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321018F-A4A9-8D4B-A9D0-03F87DE6B470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SOURCE!$A$3:$AG$2125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81" i="1" l="1"/>
  <c r="Z2081" i="1"/>
  <c r="AA2081" i="1" s="1"/>
  <c r="S2081" i="1"/>
  <c r="AC2080" i="1"/>
  <c r="Z2080" i="1"/>
  <c r="AA2080" i="1" s="1"/>
  <c r="S2080" i="1"/>
  <c r="B2080" i="1"/>
  <c r="A2080" i="1" s="1"/>
  <c r="AC1941" i="1"/>
  <c r="Z1941" i="1"/>
  <c r="AA1941" i="1" s="1"/>
  <c r="S1941" i="1"/>
  <c r="B1941" i="1"/>
  <c r="AB1941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/>
  <c r="AD1192" i="1"/>
  <c r="AF1192" i="1"/>
  <c r="T1192" i="1" s="1"/>
  <c r="Z1193" i="1"/>
  <c r="AA1193" i="1" s="1"/>
  <c r="Z1194" i="1"/>
  <c r="AA1194" i="1"/>
  <c r="AD1194" i="1"/>
  <c r="Z1195" i="1"/>
  <c r="AA1195" i="1" s="1"/>
  <c r="AF1195" i="1" s="1"/>
  <c r="T1195" i="1" s="1"/>
  <c r="Z1196" i="1"/>
  <c r="AA1196" i="1"/>
  <c r="AF1196" i="1" s="1"/>
  <c r="T1196" i="1" s="1"/>
  <c r="AG1196" i="1"/>
  <c r="Z1197" i="1"/>
  <c r="AA1197" i="1" s="1"/>
  <c r="AF1197" i="1"/>
  <c r="T1197" i="1" s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2080" i="1" l="1"/>
  <c r="T2080" i="1" s="1"/>
  <c r="AD2080" i="1"/>
  <c r="V2080" i="1"/>
  <c r="AF2081" i="1"/>
  <c r="T2081" i="1" s="1"/>
  <c r="AD2081" i="1"/>
  <c r="V2081" i="1"/>
  <c r="B2081" i="1"/>
  <c r="AB2080" i="1"/>
  <c r="AF1941" i="1"/>
  <c r="T1941" i="1" s="1"/>
  <c r="AD1941" i="1"/>
  <c r="V1941" i="1"/>
  <c r="A1941" i="1"/>
  <c r="A1941" i="4" s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D2117" i="1"/>
  <c r="AF2117" i="1"/>
  <c r="T2117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5" i="1"/>
  <c r="AB2125" i="1"/>
  <c r="Z2125" i="1"/>
  <c r="AA2125" i="1" s="1"/>
  <c r="AC2124" i="1"/>
  <c r="AB2124" i="1"/>
  <c r="Z2124" i="1"/>
  <c r="AA2124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4" i="1"/>
  <c r="T2125" i="1"/>
  <c r="T2126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2081" i="1" l="1"/>
  <c r="AB2081" i="1"/>
  <c r="AG2081" i="1"/>
  <c r="AG2080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7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6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5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24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A21" i="1"/>
  <c r="B22" i="1"/>
  <c r="AB19" i="1"/>
  <c r="C19" i="7" l="1"/>
  <c r="A20" i="7" s="1"/>
  <c r="B19" i="7"/>
  <c r="D19" i="7" s="1"/>
  <c r="V1534" i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C24" i="7" l="1"/>
  <c r="A25" i="7" s="1"/>
  <c r="B24" i="7"/>
  <c r="D24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C26" i="7" l="1"/>
  <c r="A27" i="7" s="1"/>
  <c r="B26" i="7"/>
  <c r="D26" i="7" s="1"/>
  <c r="V1940" i="1"/>
  <c r="B30" i="1"/>
  <c r="A29" i="1"/>
  <c r="AB27" i="1"/>
  <c r="C27" i="7" l="1"/>
  <c r="A28" i="7" s="1"/>
  <c r="B27" i="7"/>
  <c r="D27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C28" i="7" l="1"/>
  <c r="A29" i="7" s="1"/>
  <c r="B28" i="7"/>
  <c r="D28" i="7" s="1"/>
  <c r="V2064" i="1"/>
  <c r="A31" i="1"/>
  <c r="B32" i="1"/>
  <c r="AB29" i="1"/>
  <c r="C29" i="7" l="1"/>
  <c r="A30" i="7" s="1"/>
  <c r="B29" i="7"/>
  <c r="D29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A32" i="1"/>
  <c r="B33" i="1"/>
  <c r="AB30" i="1"/>
  <c r="C30" i="7" l="1"/>
  <c r="A31" i="7" s="1"/>
  <c r="B30" i="7"/>
  <c r="D30" i="7" s="1"/>
  <c r="V2110" i="1"/>
  <c r="V2111" i="1" s="1"/>
  <c r="V2112" i="1" s="1"/>
  <c r="V2113" i="1" s="1"/>
  <c r="V2114" i="1" s="1"/>
  <c r="V2115" i="1" s="1"/>
  <c r="V2116" i="1" s="1"/>
  <c r="V2117" i="1" s="1"/>
  <c r="A33" i="1"/>
  <c r="B34" i="1"/>
  <c r="AB31" i="1"/>
  <c r="B31" i="7" l="1"/>
  <c r="D31" i="7" s="1"/>
  <c r="C31" i="7"/>
  <c r="A32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B44" i="7" l="1"/>
  <c r="D44" i="7" s="1"/>
  <c r="C44" i="7"/>
  <c r="A45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B55" i="7" l="1"/>
  <c r="D55" i="7" s="1"/>
  <c r="C55" i="7"/>
  <c r="A56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B58" i="7" l="1"/>
  <c r="C58" i="7"/>
  <c r="A59" i="7" s="1"/>
  <c r="D58" i="7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B61" i="7" l="1"/>
  <c r="D61" i="7" s="1"/>
  <c r="C61" i="7"/>
  <c r="A62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B65" i="7" l="1"/>
  <c r="D65" i="7" s="1"/>
  <c r="C65" i="7"/>
  <c r="A66" i="7" s="1"/>
  <c r="A68" i="1"/>
  <c r="B69" i="1"/>
  <c r="AB66" i="1"/>
  <c r="C66" i="7" l="1"/>
  <c r="A67" i="7" s="1"/>
  <c r="B66" i="7"/>
  <c r="D66" i="7" s="1"/>
  <c r="A69" i="1"/>
  <c r="B70" i="1"/>
  <c r="AB67" i="1"/>
  <c r="B67" i="7" l="1"/>
  <c r="D67" i="7" s="1"/>
  <c r="C67" i="7"/>
  <c r="A68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B70" i="7" l="1"/>
  <c r="D70" i="7" s="1"/>
  <c r="C70" i="7"/>
  <c r="A71" i="7" s="1"/>
  <c r="A73" i="1"/>
  <c r="B74" i="1"/>
  <c r="AB71" i="1"/>
  <c r="C71" i="7" l="1"/>
  <c r="A72" i="7" s="1"/>
  <c r="B71" i="7"/>
  <c r="D71" i="7" s="1"/>
  <c r="A74" i="1"/>
  <c r="B75" i="1"/>
  <c r="AB72" i="1"/>
  <c r="B72" i="7" l="1"/>
  <c r="D72" i="7" s="1"/>
  <c r="C72" i="7"/>
  <c r="A73" i="7" s="1"/>
  <c r="A75" i="1"/>
  <c r="B76" i="1"/>
  <c r="AB73" i="1"/>
  <c r="B73" i="7" l="1"/>
  <c r="D73" i="7" s="1"/>
  <c r="C73" i="7"/>
  <c r="A74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B76" i="7" l="1"/>
  <c r="D76" i="7" s="1"/>
  <c r="C76" i="7"/>
  <c r="A77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B79" i="7" l="1"/>
  <c r="D79" i="7" s="1"/>
  <c r="C79" i="7"/>
  <c r="A80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C82" i="7"/>
  <c r="A83" i="7" s="1"/>
  <c r="D82" i="7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B85" i="7" l="1"/>
  <c r="D85" i="7" s="1"/>
  <c r="C85" i="7"/>
  <c r="A86" i="7" s="1"/>
  <c r="B89" i="1"/>
  <c r="A88" i="1"/>
  <c r="AB86" i="1"/>
  <c r="C86" i="7" l="1"/>
  <c r="A87" i="7" s="1"/>
  <c r="B86" i="7"/>
  <c r="D86" i="7" s="1"/>
  <c r="B90" i="1"/>
  <c r="A89" i="1"/>
  <c r="AB87" i="1"/>
  <c r="B87" i="7" l="1"/>
  <c r="D87" i="7" s="1"/>
  <c r="C87" i="7"/>
  <c r="A88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B91" i="7" l="1"/>
  <c r="D91" i="7" s="1"/>
  <c r="C91" i="7"/>
  <c r="A92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B94" i="7" l="1"/>
  <c r="D94" i="7" s="1"/>
  <c r="C94" i="7"/>
  <c r="A95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B97" i="7" l="1"/>
  <c r="D97" i="7" s="1"/>
  <c r="C97" i="7"/>
  <c r="A98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B100" i="7" l="1"/>
  <c r="D100" i="7" s="1"/>
  <c r="C100" i="7"/>
  <c r="A101" i="7" s="1"/>
  <c r="A103" i="1"/>
  <c r="B104" i="1"/>
  <c r="AB101" i="1"/>
  <c r="B101" i="7" l="1"/>
  <c r="D101" i="7" s="1"/>
  <c r="C101" i="7"/>
  <c r="A102" i="7" s="1"/>
  <c r="A104" i="1"/>
  <c r="B105" i="1"/>
  <c r="AB102" i="1"/>
  <c r="C102" i="7" l="1"/>
  <c r="A103" i="7" s="1"/>
  <c r="B102" i="7"/>
  <c r="D102" i="7" s="1"/>
  <c r="A105" i="1"/>
  <c r="B106" i="1"/>
  <c r="AB103" i="1"/>
  <c r="B103" i="7" l="1"/>
  <c r="D103" i="7" s="1"/>
  <c r="C103" i="7"/>
  <c r="A104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B106" i="7" l="1"/>
  <c r="D106" i="7" s="1"/>
  <c r="C106" i="7"/>
  <c r="A107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B110" i="7" l="1"/>
  <c r="D110" i="7" s="1"/>
  <c r="C110" i="7"/>
  <c r="A111" i="7" s="1"/>
  <c r="B114" i="1"/>
  <c r="A113" i="1"/>
  <c r="AB111" i="1"/>
  <c r="C111" i="7" l="1"/>
  <c r="A112" i="7" s="1"/>
  <c r="B111" i="7"/>
  <c r="D111" i="7" s="1"/>
  <c r="B115" i="1"/>
  <c r="A114" i="1"/>
  <c r="AB112" i="1"/>
  <c r="B112" i="7" l="1"/>
  <c r="D112" i="7" s="1"/>
  <c r="C112" i="7"/>
  <c r="A113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B115" i="7" l="1"/>
  <c r="D115" i="7" s="1"/>
  <c r="C115" i="7"/>
  <c r="A116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B118" i="7" l="1"/>
  <c r="D118" i="7" s="1"/>
  <c r="C118" i="7"/>
  <c r="A119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B123" i="7" l="1"/>
  <c r="D123" i="7" s="1"/>
  <c r="C123" i="7"/>
  <c r="A124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B127" i="7" l="1"/>
  <c r="D127" i="7" s="1"/>
  <c r="C127" i="7"/>
  <c r="A128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B130" i="7" l="1"/>
  <c r="D130" i="7" s="1"/>
  <c r="C130" i="7"/>
  <c r="A131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B133" i="7" l="1"/>
  <c r="D133" i="7" s="1"/>
  <c r="C133" i="7"/>
  <c r="A134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B136" i="7" l="1"/>
  <c r="D136" i="7" s="1"/>
  <c r="C136" i="7"/>
  <c r="A137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B139" i="7" l="1"/>
  <c r="D139" i="7" s="1"/>
  <c r="C139" i="7"/>
  <c r="A140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B142" i="7" l="1"/>
  <c r="D142" i="7" s="1"/>
  <c r="C142" i="7"/>
  <c r="A143" i="7" s="1"/>
  <c r="A145" i="1"/>
  <c r="B146" i="1"/>
  <c r="AB143" i="1"/>
  <c r="B143" i="7" l="1"/>
  <c r="D143" i="7" s="1"/>
  <c r="C143" i="7"/>
  <c r="A144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B148" i="7" l="1"/>
  <c r="D148" i="7" s="1"/>
  <c r="C148" i="7"/>
  <c r="A149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D150" i="7" s="1"/>
  <c r="C150" i="7"/>
  <c r="A151" i="7" s="1"/>
  <c r="A153" i="1"/>
  <c r="B154" i="1"/>
  <c r="AB151" i="1"/>
  <c r="B151" i="7" l="1"/>
  <c r="D151" i="7" s="1"/>
  <c r="C151" i="7"/>
  <c r="A152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B154" i="7" l="1"/>
  <c r="D154" i="7" s="1"/>
  <c r="C154" i="7"/>
  <c r="A155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B157" i="7" l="1"/>
  <c r="D157" i="7" s="1"/>
  <c r="C157" i="7"/>
  <c r="A158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B161" i="7" l="1"/>
  <c r="D161" i="7" s="1"/>
  <c r="C161" i="7"/>
  <c r="A162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B169" i="7" l="1"/>
  <c r="D169" i="7" s="1"/>
  <c r="C169" i="7"/>
  <c r="A170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B172" i="7" l="1"/>
  <c r="D172" i="7" s="1"/>
  <c r="C172" i="7"/>
  <c r="A173" i="7" s="1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B175" i="7" l="1"/>
  <c r="D175" i="7" s="1"/>
  <c r="C175" i="7"/>
  <c r="A176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B180" i="7" l="1"/>
  <c r="D180" i="7" s="1"/>
  <c r="C180" i="7"/>
  <c r="A181" i="7" s="1"/>
  <c r="A183" i="1"/>
  <c r="B184" i="1"/>
  <c r="AB181" i="1"/>
  <c r="B181" i="7" l="1"/>
  <c r="D181" i="7" s="1"/>
  <c r="C181" i="7"/>
  <c r="A182" i="7" s="1"/>
  <c r="B185" i="1"/>
  <c r="A184" i="1"/>
  <c r="AB182" i="1"/>
  <c r="B182" i="7" l="1"/>
  <c r="D182" i="7" s="1"/>
  <c r="C182" i="7"/>
  <c r="A183" i="7" s="1"/>
  <c r="A185" i="1"/>
  <c r="B186" i="1"/>
  <c r="AB183" i="1"/>
  <c r="C183" i="7" l="1"/>
  <c r="A184" i="7" s="1"/>
  <c r="B183" i="7"/>
  <c r="D183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B187" i="7" l="1"/>
  <c r="D187" i="7" s="1"/>
  <c r="C187" i="7"/>
  <c r="A188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B193" i="7" l="1"/>
  <c r="D193" i="7" s="1"/>
  <c r="C193" i="7"/>
  <c r="A194" i="7" s="1"/>
  <c r="B197" i="1"/>
  <c r="A196" i="1"/>
  <c r="AB194" i="1"/>
  <c r="C194" i="7" l="1"/>
  <c r="A195" i="7" s="1"/>
  <c r="B194" i="7"/>
  <c r="D194" i="7" s="1"/>
  <c r="A197" i="1"/>
  <c r="B198" i="1"/>
  <c r="AB195" i="1"/>
  <c r="B195" i="7" l="1"/>
  <c r="D195" i="7" s="1"/>
  <c r="C195" i="7"/>
  <c r="A196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B205" i="7" l="1"/>
  <c r="D205" i="7" s="1"/>
  <c r="C205" i="7"/>
  <c r="A206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B208" i="7" l="1"/>
  <c r="D208" i="7" s="1"/>
  <c r="C208" i="7"/>
  <c r="A209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B211" i="7" l="1"/>
  <c r="D211" i="7" s="1"/>
  <c r="C211" i="7"/>
  <c r="A212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B217" i="7" l="1"/>
  <c r="D217" i="7" s="1"/>
  <c r="C217" i="7"/>
  <c r="A218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B220" i="7" l="1"/>
  <c r="D220" i="7" s="1"/>
  <c r="C220" i="7"/>
  <c r="A221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B223" i="7" l="1"/>
  <c r="D223" i="7" s="1"/>
  <c r="C223" i="7"/>
  <c r="A224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B230" i="7" l="1"/>
  <c r="D230" i="7" s="1"/>
  <c r="C230" i="7"/>
  <c r="A231" i="7" s="1"/>
  <c r="A233" i="1"/>
  <c r="B234" i="1"/>
  <c r="AB231" i="1"/>
  <c r="B231" i="7" l="1"/>
  <c r="D231" i="7" s="1"/>
  <c r="C231" i="7"/>
  <c r="A232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B237" i="7" l="1"/>
  <c r="D237" i="7" s="1"/>
  <c r="C237" i="7"/>
  <c r="A238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B247" i="7" l="1"/>
  <c r="D247" i="7" s="1"/>
  <c r="C247" i="7"/>
  <c r="A248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B254" i="7" l="1"/>
  <c r="D254" i="7" s="1"/>
  <c r="C254" i="7"/>
  <c r="A255" i="7" s="1"/>
  <c r="A257" i="1"/>
  <c r="B258" i="1"/>
  <c r="AB255" i="1"/>
  <c r="B255" i="7" l="1"/>
  <c r="D255" i="7" s="1"/>
  <c r="C255" i="7"/>
  <c r="A256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B261" i="7" l="1"/>
  <c r="D261" i="7" s="1"/>
  <c r="C261" i="7"/>
  <c r="A262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B267" i="7" l="1"/>
  <c r="D267" i="7" s="1"/>
  <c r="C267" i="7"/>
  <c r="A268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B275" i="7" l="1"/>
  <c r="D275" i="7" s="1"/>
  <c r="C275" i="7"/>
  <c r="A276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B282" i="7" l="1"/>
  <c r="D282" i="7" s="1"/>
  <c r="C282" i="7"/>
  <c r="A283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B290" i="7" l="1"/>
  <c r="D290" i="7" s="1"/>
  <c r="C290" i="7"/>
  <c r="A291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B300" i="7" l="1"/>
  <c r="D300" i="7" s="1"/>
  <c r="C300" i="7"/>
  <c r="A301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B303" i="7" l="1"/>
  <c r="D303" i="7" s="1"/>
  <c r="C303" i="7"/>
  <c r="A304" i="7" s="1"/>
  <c r="B307" i="1"/>
  <c r="A306" i="1"/>
  <c r="AB304" i="1"/>
  <c r="B304" i="7" l="1"/>
  <c r="D304" i="7" s="1"/>
  <c r="C304" i="7"/>
  <c r="A305" i="7" s="1"/>
  <c r="B308" i="1"/>
  <c r="A307" i="1"/>
  <c r="AB305" i="1"/>
  <c r="B305" i="7" l="1"/>
  <c r="D305" i="7" s="1"/>
  <c r="C305" i="7"/>
  <c r="A306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B323" i="7" l="1"/>
  <c r="D323" i="7" s="1"/>
  <c r="C323" i="7"/>
  <c r="A324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B326" i="7" l="1"/>
  <c r="D326" i="7" s="1"/>
  <c r="C326" i="7"/>
  <c r="A327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B330" i="7" l="1"/>
  <c r="D330" i="7" s="1"/>
  <c r="C330" i="7"/>
  <c r="A331" i="7" s="1"/>
  <c r="A333" i="1"/>
  <c r="B334" i="1"/>
  <c r="AB331" i="1"/>
  <c r="B331" i="7" l="1"/>
  <c r="D331" i="7" s="1"/>
  <c r="C331" i="7"/>
  <c r="A332" i="7" s="1"/>
  <c r="B335" i="1"/>
  <c r="A334" i="1"/>
  <c r="AB332" i="1"/>
  <c r="B332" i="7" l="1"/>
  <c r="D332" i="7" s="1"/>
  <c r="C332" i="7"/>
  <c r="A333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B337" i="7" l="1"/>
  <c r="D337" i="7" s="1"/>
  <c r="C337" i="7"/>
  <c r="A338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C347" i="7" l="1"/>
  <c r="A348" i="7" s="1"/>
  <c r="B347" i="7"/>
  <c r="D347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B358" i="7" l="1"/>
  <c r="D358" i="7" s="1"/>
  <c r="C358" i="7"/>
  <c r="A359" i="7" s="1"/>
  <c r="B362" i="1"/>
  <c r="A361" i="1"/>
  <c r="AB359" i="1"/>
  <c r="B359" i="7" l="1"/>
  <c r="D359" i="7" s="1"/>
  <c r="C359" i="7"/>
  <c r="A360" i="7" s="1"/>
  <c r="B363" i="1"/>
  <c r="A362" i="1"/>
  <c r="AB360" i="1"/>
  <c r="C360" i="7" l="1"/>
  <c r="A361" i="7" s="1"/>
  <c r="B360" i="7"/>
  <c r="D360" i="7" s="1"/>
  <c r="A363" i="1"/>
  <c r="B364" i="1"/>
  <c r="AB361" i="1"/>
  <c r="B361" i="7" l="1"/>
  <c r="D361" i="7" s="1"/>
  <c r="C361" i="7"/>
  <c r="A362" i="7" s="1"/>
  <c r="B365" i="1"/>
  <c r="A364" i="1"/>
  <c r="AB362" i="1"/>
  <c r="B362" i="7" l="1"/>
  <c r="D362" i="7" s="1"/>
  <c r="C362" i="7"/>
  <c r="A363" i="7" s="1"/>
  <c r="B366" i="1"/>
  <c r="A365" i="1"/>
  <c r="AB363" i="1"/>
  <c r="B363" i="7" l="1"/>
  <c r="D363" i="7" s="1"/>
  <c r="C363" i="7"/>
  <c r="A364" i="7" s="1"/>
  <c r="B367" i="1"/>
  <c r="A366" i="1"/>
  <c r="AB364" i="1"/>
  <c r="B364" i="7" l="1"/>
  <c r="D364" i="7" s="1"/>
  <c r="C364" i="7"/>
  <c r="A365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B370" i="7" l="1"/>
  <c r="D370" i="7" s="1"/>
  <c r="C370" i="7"/>
  <c r="A371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B373" i="7" l="1"/>
  <c r="D373" i="7" s="1"/>
  <c r="C373" i="7"/>
  <c r="A374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B376" i="7" l="1"/>
  <c r="D376" i="7" s="1"/>
  <c r="C376" i="7"/>
  <c r="A377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B379" i="7" l="1"/>
  <c r="D379" i="7" s="1"/>
  <c r="C379" i="7"/>
  <c r="A380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B382" i="7" l="1"/>
  <c r="D382" i="7" s="1"/>
  <c r="C382" i="7"/>
  <c r="A383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B388" i="7" l="1"/>
  <c r="D388" i="7" s="1"/>
  <c r="C388" i="7"/>
  <c r="A389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B391" i="7" l="1"/>
  <c r="D391" i="7" s="1"/>
  <c r="C391" i="7"/>
  <c r="A392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B397" i="7" l="1"/>
  <c r="D397" i="7" s="1"/>
  <c r="C397" i="7"/>
  <c r="A398" i="7" s="1"/>
  <c r="B401" i="1"/>
  <c r="A400" i="1"/>
  <c r="AB398" i="1"/>
  <c r="B398" i="7" l="1"/>
  <c r="D398" i="7" s="1"/>
  <c r="C398" i="7"/>
  <c r="A399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B400" i="7" l="1"/>
  <c r="D400" i="7" s="1"/>
  <c r="C400" i="7"/>
  <c r="A401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B412" i="7" l="1"/>
  <c r="D412" i="7" s="1"/>
  <c r="C412" i="7"/>
  <c r="A413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B427" i="7" l="1"/>
  <c r="D427" i="7" s="1"/>
  <c r="C427" i="7"/>
  <c r="A428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B430" i="7" l="1"/>
  <c r="D430" i="7" s="1"/>
  <c r="C430" i="7"/>
  <c r="A431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B436" i="7" l="1"/>
  <c r="D436" i="7" s="1"/>
  <c r="C436" i="7"/>
  <c r="A437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460" i="7" l="1"/>
  <c r="D460" i="7" s="1"/>
  <c r="C460" i="7"/>
  <c r="A461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B466" i="7" l="1"/>
  <c r="D466" i="7" s="1"/>
  <c r="C466" i="7"/>
  <c r="A467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B472" i="7" l="1"/>
  <c r="D472" i="7" s="1"/>
  <c r="C472" i="7"/>
  <c r="A473" i="7" s="1"/>
  <c r="U72" i="9"/>
  <c r="U73" i="9" s="1"/>
  <c r="B476" i="1"/>
  <c r="A475" i="1"/>
  <c r="AB473" i="1"/>
  <c r="N72" i="9"/>
  <c r="Y72" i="9" s="1"/>
  <c r="B473" i="7" l="1"/>
  <c r="D473" i="7" s="1"/>
  <c r="C473" i="7"/>
  <c r="A474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B482" i="7" l="1"/>
  <c r="D482" i="7" s="1"/>
  <c r="C482" i="7"/>
  <c r="A483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B484" i="7" l="1"/>
  <c r="D484" i="7" s="1"/>
  <c r="C484" i="7"/>
  <c r="A485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B497" i="7" l="1"/>
  <c r="D497" i="7" s="1"/>
  <c r="C497" i="7"/>
  <c r="A498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B508" i="7" l="1"/>
  <c r="D508" i="7" s="1"/>
  <c r="C508" i="7"/>
  <c r="A509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B516" i="7" l="1"/>
  <c r="D516" i="7"/>
  <c r="C516" i="7"/>
  <c r="A517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 s="1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B531" i="7" l="1"/>
  <c r="C531" i="7"/>
  <c r="A532" i="7" s="1"/>
  <c r="D531" i="7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B544" i="7" l="1"/>
  <c r="D544" i="7" s="1"/>
  <c r="C544" i="7"/>
  <c r="A545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B1534" i="1"/>
  <c r="F1198" i="1"/>
  <c r="A574" i="1"/>
  <c r="AB574" i="1"/>
  <c r="C578" i="7" l="1"/>
  <c r="A579" i="7" s="1"/>
  <c r="B578" i="7"/>
  <c r="D578" i="7" s="1"/>
  <c r="E1534" i="1"/>
  <c r="F1534" i="1" s="1"/>
  <c r="S1534" i="1" s="1"/>
  <c r="P1534" i="1"/>
  <c r="AC1534" i="1" s="1"/>
  <c r="AB1534" i="1"/>
  <c r="A1534" i="1"/>
  <c r="S1198" i="1"/>
  <c r="B1535" i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A575" i="1"/>
  <c r="AB575" i="1"/>
  <c r="C579" i="7" l="1"/>
  <c r="A580" i="7" s="1"/>
  <c r="B579" i="7"/>
  <c r="D579" i="7" s="1"/>
  <c r="B1836" i="1"/>
  <c r="A576" i="1"/>
  <c r="AB576" i="1"/>
  <c r="B580" i="7" l="1"/>
  <c r="D580" i="7" s="1"/>
  <c r="C580" i="7"/>
  <c r="A581" i="7" s="1"/>
  <c r="B1837" i="1"/>
  <c r="A577" i="1"/>
  <c r="AB577" i="1"/>
  <c r="C581" i="7" l="1"/>
  <c r="A582" i="7" s="1"/>
  <c r="B581" i="7"/>
  <c r="D581" i="7"/>
  <c r="B1838" i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AB1904" i="1" s="1"/>
  <c r="A578" i="1"/>
  <c r="AB578" i="1"/>
  <c r="C582" i="7" l="1"/>
  <c r="A583" i="7" s="1"/>
  <c r="B582" i="7"/>
  <c r="D582" i="7" s="1"/>
  <c r="A1904" i="1"/>
  <c r="B1905" i="1"/>
  <c r="B1906" i="1" s="1"/>
  <c r="E1904" i="1"/>
  <c r="F1904" i="1" s="1"/>
  <c r="S1904" i="1" s="1"/>
  <c r="P1904" i="1"/>
  <c r="AC1904" i="1" s="1"/>
  <c r="AB1906" i="1"/>
  <c r="A1906" i="1"/>
  <c r="B1907" i="1"/>
  <c r="A579" i="1"/>
  <c r="AB579" i="1"/>
  <c r="C583" i="7" l="1"/>
  <c r="A584" i="7" s="1"/>
  <c r="B583" i="7"/>
  <c r="D583" i="7" s="1"/>
  <c r="A1907" i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A580" i="1"/>
  <c r="AB580" i="1"/>
  <c r="C584" i="7" l="1"/>
  <c r="A585" i="7" s="1"/>
  <c r="B584" i="7"/>
  <c r="D584" i="7" s="1"/>
  <c r="AB1938" i="1"/>
  <c r="B1939" i="1"/>
  <c r="A1938" i="1"/>
  <c r="A581" i="1"/>
  <c r="AB581" i="1"/>
  <c r="C585" i="7" l="1"/>
  <c r="A586" i="7" s="1"/>
  <c r="B585" i="7"/>
  <c r="D585" i="7" s="1"/>
  <c r="AB1939" i="1"/>
  <c r="A1939" i="1"/>
  <c r="B1940" i="1"/>
  <c r="A582" i="1"/>
  <c r="AB582" i="1"/>
  <c r="C586" i="7" l="1"/>
  <c r="A587" i="7" s="1"/>
  <c r="B586" i="7"/>
  <c r="D586" i="7" s="1"/>
  <c r="A583" i="1"/>
  <c r="AB583" i="1"/>
  <c r="C587" i="7" l="1"/>
  <c r="A588" i="7" s="1"/>
  <c r="B587" i="7"/>
  <c r="D587" i="7" s="1"/>
  <c r="B1942" i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584" i="1"/>
  <c r="AB584" i="1"/>
  <c r="C588" i="7" l="1"/>
  <c r="A589" i="7" s="1"/>
  <c r="B588" i="7"/>
  <c r="D588" i="7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2002" i="1"/>
  <c r="A2002" i="4" s="1"/>
  <c r="AB2002" i="1"/>
  <c r="A585" i="1"/>
  <c r="AB585" i="1"/>
  <c r="C589" i="7" l="1"/>
  <c r="A590" i="7" s="1"/>
  <c r="B589" i="7"/>
  <c r="D589" i="7" s="1"/>
  <c r="B2065" i="1"/>
  <c r="A2064" i="1"/>
  <c r="A2064" i="4" s="1"/>
  <c r="AB2064" i="1"/>
  <c r="A586" i="1"/>
  <c r="AB586" i="1"/>
  <c r="B590" i="7" l="1"/>
  <c r="D590" i="7" s="1"/>
  <c r="C590" i="7"/>
  <c r="A591" i="7" s="1"/>
  <c r="AB2065" i="1"/>
  <c r="A2065" i="1"/>
  <c r="A2065" i="4" s="1"/>
  <c r="B2066" i="1"/>
  <c r="A587" i="1"/>
  <c r="AB587" i="1"/>
  <c r="C591" i="7" l="1"/>
  <c r="A592" i="7" s="1"/>
  <c r="B591" i="7"/>
  <c r="D591" i="7" s="1"/>
  <c r="AB2066" i="1"/>
  <c r="A2066" i="1"/>
  <c r="A2066" i="4" s="1"/>
  <c r="B2067" i="1"/>
  <c r="A588" i="1"/>
  <c r="AB588" i="1"/>
  <c r="C592" i="7" l="1"/>
  <c r="A593" i="7" s="1"/>
  <c r="B592" i="7"/>
  <c r="D592" i="7" s="1"/>
  <c r="B2068" i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A2067" i="1"/>
  <c r="A2067" i="4" s="1"/>
  <c r="AB2067" i="1"/>
  <c r="A589" i="1"/>
  <c r="AB589" i="1"/>
  <c r="AB2105" i="1" l="1"/>
  <c r="A2105" i="1"/>
  <c r="A2105" i="4" s="1"/>
  <c r="B2106" i="1"/>
  <c r="C593" i="7"/>
  <c r="A594" i="7" s="1"/>
  <c r="B593" i="7"/>
  <c r="D593" i="7" s="1"/>
  <c r="A590" i="1"/>
  <c r="AB590" i="1"/>
  <c r="A2106" i="1" l="1"/>
  <c r="A2106" i="4" s="1"/>
  <c r="AB2106" i="1"/>
  <c r="B2107" i="1"/>
  <c r="C594" i="7"/>
  <c r="A595" i="7" s="1"/>
  <c r="B594" i="7"/>
  <c r="D594" i="7" s="1"/>
  <c r="A591" i="1"/>
  <c r="AB591" i="1"/>
  <c r="B2108" i="1" l="1"/>
  <c r="A2107" i="1"/>
  <c r="A2107" i="4" s="1"/>
  <c r="AB2107" i="1"/>
  <c r="C595" i="7"/>
  <c r="A596" i="7" s="1"/>
  <c r="B595" i="7"/>
  <c r="D595" i="7" s="1"/>
  <c r="A592" i="1"/>
  <c r="AB592" i="1"/>
  <c r="AB2108" i="1" l="1"/>
  <c r="A2108" i="1"/>
  <c r="A2108" i="4" s="1"/>
  <c r="B2109" i="1"/>
  <c r="C596" i="7"/>
  <c r="A597" i="7" s="1"/>
  <c r="B596" i="7"/>
  <c r="D596" i="7" s="1"/>
  <c r="B2110" i="1"/>
  <c r="A593" i="1"/>
  <c r="AB593" i="1"/>
  <c r="A2109" i="1" l="1"/>
  <c r="A2109" i="4" s="1"/>
  <c r="AB2109" i="1"/>
  <c r="C597" i="7"/>
  <c r="A598" i="7" s="1"/>
  <c r="B597" i="7"/>
  <c r="D597" i="7" s="1"/>
  <c r="P2110" i="1"/>
  <c r="AC2110" i="1" s="1"/>
  <c r="AB2110" i="1"/>
  <c r="B2111" i="1"/>
  <c r="A2110" i="1"/>
  <c r="E2110" i="1"/>
  <c r="A594" i="1"/>
  <c r="AB594" i="1"/>
  <c r="A2110" i="4" l="1"/>
  <c r="C598" i="7"/>
  <c r="A599" i="7" s="1"/>
  <c r="B598" i="7"/>
  <c r="D598" i="7" s="1"/>
  <c r="F2110" i="1"/>
  <c r="S2110" i="1" s="1"/>
  <c r="AB2111" i="1"/>
  <c r="B2112" i="1"/>
  <c r="P2111" i="1"/>
  <c r="AC2111" i="1" s="1"/>
  <c r="E2111" i="1"/>
  <c r="A2111" i="1"/>
  <c r="A595" i="1"/>
  <c r="AB595" i="1"/>
  <c r="A2111" i="4" l="1"/>
  <c r="C599" i="7"/>
  <c r="A600" i="7" s="1"/>
  <c r="B599" i="7"/>
  <c r="D599" i="7" s="1"/>
  <c r="F2111" i="1"/>
  <c r="S2111" i="1" s="1"/>
  <c r="E2112" i="1"/>
  <c r="A2112" i="1"/>
  <c r="AB2112" i="1"/>
  <c r="P2112" i="1"/>
  <c r="AC2112" i="1" s="1"/>
  <c r="B2113" i="1"/>
  <c r="B2114" i="1" s="1"/>
  <c r="B2115" i="1" s="1"/>
  <c r="B2116" i="1" s="1"/>
  <c r="B2117" i="1" s="1"/>
  <c r="A596" i="1"/>
  <c r="AB596" i="1"/>
  <c r="A2112" i="4" l="1"/>
  <c r="C600" i="7"/>
  <c r="A601" i="7" s="1"/>
  <c r="B600" i="7"/>
  <c r="D600" i="7" s="1"/>
  <c r="F2112" i="1"/>
  <c r="S2112" i="1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C606" i="7" l="1"/>
  <c r="A607" i="7" s="1"/>
  <c r="B606" i="7"/>
  <c r="D606" i="7" s="1"/>
  <c r="A603" i="1"/>
  <c r="AB603" i="1"/>
  <c r="C607" i="7" l="1"/>
  <c r="A608" i="7" s="1"/>
  <c r="B607" i="7"/>
  <c r="D607" i="7" s="1"/>
  <c r="A604" i="1"/>
  <c r="AB604" i="1"/>
  <c r="C608" i="7" l="1"/>
  <c r="A609" i="7" s="1"/>
  <c r="B608" i="7"/>
  <c r="D608" i="7" s="1"/>
  <c r="A605" i="1"/>
  <c r="AB605" i="1"/>
  <c r="C609" i="7" l="1"/>
  <c r="A610" i="7" s="1"/>
  <c r="B609" i="7"/>
  <c r="D609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C612" i="7" l="1"/>
  <c r="A613" i="7" s="1"/>
  <c r="B612" i="7"/>
  <c r="D612" i="7" s="1"/>
  <c r="A609" i="1"/>
  <c r="AB609" i="1"/>
  <c r="C613" i="7" l="1"/>
  <c r="A614" i="7" s="1"/>
  <c r="B613" i="7"/>
  <c r="D613" i="7" s="1"/>
  <c r="A610" i="1"/>
  <c r="AB610" i="1"/>
  <c r="B614" i="7" l="1"/>
  <c r="D614" i="7" s="1"/>
  <c r="C614" i="7"/>
  <c r="A615" i="7" s="1"/>
  <c r="A611" i="1"/>
  <c r="AB611" i="1"/>
  <c r="C615" i="7" l="1"/>
  <c r="A616" i="7" s="1"/>
  <c r="B615" i="7"/>
  <c r="D615" i="7" s="1"/>
  <c r="A612" i="1"/>
  <c r="AB612" i="1"/>
  <c r="B616" i="7" l="1"/>
  <c r="D616" i="7" s="1"/>
  <c r="C616" i="7"/>
  <c r="A617" i="7" s="1"/>
  <c r="A613" i="1"/>
  <c r="AB613" i="1"/>
  <c r="C617" i="7" l="1"/>
  <c r="A618" i="7" s="1"/>
  <c r="B617" i="7"/>
  <c r="D617" i="7" s="1"/>
  <c r="A614" i="1"/>
  <c r="AB614" i="1"/>
  <c r="C618" i="7" l="1"/>
  <c r="A619" i="7" s="1"/>
  <c r="B618" i="7"/>
  <c r="D618" i="7" s="1"/>
  <c r="A615" i="1"/>
  <c r="AB615" i="1"/>
  <c r="C619" i="7" l="1"/>
  <c r="A620" i="7" s="1"/>
  <c r="B619" i="7"/>
  <c r="D619" i="7" s="1"/>
  <c r="A616" i="1"/>
  <c r="AB616" i="1"/>
  <c r="C620" i="7" l="1"/>
  <c r="A621" i="7" s="1"/>
  <c r="B620" i="7"/>
  <c r="D620" i="7" s="1"/>
  <c r="A617" i="1"/>
  <c r="AB617" i="1"/>
  <c r="C621" i="7" l="1"/>
  <c r="A622" i="7" s="1"/>
  <c r="B621" i="7"/>
  <c r="D621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C624" i="7" l="1"/>
  <c r="A625" i="7" s="1"/>
  <c r="B624" i="7"/>
  <c r="D624" i="7" s="1"/>
  <c r="A621" i="1"/>
  <c r="AB621" i="1"/>
  <c r="C625" i="7" l="1"/>
  <c r="A626" i="7" s="1"/>
  <c r="B625" i="7"/>
  <c r="D625" i="7" s="1"/>
  <c r="A622" i="1"/>
  <c r="AB622" i="1"/>
  <c r="B626" i="7" l="1"/>
  <c r="D626" i="7" s="1"/>
  <c r="C626" i="7"/>
  <c r="A627" i="7" s="1"/>
  <c r="A623" i="1"/>
  <c r="AB623" i="1"/>
  <c r="C627" i="7" l="1"/>
  <c r="A628" i="7" s="1"/>
  <c r="B627" i="7"/>
  <c r="D627" i="7" s="1"/>
  <c r="A624" i="1"/>
  <c r="AB624" i="1"/>
  <c r="C628" i="7" l="1"/>
  <c r="A629" i="7" s="1"/>
  <c r="B628" i="7"/>
  <c r="D628" i="7" s="1"/>
  <c r="A625" i="1"/>
  <c r="AB625" i="1"/>
  <c r="C629" i="7" l="1"/>
  <c r="A630" i="7" s="1"/>
  <c r="B629" i="7"/>
  <c r="D629" i="7" s="1"/>
  <c r="A626" i="1"/>
  <c r="AB626" i="1"/>
  <c r="C630" i="7" l="1"/>
  <c r="A631" i="7" s="1"/>
  <c r="B630" i="7"/>
  <c r="D630" i="7" s="1"/>
  <c r="A627" i="1"/>
  <c r="AB627" i="1"/>
  <c r="C631" i="7" l="1"/>
  <c r="A632" i="7" s="1"/>
  <c r="B631" i="7"/>
  <c r="D631" i="7" s="1"/>
  <c r="A628" i="1"/>
  <c r="AB628" i="1"/>
  <c r="C632" i="7" l="1"/>
  <c r="A633" i="7" s="1"/>
  <c r="B632" i="7"/>
  <c r="D632" i="7" s="1"/>
  <c r="A629" i="1"/>
  <c r="AB629" i="1"/>
  <c r="C633" i="7" l="1"/>
  <c r="A634" i="7" s="1"/>
  <c r="B633" i="7"/>
  <c r="D633" i="7" s="1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C636" i="7" l="1"/>
  <c r="A637" i="7" s="1"/>
  <c r="B636" i="7"/>
  <c r="D636" i="7" s="1"/>
  <c r="A633" i="1"/>
  <c r="AB633" i="1"/>
  <c r="C637" i="7" l="1"/>
  <c r="A638" i="7" s="1"/>
  <c r="B637" i="7"/>
  <c r="D637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C641" i="7" l="1"/>
  <c r="A642" i="7" s="1"/>
  <c r="B641" i="7"/>
  <c r="D641" i="7" s="1"/>
  <c r="A638" i="1"/>
  <c r="AB638" i="1"/>
  <c r="C642" i="7" l="1"/>
  <c r="A643" i="7" s="1"/>
  <c r="B642" i="7"/>
  <c r="D642" i="7" s="1"/>
  <c r="A639" i="1"/>
  <c r="AB639" i="1"/>
  <c r="AC643" i="1"/>
  <c r="C643" i="7" l="1"/>
  <c r="A644" i="7" s="1"/>
  <c r="B643" i="7"/>
  <c r="D643" i="7" s="1"/>
  <c r="A640" i="1"/>
  <c r="AB640" i="1"/>
  <c r="S643" i="1"/>
  <c r="C644" i="7" l="1"/>
  <c r="A645" i="7" s="1"/>
  <c r="B644" i="7"/>
  <c r="D644" i="7" s="1"/>
  <c r="A641" i="1"/>
  <c r="AB641" i="1"/>
  <c r="C645" i="7" l="1"/>
  <c r="A646" i="7" s="1"/>
  <c r="B645" i="7"/>
  <c r="D645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C648" i="7" l="1"/>
  <c r="A649" i="7" s="1"/>
  <c r="B648" i="7"/>
  <c r="D648" i="7" s="1"/>
  <c r="A645" i="1"/>
  <c r="AB645" i="1"/>
  <c r="C649" i="7" l="1"/>
  <c r="A650" i="7" s="1"/>
  <c r="B649" i="7"/>
  <c r="D649" i="7" s="1"/>
  <c r="A646" i="1"/>
  <c r="AB646" i="1"/>
  <c r="C650" i="7" l="1"/>
  <c r="A651" i="7" s="1"/>
  <c r="B650" i="7"/>
  <c r="D650" i="7" s="1"/>
  <c r="A647" i="1"/>
  <c r="AB647" i="1"/>
  <c r="C651" i="7" l="1"/>
  <c r="A652" i="7" s="1"/>
  <c r="B651" i="7"/>
  <c r="D651" i="7" s="1"/>
  <c r="A648" i="1"/>
  <c r="AB648" i="1"/>
  <c r="B652" i="7" l="1"/>
  <c r="D652" i="7" s="1"/>
  <c r="C652" i="7"/>
  <c r="A653" i="7" s="1"/>
  <c r="A649" i="1"/>
  <c r="AB649" i="1"/>
  <c r="C653" i="7" l="1"/>
  <c r="A654" i="7" s="1"/>
  <c r="B653" i="7"/>
  <c r="D653" i="7" s="1"/>
  <c r="A650" i="1"/>
  <c r="AB650" i="1"/>
  <c r="C654" i="7" l="1"/>
  <c r="A655" i="7" s="1"/>
  <c r="B654" i="7"/>
  <c r="D654" i="7" s="1"/>
  <c r="A651" i="1"/>
  <c r="AB651" i="1"/>
  <c r="AC654" i="1"/>
  <c r="C655" i="7" l="1"/>
  <c r="A656" i="7" s="1"/>
  <c r="B655" i="7"/>
  <c r="D655" i="7" s="1"/>
  <c r="A652" i="1"/>
  <c r="AB652" i="1"/>
  <c r="S654" i="1"/>
  <c r="C656" i="7" l="1"/>
  <c r="A657" i="7" s="1"/>
  <c r="B656" i="7"/>
  <c r="D656" i="7" s="1"/>
  <c r="A653" i="1"/>
  <c r="AB653" i="1"/>
  <c r="C657" i="7" l="1"/>
  <c r="A658" i="7" s="1"/>
  <c r="B657" i="7"/>
  <c r="D657" i="7" s="1"/>
  <c r="A654" i="1"/>
  <c r="AB654" i="1"/>
  <c r="AC657" i="1"/>
  <c r="C658" i="7" l="1"/>
  <c r="A659" i="7" s="1"/>
  <c r="B658" i="7"/>
  <c r="D658" i="7" s="1"/>
  <c r="A655" i="1"/>
  <c r="AB655" i="1"/>
  <c r="S657" i="1"/>
  <c r="C659" i="7" l="1"/>
  <c r="A660" i="7" s="1"/>
  <c r="B659" i="7"/>
  <c r="D659" i="7" s="1"/>
  <c r="A656" i="1"/>
  <c r="AB656" i="1"/>
  <c r="C660" i="7" l="1"/>
  <c r="A661" i="7" s="1"/>
  <c r="B660" i="7"/>
  <c r="D660" i="7" s="1"/>
  <c r="AC659" i="1"/>
  <c r="C661" i="7" l="1"/>
  <c r="A662" i="7" s="1"/>
  <c r="B661" i="7"/>
  <c r="D661" i="7" s="1"/>
  <c r="A657" i="1"/>
  <c r="AB657" i="1"/>
  <c r="S659" i="1"/>
  <c r="B662" i="7" l="1"/>
  <c r="D662" i="7" s="1"/>
  <c r="C662" i="7"/>
  <c r="A663" i="7" s="1"/>
  <c r="A658" i="1"/>
  <c r="AB658" i="1"/>
  <c r="C663" i="7" l="1"/>
  <c r="A664" i="7" s="1"/>
  <c r="B663" i="7"/>
  <c r="D663" i="7" s="1"/>
  <c r="A659" i="1"/>
  <c r="AB659" i="1"/>
  <c r="C664" i="7" l="1"/>
  <c r="A665" i="7" s="1"/>
  <c r="B664" i="7"/>
  <c r="D664" i="7" s="1"/>
  <c r="A660" i="1"/>
  <c r="AB660" i="1"/>
  <c r="C665" i="7" l="1"/>
  <c r="A666" i="7" s="1"/>
  <c r="B665" i="7"/>
  <c r="D665" i="7" s="1"/>
  <c r="AC664" i="1"/>
  <c r="C666" i="7" l="1"/>
  <c r="A667" i="7" s="1"/>
  <c r="B666" i="7"/>
  <c r="D666" i="7" s="1"/>
  <c r="A661" i="1"/>
  <c r="AB661" i="1"/>
  <c r="S664" i="1"/>
  <c r="C667" i="7" l="1"/>
  <c r="A668" i="7" s="1"/>
  <c r="B667" i="7"/>
  <c r="D667" i="7" s="1"/>
  <c r="A662" i="1"/>
  <c r="AB662" i="1"/>
  <c r="C668" i="7" l="1"/>
  <c r="A669" i="7" s="1"/>
  <c r="B668" i="7"/>
  <c r="D668" i="7" s="1"/>
  <c r="A663" i="1"/>
  <c r="AB663" i="1"/>
  <c r="B669" i="7" l="1"/>
  <c r="D669" i="7" s="1"/>
  <c r="C669" i="7"/>
  <c r="A670" i="7" s="1"/>
  <c r="A664" i="1"/>
  <c r="AB664" i="1"/>
  <c r="C670" i="7" l="1"/>
  <c r="A671" i="7" s="1"/>
  <c r="B670" i="7"/>
  <c r="D670" i="7" s="1"/>
  <c r="A665" i="1"/>
  <c r="AB665" i="1"/>
  <c r="C671" i="7" l="1"/>
  <c r="A672" i="7" s="1"/>
  <c r="B671" i="7"/>
  <c r="D671" i="7" s="1"/>
  <c r="A666" i="1"/>
  <c r="AB666" i="1"/>
  <c r="C672" i="7" l="1"/>
  <c r="A673" i="7" s="1"/>
  <c r="B672" i="7"/>
  <c r="D672" i="7" s="1"/>
  <c r="A667" i="1"/>
  <c r="AB667" i="1"/>
  <c r="C673" i="7" l="1"/>
  <c r="A674" i="7" s="1"/>
  <c r="B673" i="7"/>
  <c r="D673" i="7" s="1"/>
  <c r="A668" i="1"/>
  <c r="AB668" i="1"/>
  <c r="C674" i="7" l="1"/>
  <c r="A675" i="7" s="1"/>
  <c r="B674" i="7"/>
  <c r="D674" i="7" s="1"/>
  <c r="A669" i="1"/>
  <c r="AB669" i="1"/>
  <c r="B675" i="7" l="1"/>
  <c r="D675" i="7" s="1"/>
  <c r="C675" i="7"/>
  <c r="A676" i="7" s="1"/>
  <c r="A670" i="1"/>
  <c r="AB670" i="1"/>
  <c r="C676" i="7" l="1"/>
  <c r="A677" i="7" s="1"/>
  <c r="B676" i="7"/>
  <c r="D676" i="7" s="1"/>
  <c r="A671" i="1"/>
  <c r="AB671" i="1"/>
  <c r="C677" i="7" l="1"/>
  <c r="A678" i="7" s="1"/>
  <c r="B677" i="7"/>
  <c r="D677" i="7" s="1"/>
  <c r="A672" i="1"/>
  <c r="AB672" i="1"/>
  <c r="C678" i="7" l="1"/>
  <c r="A679" i="7" s="1"/>
  <c r="B678" i="7"/>
  <c r="D678" i="7" s="1"/>
  <c r="A673" i="1"/>
  <c r="AB673" i="1"/>
  <c r="C679" i="7" l="1"/>
  <c r="A680" i="7" s="1"/>
  <c r="B679" i="7"/>
  <c r="D679" i="7" s="1"/>
  <c r="A674" i="1"/>
  <c r="AB674" i="1"/>
  <c r="C680" i="7" l="1"/>
  <c r="A681" i="7" s="1"/>
  <c r="B680" i="7"/>
  <c r="D680" i="7" s="1"/>
  <c r="A675" i="1"/>
  <c r="AB675" i="1"/>
  <c r="C681" i="7" l="1"/>
  <c r="A682" i="7" s="1"/>
  <c r="B681" i="7"/>
  <c r="D681" i="7" s="1"/>
  <c r="A676" i="1"/>
  <c r="AB676" i="1"/>
  <c r="C682" i="7" l="1"/>
  <c r="A683" i="7" s="1"/>
  <c r="B682" i="7"/>
  <c r="D682" i="7" s="1"/>
  <c r="A677" i="1"/>
  <c r="AB677" i="1"/>
  <c r="C683" i="7" l="1"/>
  <c r="A684" i="7" s="1"/>
  <c r="B683" i="7"/>
  <c r="D683" i="7" s="1"/>
  <c r="A687" i="1"/>
  <c r="AB687" i="1"/>
  <c r="C684" i="7" l="1"/>
  <c r="A685" i="7" s="1"/>
  <c r="B684" i="7"/>
  <c r="D684" i="7" s="1"/>
  <c r="A688" i="1"/>
  <c r="AB688" i="1"/>
  <c r="C685" i="7" l="1"/>
  <c r="A686" i="7" s="1"/>
  <c r="B685" i="7"/>
  <c r="D685" i="7" s="1"/>
  <c r="A689" i="1"/>
  <c r="AB689" i="1"/>
  <c r="C686" i="7" l="1"/>
  <c r="A687" i="7" s="1"/>
  <c r="B686" i="7"/>
  <c r="D686" i="7" s="1"/>
  <c r="A690" i="1"/>
  <c r="AB690" i="1"/>
  <c r="C687" i="7" l="1"/>
  <c r="A688" i="7" s="1"/>
  <c r="B687" i="7"/>
  <c r="D687" i="7" s="1"/>
  <c r="A691" i="1"/>
  <c r="AB691" i="1"/>
  <c r="B688" i="7" l="1"/>
  <c r="D688" i="7" s="1"/>
  <c r="C688" i="7"/>
  <c r="A689" i="7" s="1"/>
  <c r="A692" i="1"/>
  <c r="AB692" i="1"/>
  <c r="C689" i="7" l="1"/>
  <c r="A690" i="7" s="1"/>
  <c r="B689" i="7"/>
  <c r="D689" i="7" s="1"/>
  <c r="A693" i="1"/>
  <c r="AB693" i="1"/>
  <c r="C690" i="7" l="1"/>
  <c r="A691" i="7" s="1"/>
  <c r="B690" i="7"/>
  <c r="D690" i="7" s="1"/>
  <c r="A694" i="1"/>
  <c r="AB694" i="1"/>
  <c r="C691" i="7" l="1"/>
  <c r="A692" i="7" s="1"/>
  <c r="B691" i="7"/>
  <c r="D691" i="7" s="1"/>
  <c r="A695" i="1"/>
  <c r="AB695" i="1"/>
  <c r="B692" i="7" l="1"/>
  <c r="D692" i="7" s="1"/>
  <c r="C692" i="7"/>
  <c r="A693" i="7" s="1"/>
  <c r="A696" i="1"/>
  <c r="AB696" i="1"/>
  <c r="C693" i="7" l="1"/>
  <c r="A694" i="7" s="1"/>
  <c r="B693" i="7"/>
  <c r="D693" i="7" s="1"/>
  <c r="A697" i="1"/>
  <c r="AB697" i="1"/>
  <c r="C694" i="7" l="1"/>
  <c r="A695" i="7" s="1"/>
  <c r="B694" i="7"/>
  <c r="D694" i="7" s="1"/>
  <c r="A698" i="1"/>
  <c r="AB698" i="1"/>
  <c r="C695" i="7" l="1"/>
  <c r="A696" i="7" s="1"/>
  <c r="B695" i="7"/>
  <c r="D695" i="7" s="1"/>
  <c r="A699" i="1"/>
  <c r="AB699" i="1"/>
  <c r="C696" i="7" l="1"/>
  <c r="A697" i="7" s="1"/>
  <c r="B696" i="7"/>
  <c r="D696" i="7" s="1"/>
  <c r="A700" i="1"/>
  <c r="AB700" i="1"/>
  <c r="C697" i="7" l="1"/>
  <c r="A698" i="7" s="1"/>
  <c r="B697" i="7"/>
  <c r="D697" i="7" s="1"/>
  <c r="A701" i="1"/>
  <c r="AB701" i="1"/>
  <c r="B698" i="7" l="1"/>
  <c r="D698" i="7"/>
  <c r="C698" i="7"/>
  <c r="A699" i="7" s="1"/>
  <c r="A702" i="1"/>
  <c r="AB702" i="1"/>
  <c r="AC706" i="1"/>
  <c r="B699" i="7" l="1"/>
  <c r="D699" i="7" s="1"/>
  <c r="C699" i="7"/>
  <c r="A700" i="7" s="1"/>
  <c r="A703" i="1"/>
  <c r="AB703" i="1"/>
  <c r="S706" i="1"/>
  <c r="AC707" i="1"/>
  <c r="C700" i="7" l="1"/>
  <c r="A701" i="7" s="1"/>
  <c r="B700" i="7"/>
  <c r="D700" i="7" s="1"/>
  <c r="A704" i="1"/>
  <c r="AB704" i="1"/>
  <c r="S707" i="1"/>
  <c r="AC708" i="1"/>
  <c r="C701" i="7" l="1"/>
  <c r="A702" i="7" s="1"/>
  <c r="B701" i="7"/>
  <c r="D701" i="7" s="1"/>
  <c r="A705" i="1"/>
  <c r="AB705" i="1"/>
  <c r="S708" i="1"/>
  <c r="AC709" i="1"/>
  <c r="C702" i="7" l="1"/>
  <c r="A703" i="7" s="1"/>
  <c r="B702" i="7"/>
  <c r="D702" i="7" s="1"/>
  <c r="A706" i="1"/>
  <c r="AB706" i="1"/>
  <c r="S709" i="1"/>
  <c r="AC710" i="1"/>
  <c r="C703" i="7" l="1"/>
  <c r="A704" i="7" s="1"/>
  <c r="B703" i="7"/>
  <c r="D703" i="7" s="1"/>
  <c r="A707" i="1"/>
  <c r="AB707" i="1"/>
  <c r="S710" i="1"/>
  <c r="AC711" i="1"/>
  <c r="C704" i="7" l="1"/>
  <c r="A705" i="7" s="1"/>
  <c r="B704" i="7"/>
  <c r="D704" i="7" s="1"/>
  <c r="A708" i="1"/>
  <c r="AB708" i="1"/>
  <c r="S711" i="1"/>
  <c r="C705" i="7" l="1"/>
  <c r="A706" i="7" s="1"/>
  <c r="B705" i="7"/>
  <c r="D705" i="7" s="1"/>
  <c r="A709" i="1"/>
  <c r="AB709" i="1"/>
  <c r="C706" i="7" l="1"/>
  <c r="A707" i="7" s="1"/>
  <c r="B706" i="7"/>
  <c r="D706" i="7" s="1"/>
  <c r="A710" i="1"/>
  <c r="AB710" i="1"/>
  <c r="C707" i="7" l="1"/>
  <c r="A708" i="7" s="1"/>
  <c r="B707" i="7"/>
  <c r="D707" i="7" s="1"/>
  <c r="A711" i="1"/>
  <c r="AB711" i="1"/>
  <c r="B708" i="7" l="1"/>
  <c r="C708" i="7"/>
  <c r="A709" i="7" s="1"/>
  <c r="D708" i="7"/>
  <c r="A712" i="1"/>
  <c r="AB712" i="1"/>
  <c r="C709" i="7" l="1"/>
  <c r="A710" i="7" s="1"/>
  <c r="B709" i="7"/>
  <c r="D709" i="7" s="1"/>
  <c r="A713" i="1"/>
  <c r="AB713" i="1"/>
  <c r="C710" i="7" l="1"/>
  <c r="A711" i="7" s="1"/>
  <c r="B710" i="7"/>
  <c r="D710" i="7" s="1"/>
  <c r="A714" i="1"/>
  <c r="AB714" i="1"/>
  <c r="B711" i="7" l="1"/>
  <c r="D711" i="7"/>
  <c r="C711" i="7"/>
  <c r="A712" i="7" s="1"/>
  <c r="A715" i="1"/>
  <c r="AB715" i="1"/>
  <c r="C712" i="7" l="1"/>
  <c r="A713" i="7" s="1"/>
  <c r="B712" i="7"/>
  <c r="D712" i="7" s="1"/>
  <c r="A716" i="1"/>
  <c r="AB716" i="1"/>
  <c r="C713" i="7" l="1"/>
  <c r="A714" i="7" s="1"/>
  <c r="B713" i="7"/>
  <c r="D713" i="7" s="1"/>
  <c r="A717" i="1"/>
  <c r="AB717" i="1"/>
  <c r="C714" i="7" l="1"/>
  <c r="A715" i="7" s="1"/>
  <c r="B714" i="7"/>
  <c r="D714" i="7" s="1"/>
  <c r="A718" i="1"/>
  <c r="AB718" i="1"/>
  <c r="B715" i="7" l="1"/>
  <c r="D715" i="7" s="1"/>
  <c r="C715" i="7"/>
  <c r="A716" i="7" s="1"/>
  <c r="A719" i="1"/>
  <c r="AB719" i="1"/>
  <c r="C716" i="7" l="1"/>
  <c r="A717" i="7" s="1"/>
  <c r="B716" i="7"/>
  <c r="D716" i="7" s="1"/>
  <c r="A720" i="1"/>
  <c r="AB720" i="1"/>
  <c r="C717" i="7" l="1"/>
  <c r="A718" i="7" s="1"/>
  <c r="B717" i="7"/>
  <c r="D717" i="7" s="1"/>
  <c r="A721" i="1"/>
  <c r="AB721" i="1"/>
  <c r="C718" i="7" l="1"/>
  <c r="A719" i="7" s="1"/>
  <c r="B718" i="7"/>
  <c r="D718" i="7" s="1"/>
  <c r="A722" i="1"/>
  <c r="AB722" i="1"/>
  <c r="C719" i="7" l="1"/>
  <c r="A720" i="7" s="1"/>
  <c r="B719" i="7"/>
  <c r="D719" i="7" s="1"/>
  <c r="A723" i="1"/>
  <c r="AB723" i="1"/>
  <c r="C720" i="7" l="1"/>
  <c r="A721" i="7" s="1"/>
  <c r="B720" i="7"/>
  <c r="D720" i="7" s="1"/>
  <c r="A724" i="1"/>
  <c r="AB724" i="1"/>
  <c r="C721" i="7" l="1"/>
  <c r="A722" i="7" s="1"/>
  <c r="B721" i="7"/>
  <c r="D721" i="7" s="1"/>
  <c r="A725" i="1"/>
  <c r="AB725" i="1"/>
  <c r="C722" i="7" l="1"/>
  <c r="A723" i="7" s="1"/>
  <c r="B722" i="7"/>
  <c r="D722" i="7" s="1"/>
  <c r="A726" i="1"/>
  <c r="AB726" i="1"/>
  <c r="C723" i="7" l="1"/>
  <c r="A724" i="7" s="1"/>
  <c r="B723" i="7"/>
  <c r="D723" i="7" s="1"/>
  <c r="A727" i="1"/>
  <c r="AB727" i="1"/>
  <c r="B724" i="7" l="1"/>
  <c r="D724" i="7" s="1"/>
  <c r="C724" i="7"/>
  <c r="A725" i="7" s="1"/>
  <c r="A728" i="1"/>
  <c r="AB728" i="1"/>
  <c r="C725" i="7" l="1"/>
  <c r="A726" i="7" s="1"/>
  <c r="B725" i="7"/>
  <c r="D725" i="7" s="1"/>
  <c r="A729" i="1"/>
  <c r="AB729" i="1"/>
  <c r="C726" i="7" l="1"/>
  <c r="A727" i="7" s="1"/>
  <c r="B726" i="7"/>
  <c r="D726" i="7" s="1"/>
  <c r="A730" i="1"/>
  <c r="AB730" i="1"/>
  <c r="C727" i="7" l="1"/>
  <c r="A728" i="7" s="1"/>
  <c r="B727" i="7"/>
  <c r="D727" i="7" s="1"/>
  <c r="A731" i="1"/>
  <c r="AB731" i="1"/>
  <c r="AC735" i="1"/>
  <c r="C728" i="7" l="1"/>
  <c r="A729" i="7" s="1"/>
  <c r="B728" i="7"/>
  <c r="D728" i="7" s="1"/>
  <c r="A732" i="1"/>
  <c r="AB732" i="1"/>
  <c r="S735" i="1"/>
  <c r="C729" i="7" l="1"/>
  <c r="A730" i="7" s="1"/>
  <c r="B729" i="7"/>
  <c r="D729" i="7" s="1"/>
  <c r="A733" i="1"/>
  <c r="AB733" i="1"/>
  <c r="C730" i="7" l="1"/>
  <c r="A731" i="7" s="1"/>
  <c r="B730" i="7"/>
  <c r="D730" i="7" s="1"/>
  <c r="A734" i="1"/>
  <c r="AB734" i="1"/>
  <c r="C731" i="7" l="1"/>
  <c r="A732" i="7" s="1"/>
  <c r="B731" i="7"/>
  <c r="D731" i="7" s="1"/>
  <c r="A735" i="1"/>
  <c r="AB735" i="1"/>
  <c r="C732" i="7" l="1"/>
  <c r="A733" i="7" s="1"/>
  <c r="B732" i="7"/>
  <c r="D732" i="7" s="1"/>
  <c r="A736" i="1"/>
  <c r="AB736" i="1"/>
  <c r="C733" i="7" l="1"/>
  <c r="A734" i="7" s="1"/>
  <c r="B733" i="7"/>
  <c r="D733" i="7" s="1"/>
  <c r="A737" i="1"/>
  <c r="AB737" i="1"/>
  <c r="C734" i="7" l="1"/>
  <c r="A735" i="7" s="1"/>
  <c r="B734" i="7"/>
  <c r="D734" i="7" s="1"/>
  <c r="A738" i="1"/>
  <c r="AB738" i="1"/>
  <c r="C735" i="7" l="1"/>
  <c r="A736" i="7" s="1"/>
  <c r="B735" i="7"/>
  <c r="D735" i="7" s="1"/>
  <c r="A739" i="1"/>
  <c r="AB739" i="1"/>
  <c r="C736" i="7" l="1"/>
  <c r="A737" i="7" s="1"/>
  <c r="B736" i="7"/>
  <c r="D736" i="7" s="1"/>
  <c r="A740" i="1"/>
  <c r="AB740" i="1"/>
  <c r="C737" i="7" l="1"/>
  <c r="A738" i="7" s="1"/>
  <c r="B737" i="7"/>
  <c r="D737" i="7" s="1"/>
  <c r="A741" i="1"/>
  <c r="AB741" i="1"/>
  <c r="C738" i="7" l="1"/>
  <c r="A739" i="7" s="1"/>
  <c r="B738" i="7"/>
  <c r="D738" i="7" s="1"/>
  <c r="A742" i="1"/>
  <c r="AB742" i="1"/>
  <c r="C739" i="7" l="1"/>
  <c r="A740" i="7" s="1"/>
  <c r="B739" i="7"/>
  <c r="D739" i="7" s="1"/>
  <c r="A743" i="1"/>
  <c r="AB743" i="1"/>
  <c r="C740" i="7" l="1"/>
  <c r="A741" i="7" s="1"/>
  <c r="B740" i="7"/>
  <c r="D740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1" i="7" l="1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2" i="7" l="1"/>
  <c r="A743" i="7" s="1"/>
  <c r="B742" i="7"/>
  <c r="D742" i="7" s="1"/>
  <c r="A746" i="1"/>
  <c r="AB746" i="1"/>
  <c r="C743" i="7" l="1"/>
  <c r="A744" i="7" s="1"/>
  <c r="B743" i="7"/>
  <c r="D743" i="7" s="1"/>
  <c r="A747" i="1"/>
  <c r="AB747" i="1"/>
  <c r="C744" i="7" l="1"/>
  <c r="A745" i="7" s="1"/>
  <c r="B744" i="7"/>
  <c r="D744" i="7" s="1"/>
  <c r="A748" i="1"/>
  <c r="AB748" i="1"/>
  <c r="C745" i="7" l="1"/>
  <c r="A746" i="7" s="1"/>
  <c r="B745" i="7"/>
  <c r="D745" i="7" s="1"/>
  <c r="A749" i="1"/>
  <c r="AB749" i="1"/>
  <c r="C746" i="7" l="1"/>
  <c r="A747" i="7" s="1"/>
  <c r="B746" i="7"/>
  <c r="D746" i="7" s="1"/>
  <c r="A750" i="1"/>
  <c r="AB750" i="1"/>
  <c r="C747" i="7" l="1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48" i="7" l="1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49" i="7" l="1"/>
  <c r="D749" i="7" s="1"/>
  <c r="C749" i="7"/>
  <c r="A750" i="7" s="1"/>
  <c r="A753" i="1"/>
  <c r="AB753" i="1"/>
  <c r="C750" i="7" l="1"/>
  <c r="A751" i="7" s="1"/>
  <c r="B750" i="7"/>
  <c r="D750" i="7" s="1"/>
  <c r="A754" i="1"/>
  <c r="AB754" i="1"/>
  <c r="C751" i="7" l="1"/>
  <c r="A752" i="7" s="1"/>
  <c r="B751" i="7"/>
  <c r="D751" i="7" s="1"/>
  <c r="A755" i="1"/>
  <c r="AB755" i="1"/>
  <c r="C752" i="7" l="1"/>
  <c r="A753" i="7" s="1"/>
  <c r="B752" i="7"/>
  <c r="D752" i="7" s="1"/>
  <c r="A756" i="1"/>
  <c r="AB756" i="1"/>
  <c r="AC760" i="1"/>
  <c r="C753" i="7" l="1"/>
  <c r="A754" i="7" s="1"/>
  <c r="B753" i="7"/>
  <c r="D753" i="7" s="1"/>
  <c r="A757" i="1"/>
  <c r="AB757" i="1"/>
  <c r="S760" i="1"/>
  <c r="AC761" i="1"/>
  <c r="C754" i="7" l="1"/>
  <c r="A755" i="7" s="1"/>
  <c r="B754" i="7"/>
  <c r="D754" i="7" s="1"/>
  <c r="A758" i="1"/>
  <c r="AB758" i="1"/>
  <c r="S761" i="1"/>
  <c r="C755" i="7" l="1"/>
  <c r="A756" i="7" s="1"/>
  <c r="B755" i="7"/>
  <c r="D755" i="7" s="1"/>
  <c r="A759" i="1"/>
  <c r="AB759" i="1"/>
  <c r="C756" i="7" l="1"/>
  <c r="A757" i="7" s="1"/>
  <c r="B756" i="7"/>
  <c r="D756" i="7" s="1"/>
  <c r="A760" i="1"/>
  <c r="AB760" i="1"/>
  <c r="C757" i="7" l="1"/>
  <c r="A758" i="7" s="1"/>
  <c r="B757" i="7"/>
  <c r="D757" i="7" s="1"/>
  <c r="A761" i="1"/>
  <c r="AB761" i="1"/>
  <c r="C758" i="7" l="1"/>
  <c r="A759" i="7" s="1"/>
  <c r="B758" i="7"/>
  <c r="D758" i="7" s="1"/>
  <c r="A762" i="1"/>
  <c r="AB762" i="1"/>
  <c r="C759" i="7" l="1"/>
  <c r="A760" i="7" s="1"/>
  <c r="B759" i="7"/>
  <c r="D759" i="7" s="1"/>
  <c r="A763" i="1"/>
  <c r="AB763" i="1"/>
  <c r="C760" i="7" l="1"/>
  <c r="A761" i="7" s="1"/>
  <c r="B760" i="7"/>
  <c r="D760" i="7" s="1"/>
  <c r="A764" i="1"/>
  <c r="AB764" i="1"/>
  <c r="C761" i="7" l="1"/>
  <c r="A762" i="7" s="1"/>
  <c r="B761" i="7"/>
  <c r="D761" i="7" s="1"/>
  <c r="A765" i="1"/>
  <c r="AB765" i="1"/>
  <c r="C762" i="7" l="1"/>
  <c r="A763" i="7" s="1"/>
  <c r="B762" i="7"/>
  <c r="D762" i="7" s="1"/>
  <c r="A766" i="1"/>
  <c r="AB766" i="1"/>
  <c r="C763" i="7" l="1"/>
  <c r="A764" i="7" s="1"/>
  <c r="B763" i="7"/>
  <c r="D763" i="7" s="1"/>
  <c r="A767" i="1"/>
  <c r="AB767" i="1"/>
  <c r="C764" i="7" l="1"/>
  <c r="A765" i="7" s="1"/>
  <c r="B764" i="7"/>
  <c r="D764" i="7" s="1"/>
  <c r="A768" i="1"/>
  <c r="AB768" i="1"/>
  <c r="C765" i="7" l="1"/>
  <c r="A766" i="7" s="1"/>
  <c r="B765" i="7"/>
  <c r="D765" i="7" s="1"/>
  <c r="A769" i="1"/>
  <c r="AB769" i="1"/>
  <c r="C766" i="7" l="1"/>
  <c r="A767" i="7" s="1"/>
  <c r="B766" i="7"/>
  <c r="D766" i="7" s="1"/>
  <c r="A770" i="1"/>
  <c r="AB770" i="1"/>
  <c r="B767" i="7" l="1"/>
  <c r="D767" i="7" s="1"/>
  <c r="C767" i="7"/>
  <c r="A768" i="7" s="1"/>
  <c r="A771" i="1"/>
  <c r="AB771" i="1"/>
  <c r="C768" i="7" l="1"/>
  <c r="A769" i="7" s="1"/>
  <c r="B768" i="7"/>
  <c r="D768" i="7" s="1"/>
  <c r="A772" i="1"/>
  <c r="AB772" i="1"/>
  <c r="C769" i="7" l="1"/>
  <c r="A770" i="7" s="1"/>
  <c r="B769" i="7"/>
  <c r="D769" i="7" s="1"/>
  <c r="A773" i="1"/>
  <c r="AB773" i="1"/>
  <c r="AC777" i="1"/>
  <c r="C770" i="7" l="1"/>
  <c r="A771" i="7" s="1"/>
  <c r="B770" i="7"/>
  <c r="D770" i="7" s="1"/>
  <c r="A774" i="1"/>
  <c r="AB774" i="1"/>
  <c r="S777" i="1"/>
  <c r="AC778" i="1"/>
  <c r="C771" i="7" l="1"/>
  <c r="A772" i="7" s="1"/>
  <c r="B771" i="7"/>
  <c r="D771" i="7" s="1"/>
  <c r="A775" i="1"/>
  <c r="AB775" i="1"/>
  <c r="S778" i="1"/>
  <c r="AC779" i="1"/>
  <c r="C772" i="7" l="1"/>
  <c r="A773" i="7" s="1"/>
  <c r="B772" i="7"/>
  <c r="D772" i="7" s="1"/>
  <c r="A776" i="1"/>
  <c r="AB776" i="1"/>
  <c r="S779" i="1"/>
  <c r="C773" i="7" l="1"/>
  <c r="A774" i="7" s="1"/>
  <c r="B773" i="7"/>
  <c r="D773" i="7" s="1"/>
  <c r="A777" i="1"/>
  <c r="AB777" i="1"/>
  <c r="C774" i="7" l="1"/>
  <c r="A775" i="7" s="1"/>
  <c r="B774" i="7"/>
  <c r="D774" i="7"/>
  <c r="A778" i="1"/>
  <c r="AB778" i="1"/>
  <c r="C775" i="7" l="1"/>
  <c r="A776" i="7" s="1"/>
  <c r="B775" i="7"/>
  <c r="D775" i="7" s="1"/>
  <c r="A779" i="1"/>
  <c r="AB779" i="1"/>
  <c r="C776" i="7" l="1"/>
  <c r="A777" i="7" s="1"/>
  <c r="B776" i="7"/>
  <c r="D776" i="7" s="1"/>
  <c r="A780" i="1"/>
  <c r="AB780" i="1"/>
  <c r="C777" i="7" l="1"/>
  <c r="A778" i="7" s="1"/>
  <c r="B777" i="7"/>
  <c r="D777" i="7" s="1"/>
  <c r="A781" i="1"/>
  <c r="AB781" i="1"/>
  <c r="C778" i="7" l="1"/>
  <c r="A779" i="7" s="1"/>
  <c r="B778" i="7"/>
  <c r="D778" i="7" s="1"/>
  <c r="A782" i="1"/>
  <c r="AB782" i="1"/>
  <c r="AC786" i="1"/>
  <c r="C779" i="7" l="1"/>
  <c r="A780" i="7" s="1"/>
  <c r="B779" i="7"/>
  <c r="D779" i="7" s="1"/>
  <c r="A783" i="1"/>
  <c r="AB783" i="1"/>
  <c r="S786" i="1"/>
  <c r="AC787" i="1"/>
  <c r="C780" i="7" l="1"/>
  <c r="A781" i="7" s="1"/>
  <c r="B780" i="7"/>
  <c r="D780" i="7" s="1"/>
  <c r="A784" i="1"/>
  <c r="AB784" i="1"/>
  <c r="S787" i="1"/>
  <c r="AC788" i="1"/>
  <c r="C781" i="7" l="1"/>
  <c r="A782" i="7" s="1"/>
  <c r="B781" i="7"/>
  <c r="D781" i="7" s="1"/>
  <c r="A785" i="1"/>
  <c r="AB785" i="1"/>
  <c r="S788" i="1"/>
  <c r="AC789" i="1"/>
  <c r="B782" i="7" l="1"/>
  <c r="D782" i="7" s="1"/>
  <c r="C782" i="7"/>
  <c r="A783" i="7" s="1"/>
  <c r="A786" i="1"/>
  <c r="AB786" i="1"/>
  <c r="S789" i="1"/>
  <c r="AC790" i="1"/>
  <c r="B783" i="7" l="1"/>
  <c r="D783" i="7" s="1"/>
  <c r="C783" i="7"/>
  <c r="A784" i="7" s="1"/>
  <c r="A787" i="1"/>
  <c r="AB787" i="1"/>
  <c r="S790" i="1"/>
  <c r="AC791" i="1"/>
  <c r="C784" i="7" l="1"/>
  <c r="A785" i="7" s="1"/>
  <c r="B784" i="7"/>
  <c r="D784" i="7" s="1"/>
  <c r="A788" i="1"/>
  <c r="AB788" i="1"/>
  <c r="S791" i="1"/>
  <c r="C785" i="7" l="1"/>
  <c r="A786" i="7" s="1"/>
  <c r="B785" i="7"/>
  <c r="D785" i="7" s="1"/>
  <c r="A789" i="1"/>
  <c r="AB789" i="1"/>
  <c r="C786" i="7" l="1"/>
  <c r="A787" i="7" s="1"/>
  <c r="B786" i="7"/>
  <c r="D786" i="7" s="1"/>
  <c r="A790" i="1"/>
  <c r="AB790" i="1"/>
  <c r="C787" i="7" l="1"/>
  <c r="A788" i="7" s="1"/>
  <c r="B787" i="7"/>
  <c r="D787" i="7" s="1"/>
  <c r="A791" i="1"/>
  <c r="AB791" i="1"/>
  <c r="C788" i="7" l="1"/>
  <c r="A789" i="7" s="1"/>
  <c r="B788" i="7"/>
  <c r="D788" i="7" s="1"/>
  <c r="A792" i="1"/>
  <c r="AB792" i="1"/>
  <c r="C789" i="7" l="1"/>
  <c r="A790" i="7" s="1"/>
  <c r="B789" i="7"/>
  <c r="D789" i="7" s="1"/>
  <c r="A793" i="1"/>
  <c r="AB793" i="1"/>
  <c r="C790" i="7" l="1"/>
  <c r="A791" i="7" s="1"/>
  <c r="B790" i="7"/>
  <c r="D790" i="7" s="1"/>
  <c r="A794" i="1"/>
  <c r="AB794" i="1"/>
  <c r="C791" i="7" l="1"/>
  <c r="A792" i="7" s="1"/>
  <c r="B791" i="7"/>
  <c r="D791" i="7" s="1"/>
  <c r="A795" i="1"/>
  <c r="AB795" i="1"/>
  <c r="C792" i="7" l="1"/>
  <c r="A793" i="7" s="1"/>
  <c r="B792" i="7"/>
  <c r="D792" i="7" s="1"/>
  <c r="A796" i="1"/>
  <c r="AB796" i="1"/>
  <c r="C793" i="7" l="1"/>
  <c r="A794" i="7" s="1"/>
  <c r="B793" i="7"/>
  <c r="D793" i="7" s="1"/>
  <c r="A797" i="1"/>
  <c r="AB797" i="1"/>
  <c r="B794" i="7" l="1"/>
  <c r="C794" i="7"/>
  <c r="A795" i="7" s="1"/>
  <c r="D794" i="7"/>
  <c r="A798" i="1"/>
  <c r="AB798" i="1"/>
  <c r="C795" i="7" l="1"/>
  <c r="A796" i="7" s="1"/>
  <c r="B795" i="7"/>
  <c r="D795" i="7" s="1"/>
  <c r="A799" i="1"/>
  <c r="AB799" i="1"/>
  <c r="C796" i="7" l="1"/>
  <c r="A797" i="7" s="1"/>
  <c r="B796" i="7"/>
  <c r="D796" i="7" s="1"/>
  <c r="A800" i="1"/>
  <c r="AB800" i="1"/>
  <c r="C797" i="7" l="1"/>
  <c r="A798" i="7" s="1"/>
  <c r="B797" i="7"/>
  <c r="D797" i="7" s="1"/>
  <c r="A801" i="1"/>
  <c r="AB801" i="1"/>
  <c r="C798" i="7" l="1"/>
  <c r="A799" i="7" s="1"/>
  <c r="B798" i="7"/>
  <c r="D798" i="7" s="1"/>
  <c r="A802" i="1"/>
  <c r="AB802" i="1"/>
  <c r="C799" i="7" l="1"/>
  <c r="A800" i="7" s="1"/>
  <c r="B799" i="7"/>
  <c r="D799" i="7" s="1"/>
  <c r="A803" i="1"/>
  <c r="AB803" i="1"/>
  <c r="C800" i="7" l="1"/>
  <c r="A801" i="7" s="1"/>
  <c r="B800" i="7"/>
  <c r="D800" i="7" s="1"/>
  <c r="A804" i="1"/>
  <c r="AB804" i="1"/>
  <c r="C801" i="7" l="1"/>
  <c r="A802" i="7" s="1"/>
  <c r="B801" i="7"/>
  <c r="D801" i="7" s="1"/>
  <c r="A805" i="1"/>
  <c r="AB805" i="1"/>
  <c r="C802" i="7" l="1"/>
  <c r="A803" i="7" s="1"/>
  <c r="B802" i="7"/>
  <c r="D802" i="7" s="1"/>
  <c r="A806" i="1"/>
  <c r="AB806" i="1"/>
  <c r="B803" i="7" l="1"/>
  <c r="D803" i="7" s="1"/>
  <c r="C803" i="7"/>
  <c r="A804" i="7" s="1"/>
  <c r="A807" i="1"/>
  <c r="AB807" i="1"/>
  <c r="C804" i="7" l="1"/>
  <c r="A805" i="7" s="1"/>
  <c r="B804" i="7"/>
  <c r="D804" i="7" s="1"/>
  <c r="A808" i="1"/>
  <c r="AB808" i="1"/>
  <c r="C805" i="7" l="1"/>
  <c r="A806" i="7" s="1"/>
  <c r="B805" i="7"/>
  <c r="D805" i="7" s="1"/>
  <c r="A809" i="1"/>
  <c r="AB809" i="1"/>
  <c r="B806" i="7" l="1"/>
  <c r="D806" i="7" s="1"/>
  <c r="C806" i="7"/>
  <c r="A807" i="7" s="1"/>
  <c r="A810" i="1"/>
  <c r="AB810" i="1"/>
  <c r="C807" i="7" l="1"/>
  <c r="A808" i="7" s="1"/>
  <c r="B807" i="7"/>
  <c r="D807" i="7" s="1"/>
  <c r="A811" i="1"/>
  <c r="AB811" i="1"/>
  <c r="C808" i="7" l="1"/>
  <c r="A809" i="7" s="1"/>
  <c r="B808" i="7"/>
  <c r="D808" i="7" s="1"/>
  <c r="A812" i="1"/>
  <c r="AB812" i="1"/>
  <c r="C809" i="7" l="1"/>
  <c r="A810" i="7" s="1"/>
  <c r="B809" i="7"/>
  <c r="D809" i="7" s="1"/>
  <c r="A813" i="1"/>
  <c r="AB813" i="1"/>
  <c r="B810" i="7" l="1"/>
  <c r="D810" i="7" s="1"/>
  <c r="C810" i="7"/>
  <c r="A811" i="7" s="1"/>
  <c r="A814" i="1"/>
  <c r="AB814" i="1"/>
  <c r="C811" i="7" l="1"/>
  <c r="A812" i="7" s="1"/>
  <c r="B811" i="7"/>
  <c r="D811" i="7" s="1"/>
  <c r="A815" i="1"/>
  <c r="AB815" i="1"/>
  <c r="C812" i="7" l="1"/>
  <c r="A813" i="7" s="1"/>
  <c r="B812" i="7"/>
  <c r="D812" i="7" s="1"/>
  <c r="A816" i="1"/>
  <c r="AB816" i="1"/>
  <c r="C813" i="7" l="1"/>
  <c r="A814" i="7" s="1"/>
  <c r="B813" i="7"/>
  <c r="D813" i="7" s="1"/>
  <c r="A817" i="1"/>
  <c r="AB817" i="1"/>
  <c r="C814" i="7" l="1"/>
  <c r="A815" i="7" s="1"/>
  <c r="B814" i="7"/>
  <c r="D814" i="7" s="1"/>
  <c r="A818" i="1"/>
  <c r="AB818" i="1"/>
  <c r="B815" i="7" l="1"/>
  <c r="D815" i="7" s="1"/>
  <c r="C815" i="7"/>
  <c r="A816" i="7" s="1"/>
  <c r="A819" i="1"/>
  <c r="AB819" i="1"/>
  <c r="C816" i="7" l="1"/>
  <c r="A817" i="7" s="1"/>
  <c r="B816" i="7"/>
  <c r="D816" i="7" s="1"/>
  <c r="A820" i="1"/>
  <c r="AB820" i="1"/>
  <c r="C817" i="7" l="1"/>
  <c r="A818" i="7" s="1"/>
  <c r="B817" i="7"/>
  <c r="D817" i="7" s="1"/>
  <c r="A821" i="1"/>
  <c r="AB821" i="1"/>
  <c r="C818" i="7" l="1"/>
  <c r="A819" i="7" s="1"/>
  <c r="B818" i="7"/>
  <c r="D818" i="7" s="1"/>
  <c r="A822" i="1"/>
  <c r="AB822" i="1"/>
  <c r="B819" i="7" l="1"/>
  <c r="D819" i="7" s="1"/>
  <c r="C819" i="7"/>
  <c r="A820" i="7" s="1"/>
  <c r="A823" i="1"/>
  <c r="AB823" i="1"/>
  <c r="C820" i="7" l="1"/>
  <c r="A821" i="7" s="1"/>
  <c r="B820" i="7"/>
  <c r="D820" i="7" s="1"/>
  <c r="A824" i="1"/>
  <c r="AB824" i="1"/>
  <c r="C821" i="7" l="1"/>
  <c r="A822" i="7" s="1"/>
  <c r="B821" i="7"/>
  <c r="D821" i="7" s="1"/>
  <c r="A825" i="1"/>
  <c r="AB825" i="1"/>
  <c r="C822" i="7" l="1"/>
  <c r="A823" i="7" s="1"/>
  <c r="B822" i="7"/>
  <c r="D822" i="7" s="1"/>
  <c r="A826" i="1"/>
  <c r="AB826" i="1"/>
  <c r="C823" i="7" l="1"/>
  <c r="A824" i="7" s="1"/>
  <c r="B823" i="7"/>
  <c r="D823" i="7" s="1"/>
  <c r="A827" i="1"/>
  <c r="AB827" i="1"/>
  <c r="B824" i="7" l="1"/>
  <c r="D824" i="7" s="1"/>
  <c r="C824" i="7"/>
  <c r="A825" i="7" s="1"/>
  <c r="A828" i="1"/>
  <c r="AB828" i="1"/>
  <c r="C825" i="7" l="1"/>
  <c r="A826" i="7" s="1"/>
  <c r="B825" i="7"/>
  <c r="D825" i="7" s="1"/>
  <c r="A829" i="1"/>
  <c r="AB829" i="1"/>
  <c r="C826" i="7" l="1"/>
  <c r="A827" i="7" s="1"/>
  <c r="B826" i="7"/>
  <c r="D826" i="7" s="1"/>
  <c r="A830" i="1"/>
  <c r="AB830" i="1"/>
  <c r="C827" i="7" l="1"/>
  <c r="A828" i="7" s="1"/>
  <c r="B827" i="7"/>
  <c r="D827" i="7" s="1"/>
  <c r="A831" i="1"/>
  <c r="AB831" i="1"/>
  <c r="B828" i="7" l="1"/>
  <c r="D828" i="7" s="1"/>
  <c r="C828" i="7"/>
  <c r="A829" i="7" s="1"/>
  <c r="A832" i="1"/>
  <c r="AB832" i="1"/>
  <c r="C829" i="7" l="1"/>
  <c r="A830" i="7" s="1"/>
  <c r="B829" i="7"/>
  <c r="D829" i="7" s="1"/>
  <c r="A833" i="1"/>
  <c r="AB833" i="1"/>
  <c r="C830" i="7" l="1"/>
  <c r="A831" i="7" s="1"/>
  <c r="B830" i="7"/>
  <c r="D830" i="7" s="1"/>
  <c r="A834" i="1"/>
  <c r="AB834" i="1"/>
  <c r="C831" i="7" l="1"/>
  <c r="A832" i="7" s="1"/>
  <c r="B831" i="7"/>
  <c r="D831" i="7" s="1"/>
  <c r="A835" i="1"/>
  <c r="AB835" i="1"/>
  <c r="C832" i="7" l="1"/>
  <c r="A833" i="7" s="1"/>
  <c r="B832" i="7"/>
  <c r="D832" i="7" s="1"/>
  <c r="A836" i="1"/>
  <c r="AB836" i="1"/>
  <c r="B833" i="7" l="1"/>
  <c r="D833" i="7"/>
  <c r="C833" i="7"/>
  <c r="A834" i="7" s="1"/>
  <c r="A837" i="1"/>
  <c r="AB837" i="1"/>
  <c r="B834" i="7" l="1"/>
  <c r="D834" i="7" s="1"/>
  <c r="C834" i="7"/>
  <c r="A835" i="7" s="1"/>
  <c r="A838" i="1"/>
  <c r="AB838" i="1"/>
  <c r="C835" i="7" l="1"/>
  <c r="A836" i="7" s="1"/>
  <c r="B835" i="7"/>
  <c r="D835" i="7" s="1"/>
  <c r="A839" i="1"/>
  <c r="AB839" i="1"/>
  <c r="C836" i="7" l="1"/>
  <c r="A837" i="7" s="1"/>
  <c r="B836" i="7"/>
  <c r="D836" i="7" s="1"/>
  <c r="A840" i="1"/>
  <c r="AB840" i="1"/>
  <c r="C837" i="7" l="1"/>
  <c r="A838" i="7" s="1"/>
  <c r="B837" i="7"/>
  <c r="D837" i="7" s="1"/>
  <c r="A841" i="1"/>
  <c r="AB841" i="1"/>
  <c r="C838" i="7" l="1"/>
  <c r="A839" i="7" s="1"/>
  <c r="B838" i="7"/>
  <c r="D838" i="7" s="1"/>
  <c r="A842" i="1"/>
  <c r="AB842" i="1"/>
  <c r="C839" i="7" l="1"/>
  <c r="A840" i="7" s="1"/>
  <c r="B839" i="7"/>
  <c r="D839" i="7" s="1"/>
  <c r="A843" i="1"/>
  <c r="AB843" i="1"/>
  <c r="C840" i="7" l="1"/>
  <c r="A841" i="7" s="1"/>
  <c r="B840" i="7"/>
  <c r="D840" i="7" s="1"/>
  <c r="A844" i="1"/>
  <c r="AB844" i="1"/>
  <c r="C841" i="7" l="1"/>
  <c r="A842" i="7" s="1"/>
  <c r="B841" i="7"/>
  <c r="D841" i="7" s="1"/>
  <c r="A845" i="1"/>
  <c r="AB845" i="1"/>
  <c r="C842" i="7" l="1"/>
  <c r="A843" i="7" s="1"/>
  <c r="B842" i="7"/>
  <c r="D842" i="7" s="1"/>
  <c r="A846" i="1"/>
  <c r="AB846" i="1"/>
  <c r="C843" i="7" l="1"/>
  <c r="A844" i="7" s="1"/>
  <c r="B843" i="7"/>
  <c r="D843" i="7" s="1"/>
  <c r="A847" i="1"/>
  <c r="AB847" i="1"/>
  <c r="C844" i="7" l="1"/>
  <c r="A845" i="7" s="1"/>
  <c r="B844" i="7"/>
  <c r="D844" i="7" s="1"/>
  <c r="A848" i="1"/>
  <c r="AB848" i="1"/>
  <c r="C845" i="7" l="1"/>
  <c r="A846" i="7" s="1"/>
  <c r="B845" i="7"/>
  <c r="D845" i="7" s="1"/>
  <c r="A849" i="1"/>
  <c r="AB849" i="1"/>
  <c r="C846" i="7" l="1"/>
  <c r="A847" i="7" s="1"/>
  <c r="B846" i="7"/>
  <c r="D846" i="7" s="1"/>
  <c r="A850" i="1"/>
  <c r="AB850" i="1"/>
  <c r="C847" i="7" l="1"/>
  <c r="A848" i="7" s="1"/>
  <c r="B847" i="7"/>
  <c r="D847" i="7" s="1"/>
  <c r="A851" i="1"/>
  <c r="AB851" i="1"/>
  <c r="C848" i="7" l="1"/>
  <c r="A849" i="7" s="1"/>
  <c r="B848" i="7"/>
  <c r="D848" i="7" s="1"/>
  <c r="A852" i="1"/>
  <c r="AB852" i="1"/>
  <c r="C849" i="7" l="1"/>
  <c r="A850" i="7" s="1"/>
  <c r="B849" i="7"/>
  <c r="D849" i="7" s="1"/>
  <c r="A853" i="1"/>
  <c r="AB853" i="1"/>
  <c r="C850" i="7" l="1"/>
  <c r="A851" i="7" s="1"/>
  <c r="B850" i="7"/>
  <c r="D850" i="7" s="1"/>
  <c r="A854" i="1"/>
  <c r="AB854" i="1"/>
  <c r="C851" i="7" l="1"/>
  <c r="A852" i="7" s="1"/>
  <c r="B851" i="7"/>
  <c r="D851" i="7" s="1"/>
  <c r="A855" i="1"/>
  <c r="AB855" i="1"/>
  <c r="C852" i="7" l="1"/>
  <c r="A853" i="7" s="1"/>
  <c r="B852" i="7"/>
  <c r="D852" i="7" s="1"/>
  <c r="A856" i="1"/>
  <c r="AB856" i="1"/>
  <c r="C853" i="7" l="1"/>
  <c r="A854" i="7" s="1"/>
  <c r="B853" i="7"/>
  <c r="D853" i="7" s="1"/>
  <c r="A857" i="1"/>
  <c r="AB857" i="1"/>
  <c r="C854" i="7" l="1"/>
  <c r="A855" i="7" s="1"/>
  <c r="B854" i="7"/>
  <c r="D854" i="7" s="1"/>
  <c r="A858" i="1"/>
  <c r="AB858" i="1"/>
  <c r="C855" i="7" l="1"/>
  <c r="A856" i="7" s="1"/>
  <c r="B855" i="7"/>
  <c r="D855" i="7" s="1"/>
  <c r="A859" i="1"/>
  <c r="AB859" i="1"/>
  <c r="C856" i="7" l="1"/>
  <c r="A857" i="7" s="1"/>
  <c r="B856" i="7"/>
  <c r="D856" i="7" s="1"/>
  <c r="A860" i="1"/>
  <c r="AB860" i="1"/>
  <c r="C857" i="7" l="1"/>
  <c r="A858" i="7" s="1"/>
  <c r="B857" i="7"/>
  <c r="D857" i="7" s="1"/>
  <c r="A861" i="1"/>
  <c r="AB861" i="1"/>
  <c r="C858" i="7" l="1"/>
  <c r="A859" i="7" s="1"/>
  <c r="B858" i="7"/>
  <c r="D858" i="7" s="1"/>
  <c r="A862" i="1"/>
  <c r="AB862" i="1"/>
  <c r="AC866" i="1"/>
  <c r="C859" i="7" l="1"/>
  <c r="A860" i="7" s="1"/>
  <c r="B859" i="7"/>
  <c r="D859" i="7" s="1"/>
  <c r="A863" i="1"/>
  <c r="AB863" i="1"/>
  <c r="S866" i="1"/>
  <c r="AC867" i="1"/>
  <c r="C860" i="7" l="1"/>
  <c r="A861" i="7" s="1"/>
  <c r="B860" i="7"/>
  <c r="D860" i="7" s="1"/>
  <c r="A864" i="1"/>
  <c r="AB864" i="1"/>
  <c r="S867" i="1"/>
  <c r="AC868" i="1"/>
  <c r="C861" i="7" l="1"/>
  <c r="A862" i="7" s="1"/>
  <c r="B861" i="7"/>
  <c r="D861" i="7" s="1"/>
  <c r="A865" i="1"/>
  <c r="AB865" i="1"/>
  <c r="S868" i="1"/>
  <c r="AC869" i="1"/>
  <c r="C862" i="7" l="1"/>
  <c r="A863" i="7" s="1"/>
  <c r="B862" i="7"/>
  <c r="D862" i="7" s="1"/>
  <c r="A866" i="1"/>
  <c r="AB866" i="1"/>
  <c r="S869" i="1"/>
  <c r="AC870" i="1"/>
  <c r="C863" i="7" l="1"/>
  <c r="A864" i="7" s="1"/>
  <c r="B863" i="7"/>
  <c r="D863" i="7" s="1"/>
  <c r="A867" i="1"/>
  <c r="AB867" i="1"/>
  <c r="S870" i="1"/>
  <c r="AC871" i="1"/>
  <c r="C864" i="7" l="1"/>
  <c r="A865" i="7" s="1"/>
  <c r="B864" i="7"/>
  <c r="D864" i="7" s="1"/>
  <c r="A868" i="1"/>
  <c r="AB868" i="1"/>
  <c r="S871" i="1"/>
  <c r="C865" i="7" l="1"/>
  <c r="A866" i="7" s="1"/>
  <c r="B865" i="7"/>
  <c r="D865" i="7" s="1"/>
  <c r="A869" i="1"/>
  <c r="AB869" i="1"/>
  <c r="AC876" i="1"/>
  <c r="S876" i="1"/>
  <c r="C866" i="7" l="1"/>
  <c r="A867" i="7" s="1"/>
  <c r="B866" i="7"/>
  <c r="D866" i="7" s="1"/>
  <c r="A870" i="1"/>
  <c r="AB870" i="1"/>
  <c r="C867" i="7" l="1"/>
  <c r="A868" i="7" s="1"/>
  <c r="B867" i="7"/>
  <c r="D867" i="7" s="1"/>
  <c r="A871" i="1"/>
  <c r="AB871" i="1"/>
  <c r="AC878" i="1"/>
  <c r="C868" i="7" l="1"/>
  <c r="A869" i="7" s="1"/>
  <c r="B868" i="7"/>
  <c r="D868" i="7" s="1"/>
  <c r="A872" i="1"/>
  <c r="AB872" i="1"/>
  <c r="S878" i="1"/>
  <c r="C869" i="7" l="1"/>
  <c r="A870" i="7" s="1"/>
  <c r="B869" i="7"/>
  <c r="D869" i="7" s="1"/>
  <c r="A873" i="1"/>
  <c r="AB873" i="1"/>
  <c r="C870" i="7" l="1"/>
  <c r="A871" i="7" s="1"/>
  <c r="B870" i="7"/>
  <c r="D870" i="7" s="1"/>
  <c r="A874" i="1"/>
  <c r="AB874" i="1"/>
  <c r="C871" i="7" l="1"/>
  <c r="A872" i="7" s="1"/>
  <c r="B871" i="7"/>
  <c r="D871" i="7" s="1"/>
  <c r="A875" i="1"/>
  <c r="AB875" i="1"/>
  <c r="C872" i="7" l="1"/>
  <c r="A873" i="7" s="1"/>
  <c r="B872" i="7"/>
  <c r="D872" i="7" s="1"/>
  <c r="A876" i="1"/>
  <c r="AB876" i="1"/>
  <c r="C873" i="7" l="1"/>
  <c r="A874" i="7" s="1"/>
  <c r="B873" i="7"/>
  <c r="D873" i="7" s="1"/>
  <c r="A877" i="1"/>
  <c r="AB877" i="1"/>
  <c r="C874" i="7" l="1"/>
  <c r="A875" i="7" s="1"/>
  <c r="B874" i="7"/>
  <c r="D874" i="7" s="1"/>
  <c r="AB878" i="1"/>
  <c r="A878" i="1"/>
  <c r="C875" i="7" l="1"/>
  <c r="A876" i="7" s="1"/>
  <c r="B875" i="7"/>
  <c r="D875" i="7" s="1"/>
  <c r="A879" i="1"/>
  <c r="AB879" i="1"/>
  <c r="C876" i="7" l="1"/>
  <c r="A877" i="7" s="1"/>
  <c r="B876" i="7"/>
  <c r="D876" i="7" s="1"/>
  <c r="A880" i="1"/>
  <c r="AB880" i="1"/>
  <c r="C877" i="7" l="1"/>
  <c r="A878" i="7" s="1"/>
  <c r="B877" i="7"/>
  <c r="D877" i="7" s="1"/>
  <c r="A881" i="1"/>
  <c r="AB881" i="1"/>
  <c r="C878" i="7" l="1"/>
  <c r="A879" i="7" s="1"/>
  <c r="B878" i="7"/>
  <c r="D878" i="7" s="1"/>
  <c r="A882" i="1"/>
  <c r="AB882" i="1"/>
  <c r="C879" i="7" l="1"/>
  <c r="A880" i="7" s="1"/>
  <c r="B879" i="7"/>
  <c r="D879" i="7" s="1"/>
  <c r="A883" i="1"/>
  <c r="AB883" i="1"/>
  <c r="C880" i="7" l="1"/>
  <c r="A881" i="7" s="1"/>
  <c r="B880" i="7"/>
  <c r="D880" i="7" s="1"/>
  <c r="A884" i="1"/>
  <c r="AB884" i="1"/>
  <c r="C881" i="7" l="1"/>
  <c r="A882" i="7" s="1"/>
  <c r="B881" i="7"/>
  <c r="D881" i="7" s="1"/>
  <c r="A885" i="1"/>
  <c r="AB885" i="1"/>
  <c r="C882" i="7" l="1"/>
  <c r="A883" i="7" s="1"/>
  <c r="B882" i="7"/>
  <c r="D882" i="7" s="1"/>
  <c r="A886" i="1"/>
  <c r="AB886" i="1"/>
  <c r="C883" i="7" l="1"/>
  <c r="A884" i="7" s="1"/>
  <c r="B883" i="7"/>
  <c r="D883" i="7" s="1"/>
  <c r="A887" i="1"/>
  <c r="AB887" i="1"/>
  <c r="C884" i="7" l="1"/>
  <c r="A885" i="7" s="1"/>
  <c r="B884" i="7"/>
  <c r="D884" i="7" s="1"/>
  <c r="A888" i="1"/>
  <c r="AB888" i="1"/>
  <c r="C885" i="7" l="1"/>
  <c r="A886" i="7" s="1"/>
  <c r="B885" i="7"/>
  <c r="D885" i="7" s="1"/>
  <c r="A889" i="1"/>
  <c r="AB889" i="1"/>
  <c r="C886" i="7" l="1"/>
  <c r="A887" i="7" s="1"/>
  <c r="B886" i="7"/>
  <c r="D886" i="7" s="1"/>
  <c r="A890" i="1"/>
  <c r="AB890" i="1"/>
  <c r="C887" i="7" l="1"/>
  <c r="A888" i="7" s="1"/>
  <c r="B887" i="7"/>
  <c r="D887" i="7" s="1"/>
  <c r="A891" i="1"/>
  <c r="AB891" i="1"/>
  <c r="C888" i="7" l="1"/>
  <c r="A889" i="7" s="1"/>
  <c r="B888" i="7"/>
  <c r="D888" i="7" s="1"/>
  <c r="A892" i="1"/>
  <c r="AB892" i="1"/>
  <c r="C889" i="7" l="1"/>
  <c r="A890" i="7" s="1"/>
  <c r="B889" i="7"/>
  <c r="D889" i="7" s="1"/>
  <c r="A893" i="1"/>
  <c r="AB893" i="1"/>
  <c r="C890" i="7" l="1"/>
  <c r="A891" i="7" s="1"/>
  <c r="B890" i="7"/>
  <c r="D890" i="7" s="1"/>
  <c r="A894" i="1"/>
  <c r="AB894" i="1"/>
  <c r="C891" i="7" l="1"/>
  <c r="A892" i="7" s="1"/>
  <c r="B891" i="7"/>
  <c r="D891" i="7" s="1"/>
  <c r="A895" i="1"/>
  <c r="AB895" i="1"/>
  <c r="C892" i="7" l="1"/>
  <c r="A893" i="7" s="1"/>
  <c r="B892" i="7"/>
  <c r="D892" i="7" s="1"/>
  <c r="A896" i="1"/>
  <c r="AB896" i="1"/>
  <c r="B893" i="7" l="1"/>
  <c r="C893" i="7"/>
  <c r="A894" i="7" s="1"/>
  <c r="D893" i="7"/>
  <c r="A897" i="1"/>
  <c r="AB897" i="1"/>
  <c r="C894" i="7" l="1"/>
  <c r="A895" i="7" s="1"/>
  <c r="B894" i="7"/>
  <c r="D894" i="7" s="1"/>
  <c r="A898" i="1"/>
  <c r="AB898" i="1"/>
  <c r="C895" i="7" l="1"/>
  <c r="A896" i="7" s="1"/>
  <c r="B895" i="7"/>
  <c r="D895" i="7" s="1"/>
  <c r="A899" i="1"/>
  <c r="AB899" i="1"/>
  <c r="C896" i="7" l="1"/>
  <c r="A897" i="7" s="1"/>
  <c r="B896" i="7"/>
  <c r="D896" i="7" s="1"/>
  <c r="A900" i="1"/>
  <c r="AB900" i="1"/>
  <c r="C897" i="7" l="1"/>
  <c r="A898" i="7" s="1"/>
  <c r="B897" i="7"/>
  <c r="D897" i="7" s="1"/>
  <c r="A901" i="1"/>
  <c r="AB901" i="1"/>
  <c r="C898" i="7" l="1"/>
  <c r="A899" i="7" s="1"/>
  <c r="B898" i="7"/>
  <c r="D898" i="7" s="1"/>
  <c r="A902" i="1"/>
  <c r="AB902" i="1"/>
  <c r="C899" i="7" l="1"/>
  <c r="A900" i="7" s="1"/>
  <c r="B899" i="7"/>
  <c r="D899" i="7" s="1"/>
  <c r="A903" i="1"/>
  <c r="AB903" i="1"/>
  <c r="C900" i="7" l="1"/>
  <c r="A901" i="7" s="1"/>
  <c r="B900" i="7"/>
  <c r="D900" i="7" s="1"/>
  <c r="A904" i="1"/>
  <c r="AB904" i="1"/>
  <c r="C901" i="7" l="1"/>
  <c r="A902" i="7" s="1"/>
  <c r="B901" i="7"/>
  <c r="D901" i="7" s="1"/>
  <c r="A905" i="1"/>
  <c r="AB905" i="1"/>
  <c r="C902" i="7" l="1"/>
  <c r="A903" i="7" s="1"/>
  <c r="B902" i="7"/>
  <c r="D902" i="7" s="1"/>
  <c r="A906" i="1"/>
  <c r="AB906" i="1"/>
  <c r="C903" i="7" l="1"/>
  <c r="A904" i="7" s="1"/>
  <c r="B903" i="7"/>
  <c r="D903" i="7" s="1"/>
  <c r="A907" i="1"/>
  <c r="AB907" i="1"/>
  <c r="C904" i="7" l="1"/>
  <c r="A905" i="7" s="1"/>
  <c r="B904" i="7"/>
  <c r="D904" i="7" s="1"/>
  <c r="A908" i="1"/>
  <c r="AB908" i="1"/>
  <c r="C905" i="7" l="1"/>
  <c r="A906" i="7" s="1"/>
  <c r="B905" i="7"/>
  <c r="D905" i="7" s="1"/>
  <c r="A909" i="1"/>
  <c r="AB909" i="1"/>
  <c r="C906" i="7" l="1"/>
  <c r="A907" i="7" s="1"/>
  <c r="B906" i="7"/>
  <c r="D906" i="7" s="1"/>
  <c r="A910" i="1"/>
  <c r="AB910" i="1"/>
  <c r="C907" i="7" l="1"/>
  <c r="A908" i="7" s="1"/>
  <c r="B907" i="7"/>
  <c r="D907" i="7" s="1"/>
  <c r="A911" i="1"/>
  <c r="AB911" i="1"/>
  <c r="C908" i="7" l="1"/>
  <c r="A909" i="7" s="1"/>
  <c r="B908" i="7"/>
  <c r="D908" i="7" s="1"/>
  <c r="A912" i="1"/>
  <c r="AB912" i="1"/>
  <c r="C909" i="7" l="1"/>
  <c r="A910" i="7" s="1"/>
  <c r="B909" i="7"/>
  <c r="D909" i="7" s="1"/>
  <c r="A913" i="1"/>
  <c r="AB913" i="1"/>
  <c r="C910" i="7" l="1"/>
  <c r="A911" i="7" s="1"/>
  <c r="B910" i="7"/>
  <c r="D910" i="7" s="1"/>
  <c r="A914" i="1"/>
  <c r="AB914" i="1"/>
  <c r="C911" i="7" l="1"/>
  <c r="A912" i="7" s="1"/>
  <c r="B911" i="7"/>
  <c r="D911" i="7" s="1"/>
  <c r="A915" i="1"/>
  <c r="AB915" i="1"/>
  <c r="C912" i="7" l="1"/>
  <c r="A913" i="7" s="1"/>
  <c r="B912" i="7"/>
  <c r="D912" i="7" s="1"/>
  <c r="A916" i="1"/>
  <c r="AB916" i="1"/>
  <c r="C913" i="7" l="1"/>
  <c r="A914" i="7" s="1"/>
  <c r="B913" i="7"/>
  <c r="D913" i="7" s="1"/>
  <c r="A917" i="1"/>
  <c r="AB917" i="1"/>
  <c r="C914" i="7" l="1"/>
  <c r="A915" i="7" s="1"/>
  <c r="B914" i="7"/>
  <c r="D914" i="7" s="1"/>
  <c r="A918" i="1"/>
  <c r="AB918" i="1"/>
  <c r="C915" i="7" l="1"/>
  <c r="A916" i="7" s="1"/>
  <c r="B915" i="7"/>
  <c r="D915" i="7" s="1"/>
  <c r="A919" i="1"/>
  <c r="AB919" i="1"/>
  <c r="C916" i="7" l="1"/>
  <c r="A917" i="7" s="1"/>
  <c r="B916" i="7"/>
  <c r="D916" i="7" s="1"/>
  <c r="A920" i="1"/>
  <c r="AB920" i="1"/>
  <c r="C917" i="7" l="1"/>
  <c r="A918" i="7" s="1"/>
  <c r="B917" i="7"/>
  <c r="D917" i="7" s="1"/>
  <c r="A921" i="1"/>
  <c r="AB921" i="1"/>
  <c r="C918" i="7" l="1"/>
  <c r="A919" i="7" s="1"/>
  <c r="B918" i="7"/>
  <c r="D918" i="7" s="1"/>
  <c r="A922" i="1"/>
  <c r="AB922" i="1"/>
  <c r="C919" i="7" l="1"/>
  <c r="A920" i="7" s="1"/>
  <c r="B919" i="7"/>
  <c r="D919" i="7" s="1"/>
  <c r="A923" i="1"/>
  <c r="AB923" i="1"/>
  <c r="C920" i="7" l="1"/>
  <c r="A921" i="7" s="1"/>
  <c r="B920" i="7"/>
  <c r="D920" i="7" s="1"/>
  <c r="A924" i="1"/>
  <c r="AB924" i="1"/>
  <c r="C921" i="7" l="1"/>
  <c r="A922" i="7" s="1"/>
  <c r="B921" i="7"/>
  <c r="D921" i="7" s="1"/>
  <c r="A925" i="1"/>
  <c r="AB925" i="1"/>
  <c r="C922" i="7" l="1"/>
  <c r="A923" i="7" s="1"/>
  <c r="B922" i="7"/>
  <c r="D922" i="7" s="1"/>
  <c r="A926" i="1"/>
  <c r="AB926" i="1"/>
  <c r="C923" i="7" l="1"/>
  <c r="A924" i="7" s="1"/>
  <c r="B923" i="7"/>
  <c r="D923" i="7" s="1"/>
  <c r="A927" i="1"/>
  <c r="AB927" i="1"/>
  <c r="C924" i="7" l="1"/>
  <c r="A925" i="7" s="1"/>
  <c r="B924" i="7"/>
  <c r="D924" i="7" s="1"/>
  <c r="A928" i="1"/>
  <c r="AB928" i="1"/>
  <c r="C925" i="7" l="1"/>
  <c r="A926" i="7" s="1"/>
  <c r="B925" i="7"/>
  <c r="D925" i="7" s="1"/>
  <c r="A929" i="1"/>
  <c r="AB929" i="1"/>
  <c r="C926" i="7" l="1"/>
  <c r="A927" i="7" s="1"/>
  <c r="B926" i="7"/>
  <c r="D926" i="7" s="1"/>
  <c r="A930" i="1"/>
  <c r="AB930" i="1"/>
  <c r="C927" i="7" l="1"/>
  <c r="A928" i="7" s="1"/>
  <c r="B927" i="7"/>
  <c r="D927" i="7" s="1"/>
  <c r="A931" i="1"/>
  <c r="AB931" i="1"/>
  <c r="C928" i="7" l="1"/>
  <c r="A929" i="7" s="1"/>
  <c r="B928" i="7"/>
  <c r="D928" i="7" s="1"/>
  <c r="A932" i="1"/>
  <c r="AB932" i="1"/>
  <c r="B929" i="7" l="1"/>
  <c r="D929" i="7" s="1"/>
  <c r="C929" i="7"/>
  <c r="A930" i="7" s="1"/>
  <c r="A933" i="1"/>
  <c r="AB933" i="1"/>
  <c r="C930" i="7" l="1"/>
  <c r="A931" i="7" s="1"/>
  <c r="B930" i="7"/>
  <c r="D930" i="7" s="1"/>
  <c r="A934" i="1"/>
  <c r="AB934" i="1"/>
  <c r="C931" i="7" l="1"/>
  <c r="A932" i="7" s="1"/>
  <c r="B931" i="7"/>
  <c r="D931" i="7" s="1"/>
  <c r="A935" i="1"/>
  <c r="AB935" i="1"/>
  <c r="B932" i="7" l="1"/>
  <c r="D932" i="7" s="1"/>
  <c r="C932" i="7"/>
  <c r="A933" i="7" s="1"/>
  <c r="A936" i="1"/>
  <c r="AB936" i="1"/>
  <c r="C933" i="7" l="1"/>
  <c r="A934" i="7" s="1"/>
  <c r="B933" i="7"/>
  <c r="D933" i="7" s="1"/>
  <c r="A937" i="1"/>
  <c r="AB937" i="1"/>
  <c r="C934" i="7" l="1"/>
  <c r="A935" i="7" s="1"/>
  <c r="B934" i="7"/>
  <c r="D934" i="7" s="1"/>
  <c r="A938" i="1"/>
  <c r="AB938" i="1"/>
  <c r="B935" i="7" l="1"/>
  <c r="C935" i="7"/>
  <c r="A936" i="7" s="1"/>
  <c r="D935" i="7"/>
  <c r="A939" i="1"/>
  <c r="AB939" i="1"/>
  <c r="B936" i="7" l="1"/>
  <c r="D936" i="7" s="1"/>
  <c r="C936" i="7"/>
  <c r="A937" i="7" s="1"/>
  <c r="A940" i="1"/>
  <c r="AB940" i="1"/>
  <c r="C937" i="7" l="1"/>
  <c r="A938" i="7" s="1"/>
  <c r="B937" i="7"/>
  <c r="D937" i="7" s="1"/>
  <c r="A941" i="1"/>
  <c r="AB941" i="1"/>
  <c r="B938" i="7" l="1"/>
  <c r="D938" i="7" s="1"/>
  <c r="C938" i="7"/>
  <c r="A939" i="7" s="1"/>
  <c r="A942" i="1"/>
  <c r="AB942" i="1"/>
  <c r="C939" i="7" l="1"/>
  <c r="A940" i="7" s="1"/>
  <c r="B939" i="7"/>
  <c r="D939" i="7" s="1"/>
  <c r="A943" i="1"/>
  <c r="AB943" i="1"/>
  <c r="C940" i="7" l="1"/>
  <c r="A941" i="7" s="1"/>
  <c r="B940" i="7"/>
  <c r="D940" i="7" s="1"/>
  <c r="A944" i="1"/>
  <c r="AB944" i="1"/>
  <c r="B941" i="7" l="1"/>
  <c r="D941" i="7" s="1"/>
  <c r="C941" i="7"/>
  <c r="A942" i="7" s="1"/>
  <c r="A945" i="1"/>
  <c r="AB945" i="1"/>
  <c r="C942" i="7" l="1"/>
  <c r="A943" i="7" s="1"/>
  <c r="B942" i="7"/>
  <c r="D942" i="7" s="1"/>
  <c r="A946" i="1"/>
  <c r="AB946" i="1"/>
  <c r="C943" i="7" l="1"/>
  <c r="A944" i="7" s="1"/>
  <c r="B943" i="7"/>
  <c r="D943" i="7" s="1"/>
  <c r="A947" i="1"/>
  <c r="AB947" i="1"/>
  <c r="B944" i="7" l="1"/>
  <c r="D944" i="7" s="1"/>
  <c r="C944" i="7"/>
  <c r="A945" i="7" s="1"/>
  <c r="A948" i="1"/>
  <c r="AB948" i="1"/>
  <c r="B945" i="7" l="1"/>
  <c r="D945" i="7" s="1"/>
  <c r="C945" i="7"/>
  <c r="A946" i="7" s="1"/>
  <c r="A949" i="1"/>
  <c r="AB949" i="1"/>
  <c r="C946" i="7" l="1"/>
  <c r="A947" i="7" s="1"/>
  <c r="B946" i="7"/>
  <c r="D946" i="7" s="1"/>
  <c r="A950" i="1"/>
  <c r="AB950" i="1"/>
  <c r="B947" i="7" l="1"/>
  <c r="D947" i="7" s="1"/>
  <c r="C947" i="7"/>
  <c r="A948" i="7" s="1"/>
  <c r="A951" i="1"/>
  <c r="AB951" i="1"/>
  <c r="C948" i="7" l="1"/>
  <c r="A949" i="7" s="1"/>
  <c r="B948" i="7"/>
  <c r="D948" i="7" s="1"/>
  <c r="A952" i="1"/>
  <c r="AB952" i="1"/>
  <c r="C949" i="7" l="1"/>
  <c r="A950" i="7" s="1"/>
  <c r="B949" i="7"/>
  <c r="D949" i="7" s="1"/>
  <c r="A953" i="1"/>
  <c r="AB953" i="1"/>
  <c r="B950" i="7" l="1"/>
  <c r="D950" i="7" s="1"/>
  <c r="C950" i="7"/>
  <c r="A951" i="7" s="1"/>
  <c r="A954" i="1"/>
  <c r="AB954" i="1"/>
  <c r="C951" i="7" l="1"/>
  <c r="A952" i="7" s="1"/>
  <c r="B951" i="7"/>
  <c r="D951" i="7" s="1"/>
  <c r="A955" i="1"/>
  <c r="AB955" i="1"/>
  <c r="C952" i="7" l="1"/>
  <c r="A953" i="7" s="1"/>
  <c r="B952" i="7"/>
  <c r="D952" i="7" s="1"/>
  <c r="A956" i="1"/>
  <c r="AB956" i="1"/>
  <c r="B953" i="7" l="1"/>
  <c r="D953" i="7" s="1"/>
  <c r="C953" i="7"/>
  <c r="A954" i="7" s="1"/>
  <c r="A957" i="1"/>
  <c r="AB957" i="1"/>
  <c r="C954" i="7" l="1"/>
  <c r="A955" i="7" s="1"/>
  <c r="B954" i="7"/>
  <c r="D954" i="7" s="1"/>
  <c r="A958" i="1"/>
  <c r="AB958" i="1"/>
  <c r="B955" i="7" l="1"/>
  <c r="D955" i="7" s="1"/>
  <c r="C955" i="7"/>
  <c r="A956" i="7" s="1"/>
  <c r="A959" i="1"/>
  <c r="AB959" i="1"/>
  <c r="B956" i="7" l="1"/>
  <c r="D956" i="7" s="1"/>
  <c r="C956" i="7"/>
  <c r="A957" i="7" s="1"/>
  <c r="A960" i="1"/>
  <c r="AB960" i="1"/>
  <c r="C957" i="7" l="1"/>
  <c r="A958" i="7" s="1"/>
  <c r="B957" i="7"/>
  <c r="D957" i="7" s="1"/>
  <c r="A961" i="1"/>
  <c r="AB961" i="1"/>
  <c r="B958" i="7" l="1"/>
  <c r="D958" i="7" s="1"/>
  <c r="C958" i="7"/>
  <c r="A959" i="7" s="1"/>
  <c r="A962" i="1"/>
  <c r="AB962" i="1"/>
  <c r="B959" i="7" l="1"/>
  <c r="D959" i="7" s="1"/>
  <c r="C959" i="7"/>
  <c r="A960" i="7" s="1"/>
  <c r="A963" i="1"/>
  <c r="AB963" i="1"/>
  <c r="C960" i="7" l="1"/>
  <c r="A961" i="7" s="1"/>
  <c r="B960" i="7"/>
  <c r="D960" i="7" s="1"/>
  <c r="A964" i="1"/>
  <c r="AB964" i="1"/>
  <c r="C961" i="7" l="1"/>
  <c r="A962" i="7" s="1"/>
  <c r="B961" i="7"/>
  <c r="D961" i="7" s="1"/>
  <c r="A965" i="1"/>
  <c r="AB965" i="1"/>
  <c r="AC969" i="1"/>
  <c r="B962" i="7" l="1"/>
  <c r="D962" i="7" s="1"/>
  <c r="C962" i="7"/>
  <c r="A963" i="7" s="1"/>
  <c r="A966" i="1"/>
  <c r="AB966" i="1"/>
  <c r="S969" i="1"/>
  <c r="C963" i="7" l="1"/>
  <c r="A964" i="7" s="1"/>
  <c r="B963" i="7"/>
  <c r="D963" i="7" s="1"/>
  <c r="A967" i="1"/>
  <c r="AB967" i="1"/>
  <c r="C964" i="7" l="1"/>
  <c r="A965" i="7" s="1"/>
  <c r="B964" i="7"/>
  <c r="D964" i="7" s="1"/>
  <c r="A968" i="1"/>
  <c r="AB968" i="1"/>
  <c r="B965" i="7" l="1"/>
  <c r="D965" i="7" s="1"/>
  <c r="C965" i="7"/>
  <c r="A966" i="7" s="1"/>
  <c r="A969" i="1"/>
  <c r="AB969" i="1"/>
  <c r="C966" i="7" l="1"/>
  <c r="A967" i="7" s="1"/>
  <c r="B966" i="7"/>
  <c r="D966" i="7" s="1"/>
  <c r="A970" i="1"/>
  <c r="AB970" i="1"/>
  <c r="C967" i="7" l="1"/>
  <c r="A968" i="7" s="1"/>
  <c r="B967" i="7"/>
  <c r="D967" i="7" s="1"/>
  <c r="A971" i="1"/>
  <c r="AB971" i="1"/>
  <c r="B968" i="7" l="1"/>
  <c r="D968" i="7" s="1"/>
  <c r="C968" i="7"/>
  <c r="A969" i="7" s="1"/>
  <c r="A972" i="1"/>
  <c r="AB972" i="1"/>
  <c r="C969" i="7" l="1"/>
  <c r="A970" i="7" s="1"/>
  <c r="B969" i="7"/>
  <c r="D969" i="7" s="1"/>
  <c r="A973" i="1"/>
  <c r="AB973" i="1"/>
  <c r="C970" i="7" l="1"/>
  <c r="A971" i="7" s="1"/>
  <c r="B970" i="7"/>
  <c r="D970" i="7" s="1"/>
  <c r="A974" i="1"/>
  <c r="AB974" i="1"/>
  <c r="B971" i="7" l="1"/>
  <c r="C971" i="7"/>
  <c r="A972" i="7" s="1"/>
  <c r="D971" i="7"/>
  <c r="A975" i="1"/>
  <c r="AB975" i="1"/>
  <c r="C972" i="7" l="1"/>
  <c r="A973" i="7" s="1"/>
  <c r="B972" i="7"/>
  <c r="D972" i="7" s="1"/>
  <c r="A976" i="1"/>
  <c r="AB976" i="1"/>
  <c r="C973" i="7" l="1"/>
  <c r="A974" i="7" s="1"/>
  <c r="B973" i="7"/>
  <c r="D973" i="7" s="1"/>
  <c r="A977" i="1"/>
  <c r="AB977" i="1"/>
  <c r="B974" i="7" l="1"/>
  <c r="D974" i="7" s="1"/>
  <c r="C974" i="7"/>
  <c r="A975" i="7" s="1"/>
  <c r="A978" i="1"/>
  <c r="AB978" i="1"/>
  <c r="C975" i="7" l="1"/>
  <c r="A976" i="7" s="1"/>
  <c r="B975" i="7"/>
  <c r="D975" i="7" s="1"/>
  <c r="A979" i="1"/>
  <c r="AB979" i="1"/>
  <c r="C976" i="7" l="1"/>
  <c r="A977" i="7" s="1"/>
  <c r="B976" i="7"/>
  <c r="D976" i="7" s="1"/>
  <c r="A980" i="1"/>
  <c r="AB980" i="1"/>
  <c r="B977" i="7" l="1"/>
  <c r="D977" i="7" s="1"/>
  <c r="C977" i="7"/>
  <c r="A978" i="7" s="1"/>
  <c r="A981" i="1"/>
  <c r="AB981" i="1"/>
  <c r="C978" i="7" l="1"/>
  <c r="A979" i="7" s="1"/>
  <c r="B978" i="7"/>
  <c r="D978" i="7" s="1"/>
  <c r="A982" i="1"/>
  <c r="AB982" i="1"/>
  <c r="C979" i="7" l="1"/>
  <c r="A980" i="7" s="1"/>
  <c r="B979" i="7"/>
  <c r="D979" i="7" s="1"/>
  <c r="A983" i="1"/>
  <c r="AB983" i="1"/>
  <c r="B980" i="7" l="1"/>
  <c r="D980" i="7" s="1"/>
  <c r="C980" i="7"/>
  <c r="A981" i="7" s="1"/>
  <c r="A984" i="1"/>
  <c r="AB984" i="1"/>
  <c r="AC988" i="1"/>
  <c r="B981" i="7" l="1"/>
  <c r="D981" i="7" s="1"/>
  <c r="C981" i="7"/>
  <c r="A982" i="7" s="1"/>
  <c r="A985" i="1"/>
  <c r="AB985" i="1"/>
  <c r="S988" i="1"/>
  <c r="B982" i="7" l="1"/>
  <c r="D982" i="7" s="1"/>
  <c r="C982" i="7"/>
  <c r="A983" i="7" s="1"/>
  <c r="A986" i="1"/>
  <c r="AB986" i="1"/>
  <c r="B983" i="7" l="1"/>
  <c r="D983" i="7" s="1"/>
  <c r="C983" i="7"/>
  <c r="A984" i="7" s="1"/>
  <c r="A987" i="1"/>
  <c r="AB987" i="1"/>
  <c r="C984" i="7" l="1"/>
  <c r="A985" i="7" s="1"/>
  <c r="B984" i="7"/>
  <c r="D984" i="7" s="1"/>
  <c r="A988" i="1"/>
  <c r="AB988" i="1"/>
  <c r="C985" i="7" l="1"/>
  <c r="A986" i="7" s="1"/>
  <c r="B985" i="7"/>
  <c r="D985" i="7" s="1"/>
  <c r="A989" i="1"/>
  <c r="AB989" i="1"/>
  <c r="B986" i="7" l="1"/>
  <c r="D986" i="7" s="1"/>
  <c r="C986" i="7"/>
  <c r="A987" i="7" s="1"/>
  <c r="A990" i="1"/>
  <c r="AB990" i="1"/>
  <c r="C987" i="7" l="1"/>
  <c r="A988" i="7" s="1"/>
  <c r="B987" i="7"/>
  <c r="D987" i="7" s="1"/>
  <c r="A991" i="1"/>
  <c r="AB991" i="1"/>
  <c r="B988" i="7" l="1"/>
  <c r="D988" i="7" s="1"/>
  <c r="C988" i="7"/>
  <c r="A989" i="7" s="1"/>
  <c r="A992" i="1"/>
  <c r="AB992" i="1"/>
  <c r="B989" i="7" l="1"/>
  <c r="D989" i="7" s="1"/>
  <c r="C989" i="7"/>
  <c r="A990" i="7" s="1"/>
  <c r="A993" i="1"/>
  <c r="AB993" i="1"/>
  <c r="C990" i="7" l="1"/>
  <c r="A991" i="7" s="1"/>
  <c r="B990" i="7"/>
  <c r="D990" i="7" s="1"/>
  <c r="A994" i="1"/>
  <c r="AB994" i="1"/>
  <c r="C991" i="7" l="1"/>
  <c r="A992" i="7" s="1"/>
  <c r="B991" i="7"/>
  <c r="D991" i="7" s="1"/>
  <c r="A995" i="1"/>
  <c r="AB995" i="1"/>
  <c r="B992" i="7" l="1"/>
  <c r="D992" i="7" s="1"/>
  <c r="C992" i="7"/>
  <c r="A993" i="7" s="1"/>
  <c r="A996" i="1"/>
  <c r="AB996" i="1"/>
  <c r="C993" i="7" l="1"/>
  <c r="A994" i="7" s="1"/>
  <c r="B993" i="7"/>
  <c r="D993" i="7" s="1"/>
  <c r="A997" i="1"/>
  <c r="AB997" i="1"/>
  <c r="B994" i="7" l="1"/>
  <c r="D994" i="7" s="1"/>
  <c r="C994" i="7"/>
  <c r="A995" i="7" s="1"/>
  <c r="A998" i="1"/>
  <c r="AB998" i="1"/>
  <c r="B995" i="7" l="1"/>
  <c r="D995" i="7" s="1"/>
  <c r="C995" i="7"/>
  <c r="A996" i="7" s="1"/>
  <c r="A999" i="1"/>
  <c r="AB999" i="1"/>
  <c r="C996" i="7" l="1"/>
  <c r="A997" i="7" s="1"/>
  <c r="B996" i="7"/>
  <c r="D996" i="7" s="1"/>
  <c r="A1000" i="1"/>
  <c r="AB1000" i="1"/>
  <c r="C997" i="7" l="1"/>
  <c r="A998" i="7" s="1"/>
  <c r="B997" i="7"/>
  <c r="D997" i="7" s="1"/>
  <c r="A1001" i="1"/>
  <c r="AB1001" i="1"/>
  <c r="B998" i="7" l="1"/>
  <c r="D998" i="7" s="1"/>
  <c r="C998" i="7"/>
  <c r="A999" i="7" s="1"/>
  <c r="A1002" i="1"/>
  <c r="AB1002" i="1"/>
  <c r="C999" i="7" l="1"/>
  <c r="A1000" i="7" s="1"/>
  <c r="B999" i="7"/>
  <c r="D999" i="7" s="1"/>
  <c r="A1003" i="1"/>
  <c r="AB1003" i="1"/>
  <c r="C1000" i="7" l="1"/>
  <c r="A1001" i="7" s="1"/>
  <c r="B1000" i="7"/>
  <c r="D1000" i="7" s="1"/>
  <c r="A1004" i="1"/>
  <c r="AB1004" i="1"/>
  <c r="B1001" i="7" l="1"/>
  <c r="D1001" i="7" s="1"/>
  <c r="C1001" i="7"/>
  <c r="A1002" i="7" s="1"/>
  <c r="A1005" i="1"/>
  <c r="AB1005" i="1"/>
  <c r="C1002" i="7" l="1"/>
  <c r="A1003" i="7" s="1"/>
  <c r="B1002" i="7"/>
  <c r="D1002" i="7" s="1"/>
  <c r="A1006" i="1"/>
  <c r="AB1006" i="1"/>
  <c r="C1003" i="7" l="1"/>
  <c r="A1004" i="7" s="1"/>
  <c r="B1003" i="7"/>
  <c r="D1003" i="7" s="1"/>
  <c r="A1007" i="1"/>
  <c r="AB1007" i="1"/>
  <c r="B1004" i="7" l="1"/>
  <c r="D1004" i="7"/>
  <c r="C1004" i="7"/>
  <c r="A1005" i="7" s="1"/>
  <c r="A1008" i="1"/>
  <c r="AB1008" i="1"/>
  <c r="C1005" i="7" l="1"/>
  <c r="A1006" i="7" s="1"/>
  <c r="B1005" i="7"/>
  <c r="D1005" i="7" s="1"/>
  <c r="A1009" i="1"/>
  <c r="AB1009" i="1"/>
  <c r="C1006" i="7" l="1"/>
  <c r="A1007" i="7" s="1"/>
  <c r="B1006" i="7"/>
  <c r="D1006" i="7" s="1"/>
  <c r="A1010" i="1"/>
  <c r="AB1010" i="1"/>
  <c r="B1007" i="7" l="1"/>
  <c r="D1007" i="7" s="1"/>
  <c r="C1007" i="7"/>
  <c r="A1008" i="7" s="1"/>
  <c r="A1011" i="1"/>
  <c r="AB1011" i="1"/>
  <c r="C1008" i="7" l="1"/>
  <c r="A1009" i="7" s="1"/>
  <c r="B1008" i="7"/>
  <c r="D1008" i="7" s="1"/>
  <c r="A1012" i="1"/>
  <c r="AB1012" i="1"/>
  <c r="C1009" i="7" l="1"/>
  <c r="A1010" i="7" s="1"/>
  <c r="B1009" i="7"/>
  <c r="D1009" i="7" s="1"/>
  <c r="A1013" i="1"/>
  <c r="AB1013" i="1"/>
  <c r="B1010" i="7" l="1"/>
  <c r="D1010" i="7" s="1"/>
  <c r="C1010" i="7"/>
  <c r="A1011" i="7" s="1"/>
  <c r="A1014" i="1"/>
  <c r="AB1014" i="1"/>
  <c r="C1011" i="7" l="1"/>
  <c r="A1012" i="7" s="1"/>
  <c r="B1011" i="7"/>
  <c r="D1011" i="7" s="1"/>
  <c r="A1015" i="1"/>
  <c r="AB1015" i="1"/>
  <c r="C1012" i="7" l="1"/>
  <c r="A1013" i="7" s="1"/>
  <c r="B1012" i="7"/>
  <c r="D1012" i="7" s="1"/>
  <c r="A1016" i="1"/>
  <c r="AB1016" i="1"/>
  <c r="B1013" i="7" l="1"/>
  <c r="D1013" i="7" s="1"/>
  <c r="C1013" i="7"/>
  <c r="A1014" i="7" s="1"/>
  <c r="A1017" i="1"/>
  <c r="AB1017" i="1"/>
  <c r="C1014" i="7" l="1"/>
  <c r="A1015" i="7" s="1"/>
  <c r="B1014" i="7"/>
  <c r="D1014" i="7" s="1"/>
  <c r="A1018" i="1"/>
  <c r="AB1018" i="1"/>
  <c r="C1015" i="7" l="1"/>
  <c r="A1016" i="7" s="1"/>
  <c r="B1015" i="7"/>
  <c r="D1015" i="7" s="1"/>
  <c r="A1019" i="1"/>
  <c r="AB1019" i="1"/>
  <c r="B1016" i="7" l="1"/>
  <c r="D1016" i="7" s="1"/>
  <c r="C1016" i="7"/>
  <c r="A1017" i="7" s="1"/>
  <c r="A1020" i="1"/>
  <c r="AB1020" i="1"/>
  <c r="B1017" i="7" l="1"/>
  <c r="D1017" i="7" s="1"/>
  <c r="C1017" i="7"/>
  <c r="A1018" i="7" s="1"/>
  <c r="A1021" i="1"/>
  <c r="AB1021" i="1"/>
  <c r="C1018" i="7" l="1"/>
  <c r="A1019" i="7" s="1"/>
  <c r="B1018" i="7"/>
  <c r="D1018" i="7" s="1"/>
  <c r="A1022" i="1"/>
  <c r="AB1022" i="1"/>
  <c r="B1019" i="7" l="1"/>
  <c r="D1019" i="7" s="1"/>
  <c r="C1019" i="7"/>
  <c r="A1020" i="7" s="1"/>
  <c r="A1023" i="1"/>
  <c r="AB1023" i="1"/>
  <c r="C1020" i="7" l="1"/>
  <c r="A1021" i="7" s="1"/>
  <c r="B1020" i="7"/>
  <c r="D1020" i="7" s="1"/>
  <c r="A1024" i="1"/>
  <c r="AB1024" i="1"/>
  <c r="C1021" i="7" l="1"/>
  <c r="A1022" i="7" s="1"/>
  <c r="B1021" i="7"/>
  <c r="D1021" i="7" s="1"/>
  <c r="A1025" i="1"/>
  <c r="AB1025" i="1"/>
  <c r="B1022" i="7" l="1"/>
  <c r="D1022" i="7" s="1"/>
  <c r="C1022" i="7"/>
  <c r="A1023" i="7" s="1"/>
  <c r="A1026" i="1"/>
  <c r="AB1026" i="1"/>
  <c r="C1023" i="7" l="1"/>
  <c r="A1024" i="7" s="1"/>
  <c r="B1023" i="7"/>
  <c r="D1023" i="7" s="1"/>
  <c r="A1027" i="1"/>
  <c r="AB1027" i="1"/>
  <c r="C1024" i="7" l="1"/>
  <c r="A1025" i="7" s="1"/>
  <c r="B1024" i="7"/>
  <c r="D1024" i="7" s="1"/>
  <c r="A1028" i="1"/>
  <c r="AB1028" i="1"/>
  <c r="B1025" i="7" l="1"/>
  <c r="D1025" i="7" s="1"/>
  <c r="C1025" i="7"/>
  <c r="A1026" i="7" s="1"/>
  <c r="A1029" i="1"/>
  <c r="AB1029" i="1"/>
  <c r="C1026" i="7" l="1"/>
  <c r="A1027" i="7" s="1"/>
  <c r="B1026" i="7"/>
  <c r="D1026" i="7" s="1"/>
  <c r="A1030" i="1"/>
  <c r="AB1030" i="1"/>
  <c r="C1027" i="7" l="1"/>
  <c r="A1028" i="7" s="1"/>
  <c r="B1027" i="7"/>
  <c r="D1027" i="7" s="1"/>
  <c r="A1031" i="1"/>
  <c r="AB1031" i="1"/>
  <c r="B1028" i="7" l="1"/>
  <c r="D1028" i="7" s="1"/>
  <c r="C1028" i="7"/>
  <c r="A1029" i="7" s="1"/>
  <c r="A1032" i="1"/>
  <c r="AB1032" i="1"/>
  <c r="C1029" i="7" l="1"/>
  <c r="A1030" i="7" s="1"/>
  <c r="B1029" i="7"/>
  <c r="D1029" i="7" s="1"/>
  <c r="A1033" i="1"/>
  <c r="AB1033" i="1"/>
  <c r="B1030" i="7" l="1"/>
  <c r="D1030" i="7"/>
  <c r="C1030" i="7"/>
  <c r="A1031" i="7" s="1"/>
  <c r="A1034" i="1"/>
  <c r="AB1034" i="1"/>
  <c r="B1031" i="7" l="1"/>
  <c r="D1031" i="7" s="1"/>
  <c r="C1031" i="7"/>
  <c r="A1032" i="7" s="1"/>
  <c r="A1035" i="1"/>
  <c r="AB1035" i="1"/>
  <c r="C1032" i="7" l="1"/>
  <c r="A1033" i="7" s="1"/>
  <c r="B1032" i="7"/>
  <c r="D1032" i="7" s="1"/>
  <c r="A1036" i="1"/>
  <c r="AB1036" i="1"/>
  <c r="C1033" i="7" l="1"/>
  <c r="A1034" i="7" s="1"/>
  <c r="B1033" i="7"/>
  <c r="D1033" i="7" s="1"/>
  <c r="A1037" i="1"/>
  <c r="AB1037" i="1"/>
  <c r="B1034" i="7" l="1"/>
  <c r="D1034" i="7" s="1"/>
  <c r="C1034" i="7"/>
  <c r="A1035" i="7" s="1"/>
  <c r="A1038" i="1"/>
  <c r="AB1038" i="1"/>
  <c r="C1035" i="7" l="1"/>
  <c r="A1036" i="7" s="1"/>
  <c r="B1035" i="7"/>
  <c r="D1035" i="7" s="1"/>
  <c r="A1039" i="1"/>
  <c r="AB1039" i="1"/>
  <c r="C1036" i="7" l="1"/>
  <c r="A1037" i="7" s="1"/>
  <c r="B1036" i="7"/>
  <c r="D1036" i="7" s="1"/>
  <c r="A1040" i="1"/>
  <c r="AB1040" i="1"/>
  <c r="B1037" i="7" l="1"/>
  <c r="D1037" i="7" s="1"/>
  <c r="C1037" i="7"/>
  <c r="A1038" i="7" s="1"/>
  <c r="A1041" i="1"/>
  <c r="AB1041" i="1"/>
  <c r="C1038" i="7" l="1"/>
  <c r="A1039" i="7" s="1"/>
  <c r="B1038" i="7"/>
  <c r="D1038" i="7" s="1"/>
  <c r="A1042" i="1"/>
  <c r="AB1042" i="1"/>
  <c r="C1039" i="7" l="1"/>
  <c r="A1040" i="7" s="1"/>
  <c r="B1039" i="7"/>
  <c r="D1039" i="7" s="1"/>
  <c r="A1043" i="1"/>
  <c r="AB1043" i="1"/>
  <c r="B1040" i="7" l="1"/>
  <c r="D1040" i="7" s="1"/>
  <c r="C1040" i="7"/>
  <c r="A1041" i="7" s="1"/>
  <c r="A1044" i="1"/>
  <c r="AB1044" i="1"/>
  <c r="C1041" i="7" l="1"/>
  <c r="A1042" i="7" s="1"/>
  <c r="B1041" i="7"/>
  <c r="D1041" i="7" s="1"/>
  <c r="A1045" i="1"/>
  <c r="AB1045" i="1"/>
  <c r="C1042" i="7" l="1"/>
  <c r="A1043" i="7" s="1"/>
  <c r="B1042" i="7"/>
  <c r="D1042" i="7" s="1"/>
  <c r="A1046" i="1"/>
  <c r="AB1046" i="1"/>
  <c r="B1043" i="7" l="1"/>
  <c r="D1043" i="7" s="1"/>
  <c r="C1043" i="7"/>
  <c r="A1044" i="7" s="1"/>
  <c r="A1047" i="1"/>
  <c r="AB1047" i="1"/>
  <c r="C1044" i="7" l="1"/>
  <c r="A1045" i="7" s="1"/>
  <c r="B1044" i="7"/>
  <c r="D1044" i="7" s="1"/>
  <c r="A1048" i="1"/>
  <c r="AB1048" i="1"/>
  <c r="C1045" i="7" l="1"/>
  <c r="A1046" i="7" s="1"/>
  <c r="B1045" i="7"/>
  <c r="D1045" i="7" s="1"/>
  <c r="A1049" i="1"/>
  <c r="AB1049" i="1"/>
  <c r="B1046" i="7" l="1"/>
  <c r="D1046" i="7" s="1"/>
  <c r="C1046" i="7"/>
  <c r="A1047" i="7" s="1"/>
  <c r="A1050" i="1"/>
  <c r="AB1050" i="1"/>
  <c r="B1047" i="7" l="1"/>
  <c r="D1047" i="7" s="1"/>
  <c r="C1047" i="7"/>
  <c r="A1048" i="7" s="1"/>
  <c r="A1051" i="1"/>
  <c r="AB1051" i="1"/>
  <c r="C1048" i="7" l="1"/>
  <c r="A1049" i="7" s="1"/>
  <c r="B1048" i="7"/>
  <c r="D1048" i="7" s="1"/>
  <c r="A1052" i="1"/>
  <c r="AB1052" i="1"/>
  <c r="B1049" i="7" l="1"/>
  <c r="D1049" i="7" s="1"/>
  <c r="C1049" i="7"/>
  <c r="A1050" i="7" s="1"/>
  <c r="A1053" i="1"/>
  <c r="AB1053" i="1"/>
  <c r="C1050" i="7" l="1"/>
  <c r="A1051" i="7" s="1"/>
  <c r="B1050" i="7"/>
  <c r="D1050" i="7" s="1"/>
  <c r="A1054" i="1"/>
  <c r="AB1054" i="1"/>
  <c r="C1051" i="7" l="1"/>
  <c r="A1052" i="7" s="1"/>
  <c r="B1051" i="7"/>
  <c r="D1051" i="7" s="1"/>
  <c r="A1055" i="1"/>
  <c r="AB1055" i="1"/>
  <c r="B1052" i="7" l="1"/>
  <c r="D1052" i="7" s="1"/>
  <c r="C1052" i="7"/>
  <c r="A1053" i="7" s="1"/>
  <c r="A1056" i="1"/>
  <c r="AB1056" i="1"/>
  <c r="B1053" i="7" l="1"/>
  <c r="D1053" i="7" s="1"/>
  <c r="C1053" i="7"/>
  <c r="A1054" i="7" s="1"/>
  <c r="A1057" i="1"/>
  <c r="AB1057" i="1"/>
  <c r="C1054" i="7" l="1"/>
  <c r="A1055" i="7" s="1"/>
  <c r="B1054" i="7"/>
  <c r="D1054" i="7" s="1"/>
  <c r="A1058" i="1"/>
  <c r="AB1058" i="1"/>
  <c r="B1055" i="7" l="1"/>
  <c r="D1055" i="7" s="1"/>
  <c r="C1055" i="7"/>
  <c r="A1056" i="7" s="1"/>
  <c r="A1059" i="1"/>
  <c r="AB1059" i="1"/>
  <c r="C1056" i="7" l="1"/>
  <c r="A1057" i="7" s="1"/>
  <c r="B1056" i="7"/>
  <c r="D1056" i="7" s="1"/>
  <c r="A1060" i="1"/>
  <c r="AB1060" i="1"/>
  <c r="C1057" i="7" l="1"/>
  <c r="A1058" i="7" s="1"/>
  <c r="B1057" i="7"/>
  <c r="D1057" i="7" s="1"/>
  <c r="A1061" i="1"/>
  <c r="AB1061" i="1"/>
  <c r="B1058" i="7" l="1"/>
  <c r="D1058" i="7" s="1"/>
  <c r="C1058" i="7"/>
  <c r="A1059" i="7" s="1"/>
  <c r="A1062" i="1"/>
  <c r="AB1062" i="1"/>
  <c r="C1059" i="7" l="1"/>
  <c r="A1060" i="7" s="1"/>
  <c r="B1059" i="7"/>
  <c r="D1059" i="7" s="1"/>
  <c r="A1063" i="1"/>
  <c r="AB1063" i="1"/>
  <c r="AC1067" i="1"/>
  <c r="C1060" i="7" l="1"/>
  <c r="A1061" i="7" s="1"/>
  <c r="B1060" i="7"/>
  <c r="D1060" i="7" s="1"/>
  <c r="A1064" i="1"/>
  <c r="AB1064" i="1"/>
  <c r="S1067" i="1"/>
  <c r="B1061" i="7" l="1"/>
  <c r="D1061" i="7" s="1"/>
  <c r="C1061" i="7"/>
  <c r="A1062" i="7" s="1"/>
  <c r="A1065" i="1"/>
  <c r="AB1065" i="1"/>
  <c r="C1062" i="7" l="1"/>
  <c r="A1063" i="7" s="1"/>
  <c r="B1062" i="7"/>
  <c r="D1062" i="7" s="1"/>
  <c r="A1066" i="1"/>
  <c r="AB1066" i="1"/>
  <c r="AC1070" i="1"/>
  <c r="C1063" i="7" l="1"/>
  <c r="A1064" i="7" s="1"/>
  <c r="B1063" i="7"/>
  <c r="D1063" i="7" s="1"/>
  <c r="A1067" i="1"/>
  <c r="AB1067" i="1"/>
  <c r="S1070" i="1"/>
  <c r="B1064" i="7" l="1"/>
  <c r="D1064" i="7" s="1"/>
  <c r="C1064" i="7"/>
  <c r="A1065" i="7" s="1"/>
  <c r="A1068" i="1"/>
  <c r="AB1068" i="1"/>
  <c r="C1065" i="7" l="1"/>
  <c r="A1066" i="7" s="1"/>
  <c r="B1065" i="7"/>
  <c r="D1065" i="7" s="1"/>
  <c r="A1069" i="1"/>
  <c r="AB1069" i="1"/>
  <c r="B1066" i="7" l="1"/>
  <c r="D1066" i="7" s="1"/>
  <c r="C1066" i="7"/>
  <c r="A1067" i="7" s="1"/>
  <c r="A1070" i="1"/>
  <c r="AB1070" i="1"/>
  <c r="B1067" i="7" l="1"/>
  <c r="D1067" i="7" s="1"/>
  <c r="C1067" i="7"/>
  <c r="A1068" i="7" s="1"/>
  <c r="A1071" i="1"/>
  <c r="AB1071" i="1"/>
  <c r="C1068" i="7" l="1"/>
  <c r="A1069" i="7" s="1"/>
  <c r="B1068" i="7"/>
  <c r="D1068" i="7" s="1"/>
  <c r="A1072" i="1"/>
  <c r="AB1072" i="1"/>
  <c r="C1069" i="7" l="1"/>
  <c r="A1070" i="7" s="1"/>
  <c r="B1069" i="7"/>
  <c r="D1069" i="7" s="1"/>
  <c r="A1073" i="1"/>
  <c r="AB1073" i="1"/>
  <c r="B1070" i="7" l="1"/>
  <c r="D1070" i="7" s="1"/>
  <c r="C1070" i="7"/>
  <c r="A1071" i="7" s="1"/>
  <c r="A1074" i="1"/>
  <c r="AB1074" i="1"/>
  <c r="C1071" i="7" l="1"/>
  <c r="A1072" i="7" s="1"/>
  <c r="B1071" i="7"/>
  <c r="D1071" i="7" s="1"/>
  <c r="A1075" i="1"/>
  <c r="AB1075" i="1"/>
  <c r="C1072" i="7" l="1"/>
  <c r="A1073" i="7" s="1"/>
  <c r="B1072" i="7"/>
  <c r="D1072" i="7" s="1"/>
  <c r="A1076" i="1"/>
  <c r="AB1076" i="1"/>
  <c r="B1073" i="7" l="1"/>
  <c r="D1073" i="7" s="1"/>
  <c r="C1073" i="7"/>
  <c r="A1074" i="7" s="1"/>
  <c r="A1077" i="1"/>
  <c r="AB1077" i="1"/>
  <c r="C1074" i="7" l="1"/>
  <c r="A1075" i="7" s="1"/>
  <c r="B1074" i="7"/>
  <c r="D1074" i="7" s="1"/>
  <c r="A1078" i="1"/>
  <c r="AB1078" i="1"/>
  <c r="C1075" i="7" l="1"/>
  <c r="A1076" i="7" s="1"/>
  <c r="B1075" i="7"/>
  <c r="D1075" i="7" s="1"/>
  <c r="A1079" i="1"/>
  <c r="AB1079" i="1"/>
  <c r="B1076" i="7" l="1"/>
  <c r="D1076" i="7" s="1"/>
  <c r="C1076" i="7"/>
  <c r="A1077" i="7" s="1"/>
  <c r="A1080" i="1"/>
  <c r="AB1080" i="1"/>
  <c r="C1077" i="7" l="1"/>
  <c r="A1078" i="7" s="1"/>
  <c r="B1077" i="7"/>
  <c r="D1077" i="7" s="1"/>
  <c r="A1081" i="1"/>
  <c r="AB1081" i="1"/>
  <c r="C1078" i="7" l="1"/>
  <c r="A1079" i="7" s="1"/>
  <c r="B1078" i="7"/>
  <c r="D1078" i="7" s="1"/>
  <c r="A1082" i="1"/>
  <c r="AB1082" i="1"/>
  <c r="B1079" i="7" l="1"/>
  <c r="C1079" i="7"/>
  <c r="A1080" i="7" s="1"/>
  <c r="D1079" i="7"/>
  <c r="A1083" i="1"/>
  <c r="AB1083" i="1"/>
  <c r="C1080" i="7" l="1"/>
  <c r="A1081" i="7" s="1"/>
  <c r="B1080" i="7"/>
  <c r="D1080" i="7" s="1"/>
  <c r="A1084" i="1"/>
  <c r="AB1084" i="1"/>
  <c r="C1081" i="7" l="1"/>
  <c r="A1082" i="7" s="1"/>
  <c r="B1081" i="7"/>
  <c r="D1081" i="7" s="1"/>
  <c r="A1085" i="1"/>
  <c r="AB1085" i="1"/>
  <c r="B1082" i="7" l="1"/>
  <c r="D1082" i="7" s="1"/>
  <c r="C1082" i="7"/>
  <c r="A1083" i="7" s="1"/>
  <c r="A1086" i="1"/>
  <c r="AB1086" i="1"/>
  <c r="C1083" i="7" l="1"/>
  <c r="A1084" i="7" s="1"/>
  <c r="B1083" i="7"/>
  <c r="D1083" i="7" s="1"/>
  <c r="A1087" i="1"/>
  <c r="AB1087" i="1"/>
  <c r="C1084" i="7" l="1"/>
  <c r="A1085" i="7" s="1"/>
  <c r="B1084" i="7"/>
  <c r="D1084" i="7" s="1"/>
  <c r="A1088" i="1"/>
  <c r="AB1088" i="1"/>
  <c r="AC1092" i="1"/>
  <c r="B1085" i="7" l="1"/>
  <c r="D1085" i="7" s="1"/>
  <c r="C1085" i="7"/>
  <c r="A1086" i="7" s="1"/>
  <c r="A1089" i="1"/>
  <c r="AB1089" i="1"/>
  <c r="S1092" i="1"/>
  <c r="AC1093" i="1"/>
  <c r="C1086" i="7" l="1"/>
  <c r="A1087" i="7" s="1"/>
  <c r="B1086" i="7"/>
  <c r="D1086" i="7" s="1"/>
  <c r="A1090" i="1"/>
  <c r="AB1090" i="1"/>
  <c r="S1093" i="1"/>
  <c r="C1087" i="7" l="1"/>
  <c r="A1088" i="7" s="1"/>
  <c r="B1087" i="7"/>
  <c r="D1087" i="7" s="1"/>
  <c r="A1091" i="1"/>
  <c r="AB1091" i="1"/>
  <c r="AC1095" i="1"/>
  <c r="B1088" i="7" l="1"/>
  <c r="D1088" i="7" s="1"/>
  <c r="C1088" i="7"/>
  <c r="A1089" i="7" s="1"/>
  <c r="A1092" i="1"/>
  <c r="AB1092" i="1"/>
  <c r="S1095" i="1"/>
  <c r="AC1096" i="1"/>
  <c r="C1089" i="7" l="1"/>
  <c r="A1090" i="7" s="1"/>
  <c r="B1089" i="7"/>
  <c r="D1089" i="7" s="1"/>
  <c r="A1093" i="1"/>
  <c r="AB1093" i="1"/>
  <c r="S1096" i="1"/>
  <c r="C1090" i="7" l="1"/>
  <c r="A1091" i="7" s="1"/>
  <c r="B1090" i="7"/>
  <c r="D1090" i="7" s="1"/>
  <c r="A1094" i="1"/>
  <c r="AB1094" i="1"/>
  <c r="B1091" i="7" l="1"/>
  <c r="C1091" i="7"/>
  <c r="A1092" i="7" s="1"/>
  <c r="D1091" i="7"/>
  <c r="A1095" i="1"/>
  <c r="AB1095" i="1"/>
  <c r="C1092" i="7" l="1"/>
  <c r="A1093" i="7" s="1"/>
  <c r="B1092" i="7"/>
  <c r="D1092" i="7" s="1"/>
  <c r="A1096" i="1"/>
  <c r="AB1096" i="1"/>
  <c r="C1093" i="7" l="1"/>
  <c r="A1094" i="7" s="1"/>
  <c r="B1093" i="7"/>
  <c r="D1093" i="7" s="1"/>
  <c r="A1097" i="1"/>
  <c r="AB1097" i="1"/>
  <c r="B1094" i="7" l="1"/>
  <c r="D1094" i="7" s="1"/>
  <c r="C1094" i="7"/>
  <c r="A1095" i="7" s="1"/>
  <c r="A1098" i="1"/>
  <c r="AB1098" i="1"/>
  <c r="C1095" i="7" l="1"/>
  <c r="A1096" i="7" s="1"/>
  <c r="B1095" i="7"/>
  <c r="D1095" i="7" s="1"/>
  <c r="A1099" i="1"/>
  <c r="AB1099" i="1"/>
  <c r="C1096" i="7" l="1"/>
  <c r="A1097" i="7" s="1"/>
  <c r="B1096" i="7"/>
  <c r="D1096" i="7" s="1"/>
  <c r="A1100" i="1"/>
  <c r="AB1100" i="1"/>
  <c r="B1097" i="7" l="1"/>
  <c r="D1097" i="7" s="1"/>
  <c r="C1097" i="7"/>
  <c r="A1098" i="7" s="1"/>
  <c r="A1101" i="1"/>
  <c r="AB1101" i="1"/>
  <c r="C1098" i="7" l="1"/>
  <c r="A1099" i="7" s="1"/>
  <c r="B1098" i="7"/>
  <c r="D1098" i="7" s="1"/>
  <c r="A1102" i="1"/>
  <c r="AB1102" i="1"/>
  <c r="C1099" i="7" l="1"/>
  <c r="A1100" i="7" s="1"/>
  <c r="B1099" i="7"/>
  <c r="D1099" i="7" s="1"/>
  <c r="A1103" i="1"/>
  <c r="AB1103" i="1"/>
  <c r="B1100" i="7" l="1"/>
  <c r="D1100" i="7"/>
  <c r="C1100" i="7"/>
  <c r="A1101" i="7" s="1"/>
  <c r="A1104" i="1"/>
  <c r="AB1104" i="1"/>
  <c r="B1101" i="7" l="1"/>
  <c r="D1101" i="7" s="1"/>
  <c r="C1101" i="7"/>
  <c r="A1102" i="7" s="1"/>
  <c r="A1105" i="1"/>
  <c r="AB1105" i="1"/>
  <c r="C1102" i="7" l="1"/>
  <c r="A1103" i="7" s="1"/>
  <c r="B1102" i="7"/>
  <c r="D1102" i="7" s="1"/>
  <c r="A1106" i="1"/>
  <c r="AB1106" i="1"/>
  <c r="B1103" i="7" l="1"/>
  <c r="D1103" i="7"/>
  <c r="C1103" i="7"/>
  <c r="A1104" i="7" s="1"/>
  <c r="A1107" i="1"/>
  <c r="AB1107" i="1"/>
  <c r="C1104" i="7" l="1"/>
  <c r="A1105" i="7" s="1"/>
  <c r="B1104" i="7"/>
  <c r="D1104" i="7" s="1"/>
  <c r="A1108" i="1"/>
  <c r="AB1108" i="1"/>
  <c r="C1105" i="7" l="1"/>
  <c r="A1106" i="7" s="1"/>
  <c r="B1105" i="7"/>
  <c r="D1105" i="7" s="1"/>
  <c r="A1109" i="1"/>
  <c r="AB1109" i="1"/>
  <c r="B1106" i="7" l="1"/>
  <c r="D1106" i="7" s="1"/>
  <c r="C1106" i="7"/>
  <c r="A1107" i="7" s="1"/>
  <c r="A1110" i="1"/>
  <c r="AB1110" i="1"/>
  <c r="C1107" i="7" l="1"/>
  <c r="A1108" i="7" s="1"/>
  <c r="B1107" i="7"/>
  <c r="D1107" i="7" s="1"/>
  <c r="A1111" i="1"/>
  <c r="AB1111" i="1"/>
  <c r="B1108" i="7" l="1"/>
  <c r="D1108" i="7" s="1"/>
  <c r="C1108" i="7"/>
  <c r="A1109" i="7" s="1"/>
  <c r="A1112" i="1"/>
  <c r="AB1112" i="1"/>
  <c r="B1109" i="7" l="1"/>
  <c r="D1109" i="7"/>
  <c r="C1109" i="7"/>
  <c r="A1110" i="7" s="1"/>
  <c r="A1113" i="1"/>
  <c r="AB1113" i="1"/>
  <c r="B1110" i="7" l="1"/>
  <c r="D1110" i="7" s="1"/>
  <c r="C1110" i="7"/>
  <c r="A1111" i="7" s="1"/>
  <c r="A1114" i="1"/>
  <c r="AB1114" i="1"/>
  <c r="C1111" i="7" l="1"/>
  <c r="A1112" i="7" s="1"/>
  <c r="B1111" i="7"/>
  <c r="D1111" i="7" s="1"/>
  <c r="A1115" i="1"/>
  <c r="AB1115" i="1"/>
  <c r="B1112" i="7" l="1"/>
  <c r="D1112" i="7" s="1"/>
  <c r="C1112" i="7"/>
  <c r="A1113" i="7" s="1"/>
  <c r="A1116" i="1"/>
  <c r="AB1116" i="1"/>
  <c r="C1113" i="7" l="1"/>
  <c r="A1114" i="7" s="1"/>
  <c r="B1113" i="7"/>
  <c r="D1113" i="7" s="1"/>
  <c r="A1117" i="1"/>
  <c r="AB1117" i="1"/>
  <c r="B1114" i="7" l="1"/>
  <c r="D1114" i="7" s="1"/>
  <c r="C1114" i="7"/>
  <c r="A1115" i="7" s="1"/>
  <c r="A1118" i="1"/>
  <c r="AB1118" i="1"/>
  <c r="B1115" i="7" l="1"/>
  <c r="D1115" i="7" s="1"/>
  <c r="C1115" i="7"/>
  <c r="A1116" i="7" s="1"/>
  <c r="A1119" i="1"/>
  <c r="AB1119" i="1"/>
  <c r="C1116" i="7" l="1"/>
  <c r="A1117" i="7" s="1"/>
  <c r="B1116" i="7"/>
  <c r="D1116" i="7" s="1"/>
  <c r="A1120" i="1"/>
  <c r="AB1120" i="1"/>
  <c r="C1117" i="7" l="1"/>
  <c r="A1118" i="7" s="1"/>
  <c r="B1117" i="7"/>
  <c r="D1117" i="7" s="1"/>
  <c r="A1121" i="1"/>
  <c r="AB1121" i="1"/>
  <c r="B1118" i="7" l="1"/>
  <c r="D1118" i="7" s="1"/>
  <c r="C1118" i="7"/>
  <c r="A1119" i="7" s="1"/>
  <c r="A1122" i="1"/>
  <c r="AB1122" i="1"/>
  <c r="C1119" i="7" l="1"/>
  <c r="A1120" i="7" s="1"/>
  <c r="B1119" i="7"/>
  <c r="D1119" i="7" s="1"/>
  <c r="A1123" i="1"/>
  <c r="AB1123" i="1"/>
  <c r="C1120" i="7" l="1"/>
  <c r="A1121" i="7" s="1"/>
  <c r="B1120" i="7"/>
  <c r="D1120" i="7" s="1"/>
  <c r="A1124" i="1"/>
  <c r="AB1124" i="1"/>
  <c r="B1121" i="7" l="1"/>
  <c r="D1121" i="7" s="1"/>
  <c r="C1121" i="7"/>
  <c r="A1122" i="7" s="1"/>
  <c r="A1125" i="1"/>
  <c r="AB1125" i="1"/>
  <c r="C1122" i="7" l="1"/>
  <c r="A1123" i="7" s="1"/>
  <c r="B1122" i="7"/>
  <c r="D1122" i="7" s="1"/>
  <c r="A1126" i="1"/>
  <c r="AB1126" i="1"/>
  <c r="B1123" i="7" l="1"/>
  <c r="D1123" i="7" s="1"/>
  <c r="C1123" i="7"/>
  <c r="A1124" i="7" s="1"/>
  <c r="A1127" i="1"/>
  <c r="AB1127" i="1"/>
  <c r="B1124" i="7" l="1"/>
  <c r="D1124" i="7" s="1"/>
  <c r="C1124" i="7"/>
  <c r="A1125" i="7" s="1"/>
  <c r="A1128" i="1"/>
  <c r="AB1128" i="1"/>
  <c r="C1125" i="7" l="1"/>
  <c r="A1126" i="7" s="1"/>
  <c r="B1125" i="7"/>
  <c r="D1125" i="7" s="1"/>
  <c r="A1129" i="1"/>
  <c r="AB1129" i="1"/>
  <c r="C1126" i="7" l="1"/>
  <c r="A1127" i="7" s="1"/>
  <c r="B1126" i="7"/>
  <c r="D1126" i="7" s="1"/>
  <c r="A1130" i="1"/>
  <c r="AB1130" i="1"/>
  <c r="B1127" i="7" l="1"/>
  <c r="D1127" i="7" s="1"/>
  <c r="C1127" i="7"/>
  <c r="A1128" i="7" s="1"/>
  <c r="A1131" i="1"/>
  <c r="AB1131" i="1"/>
  <c r="C1128" i="7" l="1"/>
  <c r="A1129" i="7" s="1"/>
  <c r="B1128" i="7"/>
  <c r="D1128" i="7" s="1"/>
  <c r="A1132" i="1"/>
  <c r="AB1132" i="1"/>
  <c r="C1129" i="7" l="1"/>
  <c r="A1130" i="7" s="1"/>
  <c r="B1129" i="7"/>
  <c r="D1129" i="7" s="1"/>
  <c r="A1133" i="1"/>
  <c r="AB1133" i="1"/>
  <c r="B1130" i="7" l="1"/>
  <c r="D1130" i="7" s="1"/>
  <c r="C1130" i="7"/>
  <c r="A1131" i="7" s="1"/>
  <c r="A1134" i="1"/>
  <c r="AB1134" i="1"/>
  <c r="C1131" i="7" l="1"/>
  <c r="A1132" i="7" s="1"/>
  <c r="B1131" i="7"/>
  <c r="D1131" i="7" s="1"/>
  <c r="A1135" i="1"/>
  <c r="AB1135" i="1"/>
  <c r="B1132" i="7" l="1"/>
  <c r="D1132" i="7" s="1"/>
  <c r="C1132" i="7"/>
  <c r="A1133" i="7" s="1"/>
  <c r="A1136" i="1"/>
  <c r="AB1136" i="1"/>
  <c r="B1133" i="7" l="1"/>
  <c r="D1133" i="7" s="1"/>
  <c r="C1133" i="7"/>
  <c r="A1134" i="7" s="1"/>
  <c r="A1137" i="1"/>
  <c r="AB1137" i="1"/>
  <c r="C1134" i="7" l="1"/>
  <c r="A1135" i="7" s="1"/>
  <c r="B1134" i="7"/>
  <c r="D1134" i="7" s="1"/>
  <c r="A1138" i="1"/>
  <c r="AB1138" i="1"/>
  <c r="C1135" i="7" l="1"/>
  <c r="A1136" i="7" s="1"/>
  <c r="B1135" i="7"/>
  <c r="D1135" i="7" s="1"/>
  <c r="A1139" i="1"/>
  <c r="AB1139" i="1"/>
  <c r="B1136" i="7" l="1"/>
  <c r="D1136" i="7" s="1"/>
  <c r="C1136" i="7"/>
  <c r="A1137" i="7" s="1"/>
  <c r="A1140" i="1"/>
  <c r="AB1140" i="1"/>
  <c r="B1137" i="7" l="1"/>
  <c r="D1137" i="7" s="1"/>
  <c r="C1137" i="7"/>
  <c r="A1138" i="7" s="1"/>
  <c r="A1141" i="1"/>
  <c r="AB1141" i="1"/>
  <c r="C1138" i="7" l="1"/>
  <c r="A1139" i="7" s="1"/>
  <c r="B1138" i="7"/>
  <c r="D1138" i="7" s="1"/>
  <c r="A1142" i="1"/>
  <c r="AB1142" i="1"/>
  <c r="B1139" i="7" l="1"/>
  <c r="D1139" i="7" s="1"/>
  <c r="C1139" i="7"/>
  <c r="A1140" i="7" s="1"/>
  <c r="A1143" i="1"/>
  <c r="AB1143" i="1"/>
  <c r="C1140" i="7" l="1"/>
  <c r="A1141" i="7" s="1"/>
  <c r="B1140" i="7"/>
  <c r="D1140" i="7" s="1"/>
  <c r="A1144" i="1"/>
  <c r="AB1144" i="1"/>
  <c r="C1141" i="7" l="1"/>
  <c r="A1142" i="7" s="1"/>
  <c r="B1141" i="7"/>
  <c r="D1141" i="7" s="1"/>
  <c r="A1145" i="1"/>
  <c r="AB1145" i="1"/>
  <c r="B1142" i="7" l="1"/>
  <c r="D1142" i="7" s="1"/>
  <c r="C1142" i="7"/>
  <c r="A1143" i="7" s="1"/>
  <c r="A1146" i="1"/>
  <c r="AB1146" i="1"/>
  <c r="S1227" i="1"/>
  <c r="C1143" i="7" l="1"/>
  <c r="A1144" i="7" s="1"/>
  <c r="B1143" i="7"/>
  <c r="D1143" i="7" s="1"/>
  <c r="A1147" i="1"/>
  <c r="AB1147" i="1"/>
  <c r="S1228" i="1"/>
  <c r="C1144" i="7" l="1"/>
  <c r="A1145" i="7" s="1"/>
  <c r="B1144" i="7"/>
  <c r="D1144" i="7" s="1"/>
  <c r="A1148" i="1"/>
  <c r="AB1148" i="1"/>
  <c r="S1229" i="1"/>
  <c r="B1145" i="7" l="1"/>
  <c r="D1145" i="7" s="1"/>
  <c r="C1145" i="7"/>
  <c r="A1146" i="7" s="1"/>
  <c r="A1149" i="1"/>
  <c r="AB1149" i="1"/>
  <c r="S1230" i="1"/>
  <c r="C1146" i="7" l="1"/>
  <c r="A1147" i="7" s="1"/>
  <c r="B1146" i="7"/>
  <c r="D1146" i="7" s="1"/>
  <c r="A1150" i="1"/>
  <c r="AB1150" i="1"/>
  <c r="S1231" i="1"/>
  <c r="C1147" i="7" l="1"/>
  <c r="A1148" i="7" s="1"/>
  <c r="B1147" i="7"/>
  <c r="D1147" i="7" s="1"/>
  <c r="A1151" i="1"/>
  <c r="AB1151" i="1"/>
  <c r="B1148" i="7" l="1"/>
  <c r="D1148" i="7" s="1"/>
  <c r="C1148" i="7"/>
  <c r="A1149" i="7" s="1"/>
  <c r="A1152" i="1"/>
  <c r="AB1152" i="1"/>
  <c r="C1149" i="7" l="1"/>
  <c r="A1150" i="7" s="1"/>
  <c r="B1149" i="7"/>
  <c r="D1149" i="7" s="1"/>
  <c r="A1153" i="1"/>
  <c r="AB1153" i="1"/>
  <c r="B1150" i="7" l="1"/>
  <c r="D1150" i="7" s="1"/>
  <c r="C1150" i="7"/>
  <c r="A1151" i="7" s="1"/>
  <c r="A1154" i="1"/>
  <c r="AB1154" i="1"/>
  <c r="B1151" i="7" l="1"/>
  <c r="D1151" i="7" s="1"/>
  <c r="C1151" i="7"/>
  <c r="A1152" i="7" s="1"/>
  <c r="A1155" i="1"/>
  <c r="AB1155" i="1"/>
  <c r="C1152" i="7" l="1"/>
  <c r="A1153" i="7" s="1"/>
  <c r="B1152" i="7"/>
  <c r="D1152" i="7" s="1"/>
  <c r="A1156" i="1"/>
  <c r="AB1156" i="1"/>
  <c r="C1153" i="7" l="1"/>
  <c r="A1154" i="7" s="1"/>
  <c r="B1153" i="7"/>
  <c r="D1153" i="7" s="1"/>
  <c r="A1157" i="1"/>
  <c r="AB1157" i="1"/>
  <c r="B1154" i="7" l="1"/>
  <c r="D1154" i="7" s="1"/>
  <c r="C1154" i="7"/>
  <c r="A1155" i="7" s="1"/>
  <c r="A1158" i="1"/>
  <c r="AB1158" i="1"/>
  <c r="C1155" i="7" l="1"/>
  <c r="A1156" i="7" s="1"/>
  <c r="B1155" i="7"/>
  <c r="D1155" i="7" s="1"/>
  <c r="A1159" i="1"/>
  <c r="AB1159" i="1"/>
  <c r="C1156" i="7" l="1"/>
  <c r="A1157" i="7" s="1"/>
  <c r="B1156" i="7"/>
  <c r="D1156" i="7" s="1"/>
  <c r="A1160" i="1"/>
  <c r="AB1160" i="1"/>
  <c r="B1157" i="7" l="1"/>
  <c r="D1157" i="7" s="1"/>
  <c r="C1157" i="7"/>
  <c r="A1158" i="7" s="1"/>
  <c r="A1161" i="1"/>
  <c r="AB1161" i="1"/>
  <c r="C1158" i="7" l="1"/>
  <c r="A1159" i="7" s="1"/>
  <c r="B1158" i="7"/>
  <c r="D1158" i="7" s="1"/>
  <c r="A1162" i="1"/>
  <c r="AB1162" i="1"/>
  <c r="C1159" i="7" l="1"/>
  <c r="A1160" i="7" s="1"/>
  <c r="B1159" i="7"/>
  <c r="D1159" i="7" s="1"/>
  <c r="A1163" i="1"/>
  <c r="AB1163" i="1"/>
  <c r="B1160" i="7" l="1"/>
  <c r="D1160" i="7" s="1"/>
  <c r="C1160" i="7"/>
  <c r="A1161" i="7" s="1"/>
  <c r="A1164" i="1"/>
  <c r="AB1164" i="1"/>
  <c r="B1161" i="7" l="1"/>
  <c r="D1161" i="7" s="1"/>
  <c r="C1161" i="7"/>
  <c r="A1162" i="7" s="1"/>
  <c r="A1165" i="1"/>
  <c r="AB1165" i="1"/>
  <c r="C1162" i="7" l="1"/>
  <c r="A1163" i="7" s="1"/>
  <c r="B1162" i="7"/>
  <c r="D1162" i="7" s="1"/>
  <c r="A1166" i="1"/>
  <c r="P1166" i="1"/>
  <c r="E1166" i="1"/>
  <c r="F1166" i="1" s="1"/>
  <c r="S1166" i="1" s="1"/>
  <c r="AB1166" i="1"/>
  <c r="B1163" i="7" l="1"/>
  <c r="C1163" i="7"/>
  <c r="A1164" i="7" s="1"/>
  <c r="D1163" i="7"/>
  <c r="AC1166" i="1"/>
  <c r="AB1167" i="1"/>
  <c r="P1167" i="1"/>
  <c r="E1167" i="1"/>
  <c r="F1167" i="1" s="1"/>
  <c r="S1167" i="1" s="1"/>
  <c r="A1167" i="1"/>
  <c r="C1164" i="7" l="1"/>
  <c r="A1165" i="7" s="1"/>
  <c r="B1164" i="7"/>
  <c r="D1164" i="7" s="1"/>
  <c r="AC1167" i="1"/>
  <c r="P1168" i="1"/>
  <c r="AB1168" i="1"/>
  <c r="E1168" i="1"/>
  <c r="F1168" i="1" s="1"/>
  <c r="S1168" i="1" s="1"/>
  <c r="A1168" i="1"/>
  <c r="C1165" i="7" l="1"/>
  <c r="A1166" i="7" s="1"/>
  <c r="B1165" i="7"/>
  <c r="D1165" i="7" s="1"/>
  <c r="AC1168" i="1"/>
  <c r="E1169" i="1"/>
  <c r="F1169" i="1" s="1"/>
  <c r="S1169" i="1" s="1"/>
  <c r="P1169" i="1"/>
  <c r="A1169" i="1"/>
  <c r="AB1169" i="1"/>
  <c r="B1166" i="7" l="1"/>
  <c r="D1166" i="7" s="1"/>
  <c r="C1166" i="7"/>
  <c r="A1167" i="7" s="1"/>
  <c r="AC1169" i="1"/>
  <c r="A1170" i="1"/>
  <c r="E1170" i="1"/>
  <c r="F1170" i="1" s="1"/>
  <c r="S1170" i="1" s="1"/>
  <c r="P1170" i="1"/>
  <c r="AB1170" i="1"/>
  <c r="C1167" i="7" l="1"/>
  <c r="A1168" i="7" s="1"/>
  <c r="B1167" i="7"/>
  <c r="D1167" i="7" s="1"/>
  <c r="AC1170" i="1"/>
  <c r="A1171" i="1"/>
  <c r="AB1171" i="1"/>
  <c r="P1171" i="1"/>
  <c r="E1171" i="1"/>
  <c r="F1171" i="1" s="1"/>
  <c r="S1171" i="1" s="1"/>
  <c r="C1168" i="7" l="1"/>
  <c r="A1169" i="7" s="1"/>
  <c r="B1168" i="7"/>
  <c r="D1168" i="7" s="1"/>
  <c r="AC1171" i="1"/>
  <c r="AB1172" i="1"/>
  <c r="P1172" i="1"/>
  <c r="E1172" i="1"/>
  <c r="F1172" i="1" s="1"/>
  <c r="S1172" i="1" s="1"/>
  <c r="A1172" i="1"/>
  <c r="B1169" i="7" l="1"/>
  <c r="D1169" i="7" s="1"/>
  <c r="C1169" i="7"/>
  <c r="A1170" i="7" s="1"/>
  <c r="AC1172" i="1"/>
  <c r="E1173" i="1"/>
  <c r="F1173" i="1" s="1"/>
  <c r="S1173" i="1" s="1"/>
  <c r="A1173" i="1"/>
  <c r="AB1173" i="1"/>
  <c r="P1173" i="1"/>
  <c r="C1170" i="7" l="1"/>
  <c r="A1171" i="7" s="1"/>
  <c r="B1170" i="7"/>
  <c r="D1170" i="7" s="1"/>
  <c r="AC1173" i="1"/>
  <c r="P1174" i="1"/>
  <c r="A1174" i="1"/>
  <c r="AB1174" i="1"/>
  <c r="E1174" i="1"/>
  <c r="F1174" i="1" s="1"/>
  <c r="S1174" i="1" s="1"/>
  <c r="C1171" i="7" l="1"/>
  <c r="A1172" i="7" s="1"/>
  <c r="B1171" i="7"/>
  <c r="D1171" i="7" s="1"/>
  <c r="AC1174" i="1"/>
  <c r="P1175" i="1"/>
  <c r="AB1175" i="1"/>
  <c r="E1175" i="1"/>
  <c r="F1175" i="1" s="1"/>
  <c r="S1175" i="1" s="1"/>
  <c r="A1175" i="1"/>
  <c r="B1172" i="7" l="1"/>
  <c r="D1172" i="7" s="1"/>
  <c r="C1172" i="7"/>
  <c r="A1173" i="7" s="1"/>
  <c r="AC1175" i="1"/>
  <c r="P1176" i="1"/>
  <c r="A1176" i="1"/>
  <c r="AB1176" i="1"/>
  <c r="E1176" i="1"/>
  <c r="F1176" i="1" s="1"/>
  <c r="S1176" i="1" s="1"/>
  <c r="B1173" i="7" l="1"/>
  <c r="D1173" i="7" s="1"/>
  <c r="C1173" i="7"/>
  <c r="A1174" i="7" s="1"/>
  <c r="AC1176" i="1"/>
  <c r="P1177" i="1"/>
  <c r="E1177" i="1"/>
  <c r="F1177" i="1" s="1"/>
  <c r="S1177" i="1" s="1"/>
  <c r="AB1177" i="1"/>
  <c r="A1177" i="1"/>
  <c r="C1174" i="7" l="1"/>
  <c r="A1175" i="7" s="1"/>
  <c r="B1174" i="7"/>
  <c r="D1174" i="7" s="1"/>
  <c r="AC1177" i="1"/>
  <c r="E1178" i="1"/>
  <c r="F1178" i="1" s="1"/>
  <c r="S1178" i="1" s="1"/>
  <c r="A1178" i="1"/>
  <c r="P1178" i="1"/>
  <c r="AB1178" i="1"/>
  <c r="B1175" i="7" l="1"/>
  <c r="D1175" i="7" s="1"/>
  <c r="C1175" i="7"/>
  <c r="A1176" i="7" s="1"/>
  <c r="AC1178" i="1"/>
  <c r="A1179" i="1"/>
  <c r="AB1179" i="1"/>
  <c r="E1179" i="1"/>
  <c r="F1179" i="1" s="1"/>
  <c r="S1179" i="1" s="1"/>
  <c r="P1179" i="1"/>
  <c r="C1176" i="7" l="1"/>
  <c r="A1177" i="7" s="1"/>
  <c r="B1176" i="7"/>
  <c r="D1176" i="7" s="1"/>
  <c r="AC1179" i="1"/>
  <c r="A1180" i="1"/>
  <c r="AB1180" i="1"/>
  <c r="P1180" i="1"/>
  <c r="E1180" i="1"/>
  <c r="F1180" i="1" s="1"/>
  <c r="S1180" i="1" s="1"/>
  <c r="C1177" i="7" l="1"/>
  <c r="A1178" i="7" s="1"/>
  <c r="B1177" i="7"/>
  <c r="D1177" i="7" s="1"/>
  <c r="AC1180" i="1"/>
  <c r="E1181" i="1"/>
  <c r="P1181" i="1"/>
  <c r="AB1181" i="1"/>
  <c r="A1181" i="1"/>
  <c r="B1178" i="7" l="1"/>
  <c r="D1178" i="7" s="1"/>
  <c r="C1178" i="7"/>
  <c r="A1179" i="7" s="1"/>
  <c r="AC1181" i="1"/>
  <c r="F1181" i="1"/>
  <c r="S1181" i="1" s="1"/>
  <c r="A1182" i="1"/>
  <c r="AB1182" i="1"/>
  <c r="P1182" i="1"/>
  <c r="E1182" i="1"/>
  <c r="F1182" i="1" s="1"/>
  <c r="S1182" i="1" s="1"/>
  <c r="C1179" i="7" l="1"/>
  <c r="A1180" i="7" s="1"/>
  <c r="B1179" i="7"/>
  <c r="D1179" i="7" s="1"/>
  <c r="AC1182" i="1"/>
  <c r="P1183" i="1"/>
  <c r="E1183" i="1"/>
  <c r="F1183" i="1" s="1"/>
  <c r="S1183" i="1" s="1"/>
  <c r="AB1183" i="1"/>
  <c r="A1183" i="1"/>
  <c r="C1180" i="7" l="1"/>
  <c r="A1181" i="7" s="1"/>
  <c r="B1180" i="7"/>
  <c r="D1180" i="7" s="1"/>
  <c r="AC1183" i="1"/>
  <c r="E1184" i="1"/>
  <c r="F1184" i="1" s="1"/>
  <c r="S1184" i="1" s="1"/>
  <c r="P1184" i="1"/>
  <c r="AB1184" i="1"/>
  <c r="A1184" i="1"/>
  <c r="B1181" i="7" l="1"/>
  <c r="D1181" i="7" s="1"/>
  <c r="C1181" i="7"/>
  <c r="A1182" i="7" s="1"/>
  <c r="AC1184" i="1"/>
  <c r="E1185" i="1"/>
  <c r="F1185" i="1" s="1"/>
  <c r="S1185" i="1" s="1"/>
  <c r="P1185" i="1"/>
  <c r="A1185" i="1"/>
  <c r="AB1185" i="1"/>
  <c r="C1182" i="7" l="1"/>
  <c r="A1183" i="7" s="1"/>
  <c r="B1182" i="7"/>
  <c r="D1182" i="7" s="1"/>
  <c r="AC1185" i="1"/>
  <c r="E1186" i="1"/>
  <c r="F1186" i="1" s="1"/>
  <c r="S1186" i="1" s="1"/>
  <c r="AB1186" i="1"/>
  <c r="P1186" i="1"/>
  <c r="A1186" i="1"/>
  <c r="B1183" i="7" l="1"/>
  <c r="D1183" i="7" s="1"/>
  <c r="C1183" i="7"/>
  <c r="A1184" i="7" s="1"/>
  <c r="AC1186" i="1"/>
  <c r="AB1187" i="1"/>
  <c r="P1187" i="1"/>
  <c r="E1187" i="1"/>
  <c r="F1187" i="1" s="1"/>
  <c r="S1187" i="1" s="1"/>
  <c r="A1187" i="1"/>
  <c r="C1184" i="7" l="1"/>
  <c r="A1185" i="7" s="1"/>
  <c r="B1184" i="7"/>
  <c r="D1184" i="7" s="1"/>
  <c r="AC1187" i="1"/>
  <c r="AB1188" i="1"/>
  <c r="P1188" i="1"/>
  <c r="A1188" i="1"/>
  <c r="E1188" i="1"/>
  <c r="F1188" i="1" s="1"/>
  <c r="S1188" i="1" s="1"/>
  <c r="C1185" i="7" l="1"/>
  <c r="A1186" i="7" s="1"/>
  <c r="B1185" i="7"/>
  <c r="D1185" i="7" s="1"/>
  <c r="AC1188" i="1"/>
  <c r="P1189" i="1"/>
  <c r="E1189" i="1"/>
  <c r="F1189" i="1" s="1"/>
  <c r="S1189" i="1" s="1"/>
  <c r="A1189" i="1"/>
  <c r="AB1189" i="1"/>
  <c r="C1186" i="7" l="1"/>
  <c r="A1187" i="7" s="1"/>
  <c r="B1186" i="7"/>
  <c r="D1186" i="7" s="1"/>
  <c r="AC1189" i="1"/>
  <c r="AB1190" i="1"/>
  <c r="P1190" i="1"/>
  <c r="E1190" i="1"/>
  <c r="F1190" i="1" s="1"/>
  <c r="S1190" i="1" s="1"/>
  <c r="A1190" i="1"/>
  <c r="C1187" i="7" l="1"/>
  <c r="A1188" i="7" s="1"/>
  <c r="B1187" i="7"/>
  <c r="D1187" i="7" s="1"/>
  <c r="AC1190" i="1"/>
  <c r="C1188" i="7" l="1"/>
  <c r="A1189" i="7" s="1"/>
  <c r="B1188" i="7"/>
  <c r="D1188" i="7" s="1"/>
  <c r="A1199" i="1"/>
  <c r="C1189" i="7" l="1"/>
  <c r="A1190" i="7" s="1"/>
  <c r="B1189" i="7"/>
  <c r="D1189" i="7" s="1"/>
  <c r="A1200" i="1"/>
  <c r="AB1199" i="1"/>
  <c r="B1190" i="7" l="1"/>
  <c r="D1190" i="7" s="1"/>
  <c r="C1190" i="7"/>
  <c r="A1191" i="7" s="1"/>
  <c r="A1201" i="1"/>
  <c r="C1191" i="7" l="1"/>
  <c r="A1192" i="7" s="1"/>
  <c r="B1191" i="7"/>
  <c r="D1191" i="7" s="1"/>
  <c r="A1202" i="1"/>
  <c r="AB1200" i="1"/>
  <c r="C1192" i="7" l="1"/>
  <c r="A1193" i="7" s="1"/>
  <c r="B1192" i="7"/>
  <c r="D1192" i="7" s="1"/>
  <c r="A1203" i="1"/>
  <c r="AB1201" i="1"/>
  <c r="C1193" i="7" l="1"/>
  <c r="A1194" i="7" s="1"/>
  <c r="B1193" i="7"/>
  <c r="D1193" i="7" s="1"/>
  <c r="A1204" i="1"/>
  <c r="AB1202" i="1"/>
  <c r="B1194" i="7" l="1"/>
  <c r="D1194" i="7" s="1"/>
  <c r="C1194" i="7"/>
  <c r="A1195" i="7" s="1"/>
  <c r="A1205" i="1"/>
  <c r="AB1203" i="1"/>
  <c r="C1195" i="7" l="1"/>
  <c r="A1196" i="7" s="1"/>
  <c r="B1195" i="7"/>
  <c r="D1195" i="7" s="1"/>
  <c r="A1206" i="1"/>
  <c r="AB1204" i="1"/>
  <c r="C1196" i="7" l="1"/>
  <c r="A1197" i="7" s="1"/>
  <c r="B1196" i="7"/>
  <c r="D1196" i="7" s="1"/>
  <c r="A1207" i="1"/>
  <c r="AB1205" i="1"/>
  <c r="C1197" i="7" l="1"/>
  <c r="A1198" i="7" s="1"/>
  <c r="B1197" i="7"/>
  <c r="D1197" i="7" s="1"/>
  <c r="A1208" i="1"/>
  <c r="AB1206" i="1"/>
  <c r="C1198" i="7" l="1"/>
  <c r="A1199" i="7" s="1"/>
  <c r="B1198" i="7"/>
  <c r="D1198" i="7" s="1"/>
  <c r="A1209" i="1"/>
  <c r="AB1207" i="1"/>
  <c r="C1199" i="7" l="1"/>
  <c r="A1200" i="7" s="1"/>
  <c r="B1199" i="7"/>
  <c r="D1199" i="7" s="1"/>
  <c r="A1210" i="1"/>
  <c r="AB1208" i="1"/>
  <c r="C1200" i="7" l="1"/>
  <c r="A1201" i="7" s="1"/>
  <c r="B1200" i="7"/>
  <c r="D1200" i="7" s="1"/>
  <c r="A1211" i="1"/>
  <c r="AB1209" i="1"/>
  <c r="B1201" i="7" l="1"/>
  <c r="D1201" i="7" s="1"/>
  <c r="C1201" i="7"/>
  <c r="A1202" i="7" s="1"/>
  <c r="A1212" i="1"/>
  <c r="AB1210" i="1"/>
  <c r="B1202" i="7" l="1"/>
  <c r="D1202" i="7" s="1"/>
  <c r="C1202" i="7"/>
  <c r="A1203" i="7" s="1"/>
  <c r="A1213" i="1"/>
  <c r="AB1211" i="1"/>
  <c r="C1203" i="7" l="1"/>
  <c r="A1204" i="7" s="1"/>
  <c r="B1203" i="7"/>
  <c r="D1203" i="7" s="1"/>
  <c r="A1214" i="1"/>
  <c r="AB1212" i="1"/>
  <c r="B1204" i="7" l="1"/>
  <c r="D1204" i="7" s="1"/>
  <c r="C1204" i="7"/>
  <c r="A1205" i="7" s="1"/>
  <c r="A1215" i="1"/>
  <c r="AB1213" i="1"/>
  <c r="C1205" i="7" l="1"/>
  <c r="A1206" i="7" s="1"/>
  <c r="B1205" i="7"/>
  <c r="D1205" i="7" s="1"/>
  <c r="A1216" i="1"/>
  <c r="AB1214" i="1"/>
  <c r="C1206" i="7" l="1"/>
  <c r="A1207" i="7" s="1"/>
  <c r="B1206" i="7"/>
  <c r="D1206" i="7" s="1"/>
  <c r="A1217" i="1"/>
  <c r="AB1215" i="1"/>
  <c r="C1207" i="7" l="1"/>
  <c r="A1208" i="7" s="1"/>
  <c r="B1207" i="7"/>
  <c r="D1207" i="7" s="1"/>
  <c r="A1218" i="1"/>
  <c r="AB1216" i="1"/>
  <c r="B1208" i="7" l="1"/>
  <c r="D1208" i="7" s="1"/>
  <c r="C1208" i="7"/>
  <c r="A1209" i="7" s="1"/>
  <c r="A1219" i="1"/>
  <c r="AB1217" i="1"/>
  <c r="C1209" i="7" l="1"/>
  <c r="A1210" i="7" s="1"/>
  <c r="B1209" i="7"/>
  <c r="D1209" i="7" s="1"/>
  <c r="A1220" i="1"/>
  <c r="AB1218" i="1"/>
  <c r="C1210" i="7" l="1"/>
  <c r="A1211" i="7" s="1"/>
  <c r="B1210" i="7"/>
  <c r="D1210" i="7" s="1"/>
  <c r="A1221" i="1"/>
  <c r="AB1219" i="1"/>
  <c r="C1211" i="7" l="1"/>
  <c r="A1212" i="7" s="1"/>
  <c r="B1211" i="7"/>
  <c r="D1211" i="7" s="1"/>
  <c r="A1222" i="1"/>
  <c r="AB1220" i="1"/>
  <c r="C1212" i="7" l="1"/>
  <c r="A1213" i="7" s="1"/>
  <c r="B1212" i="7"/>
  <c r="D1212" i="7" s="1"/>
  <c r="A1223" i="1"/>
  <c r="AB1221" i="1"/>
  <c r="C1213" i="7" l="1"/>
  <c r="A1214" i="7" s="1"/>
  <c r="B1213" i="7"/>
  <c r="D1213" i="7" s="1"/>
  <c r="A1224" i="1"/>
  <c r="AB1222" i="1"/>
  <c r="C1214" i="7" l="1"/>
  <c r="A1215" i="7" s="1"/>
  <c r="B1214" i="7"/>
  <c r="D1214" i="7" s="1"/>
  <c r="A1225" i="1"/>
  <c r="AB1223" i="1"/>
  <c r="B1215" i="7" l="1"/>
  <c r="D1215" i="7"/>
  <c r="C1215" i="7"/>
  <c r="A1216" i="7" s="1"/>
  <c r="A1226" i="1"/>
  <c r="AB1224" i="1"/>
  <c r="C1216" i="7" l="1"/>
  <c r="A1217" i="7" s="1"/>
  <c r="B1216" i="7"/>
  <c r="D1216" i="7" s="1"/>
  <c r="A1227" i="1"/>
  <c r="AB1225" i="1"/>
  <c r="B1217" i="7" l="1"/>
  <c r="D1217" i="7" s="1"/>
  <c r="C1217" i="7"/>
  <c r="A1218" i="7" s="1"/>
  <c r="A1228" i="1"/>
  <c r="AB1226" i="1"/>
  <c r="C1218" i="7" l="1"/>
  <c r="A1219" i="7" s="1"/>
  <c r="B1218" i="7"/>
  <c r="D1218" i="7" s="1"/>
  <c r="A1229" i="1"/>
  <c r="AB1227" i="1"/>
  <c r="C1219" i="7" l="1"/>
  <c r="A1220" i="7" s="1"/>
  <c r="B1219" i="7"/>
  <c r="D1219" i="7" s="1"/>
  <c r="A1230" i="1"/>
  <c r="AB1228" i="1"/>
  <c r="C1220" i="7" l="1"/>
  <c r="A1221" i="7" s="1"/>
  <c r="B1220" i="7"/>
  <c r="D1220" i="7" s="1"/>
  <c r="A1231" i="1"/>
  <c r="AB1229" i="1"/>
  <c r="C1221" i="7" l="1"/>
  <c r="A1222" i="7" s="1"/>
  <c r="B1221" i="7"/>
  <c r="D1221" i="7" s="1"/>
  <c r="A1232" i="1"/>
  <c r="AB1230" i="1"/>
  <c r="C1222" i="7" l="1"/>
  <c r="A1223" i="7" s="1"/>
  <c r="B1222" i="7"/>
  <c r="D1222" i="7"/>
  <c r="A1233" i="1"/>
  <c r="AB1231" i="1"/>
  <c r="C1223" i="7" l="1"/>
  <c r="A1224" i="7" s="1"/>
  <c r="B1223" i="7"/>
  <c r="D1223" i="7" s="1"/>
  <c r="A1234" i="1"/>
  <c r="AB1232" i="1"/>
  <c r="E1232" i="1"/>
  <c r="P1232" i="1"/>
  <c r="AC1232" i="1" s="1"/>
  <c r="C1224" i="7" l="1"/>
  <c r="A1225" i="7" s="1"/>
  <c r="B1224" i="7"/>
  <c r="D1224" i="7" s="1"/>
  <c r="F1232" i="1"/>
  <c r="S1232" i="1" s="1"/>
  <c r="A1235" i="1"/>
  <c r="AB1233" i="1"/>
  <c r="P1233" i="1"/>
  <c r="AC1233" i="1" s="1"/>
  <c r="E1233" i="1"/>
  <c r="C1225" i="7" l="1"/>
  <c r="A1226" i="7" s="1"/>
  <c r="B1225" i="7"/>
  <c r="D1225" i="7" s="1"/>
  <c r="F1233" i="1"/>
  <c r="S1233" i="1" s="1"/>
  <c r="A1236" i="1"/>
  <c r="AB1234" i="1"/>
  <c r="C1226" i="7" l="1"/>
  <c r="A1227" i="7" s="1"/>
  <c r="B1226" i="7"/>
  <c r="D1226" i="7" s="1"/>
  <c r="A1237" i="1"/>
  <c r="AB1235" i="1"/>
  <c r="C1227" i="7" l="1"/>
  <c r="A1228" i="7" s="1"/>
  <c r="B1227" i="7"/>
  <c r="D1227" i="7" s="1"/>
  <c r="A1238" i="1"/>
  <c r="AB1236" i="1"/>
  <c r="C1228" i="7" l="1"/>
  <c r="A1229" i="7" s="1"/>
  <c r="B1228" i="7"/>
  <c r="D1228" i="7" s="1"/>
  <c r="A1239" i="1"/>
  <c r="AB1237" i="1"/>
  <c r="C1229" i="7" l="1"/>
  <c r="A1230" i="7" s="1"/>
  <c r="B1229" i="7"/>
  <c r="D1229" i="7" s="1"/>
  <c r="A1240" i="1"/>
  <c r="AB1238" i="1"/>
  <c r="B1230" i="7" l="1"/>
  <c r="D1230" i="7" s="1"/>
  <c r="C1230" i="7"/>
  <c r="A1231" i="7" s="1"/>
  <c r="A1241" i="1"/>
  <c r="AB1239" i="1"/>
  <c r="C1231" i="7" l="1"/>
  <c r="A1232" i="7" s="1"/>
  <c r="B1231" i="7"/>
  <c r="D1231" i="7" s="1"/>
  <c r="A1242" i="1"/>
  <c r="AB1240" i="1"/>
  <c r="C1232" i="7" l="1"/>
  <c r="A1233" i="7" s="1"/>
  <c r="B1232" i="7"/>
  <c r="D1232" i="7" s="1"/>
  <c r="A1243" i="1"/>
  <c r="AB1241" i="1"/>
  <c r="C1233" i="7" l="1"/>
  <c r="A1234" i="7" s="1"/>
  <c r="B1233" i="7"/>
  <c r="D1233" i="7" s="1"/>
  <c r="A1244" i="1"/>
  <c r="AB1242" i="1"/>
  <c r="C1234" i="7" l="1"/>
  <c r="A1235" i="7" s="1"/>
  <c r="B1234" i="7"/>
  <c r="D1234" i="7" s="1"/>
  <c r="A1245" i="1"/>
  <c r="AB1243" i="1"/>
  <c r="C1235" i="7" l="1"/>
  <c r="A1236" i="7" s="1"/>
  <c r="B1235" i="7"/>
  <c r="D1235" i="7" s="1"/>
  <c r="A1246" i="1"/>
  <c r="AB1244" i="1"/>
  <c r="C1236" i="7" l="1"/>
  <c r="A1237" i="7" s="1"/>
  <c r="B1236" i="7"/>
  <c r="D1236" i="7" s="1"/>
  <c r="A1247" i="1"/>
  <c r="AB1245" i="1"/>
  <c r="C1237" i="7" l="1"/>
  <c r="A1238" i="7" s="1"/>
  <c r="B1237" i="7"/>
  <c r="D1237" i="7" s="1"/>
  <c r="A1248" i="1"/>
  <c r="AB1246" i="1"/>
  <c r="C1238" i="7" l="1"/>
  <c r="A1239" i="7" s="1"/>
  <c r="B1238" i="7"/>
  <c r="D1238" i="7" s="1"/>
  <c r="A1249" i="1"/>
  <c r="AB1247" i="1"/>
  <c r="C1239" i="7" l="1"/>
  <c r="A1240" i="7" s="1"/>
  <c r="B1239" i="7"/>
  <c r="D1239" i="7" s="1"/>
  <c r="A1250" i="1"/>
  <c r="AB1248" i="1"/>
  <c r="B1240" i="7" l="1"/>
  <c r="C1240" i="7"/>
  <c r="A1241" i="7" s="1"/>
  <c r="D1240" i="7"/>
  <c r="A1251" i="1"/>
  <c r="AB1249" i="1"/>
  <c r="C1241" i="7" l="1"/>
  <c r="A1242" i="7" s="1"/>
  <c r="B1241" i="7"/>
  <c r="D1241" i="7" s="1"/>
  <c r="A1252" i="1"/>
  <c r="AB1250" i="1"/>
  <c r="C1242" i="7" l="1"/>
  <c r="A1243" i="7" s="1"/>
  <c r="B1242" i="7"/>
  <c r="D1242" i="7" s="1"/>
  <c r="A1253" i="1"/>
  <c r="AB1251" i="1"/>
  <c r="C1243" i="7" l="1"/>
  <c r="A1244" i="7" s="1"/>
  <c r="B1243" i="7"/>
  <c r="D1243" i="7" s="1"/>
  <c r="A1254" i="1"/>
  <c r="AB1252" i="1"/>
  <c r="C1244" i="7" l="1"/>
  <c r="A1245" i="7" s="1"/>
  <c r="B1244" i="7"/>
  <c r="D1244" i="7" s="1"/>
  <c r="A1255" i="1"/>
  <c r="AB1253" i="1"/>
  <c r="C1245" i="7" l="1"/>
  <c r="A1246" i="7" s="1"/>
  <c r="B1245" i="7"/>
  <c r="D1245" i="7" s="1"/>
  <c r="A1256" i="1"/>
  <c r="AB1254" i="1"/>
  <c r="C1246" i="7" l="1"/>
  <c r="A1247" i="7" s="1"/>
  <c r="B1246" i="7"/>
  <c r="D1246" i="7" s="1"/>
  <c r="A1257" i="1"/>
  <c r="AB1255" i="1"/>
  <c r="C1247" i="7" l="1"/>
  <c r="A1248" i="7" s="1"/>
  <c r="B1247" i="7"/>
  <c r="D1247" i="7" s="1"/>
  <c r="A1258" i="1"/>
  <c r="AB1256" i="1"/>
  <c r="C1248" i="7" l="1"/>
  <c r="A1249" i="7" s="1"/>
  <c r="B1248" i="7"/>
  <c r="D1248" i="7" s="1"/>
  <c r="A1259" i="1"/>
  <c r="AB1257" i="1"/>
  <c r="C1249" i="7" l="1"/>
  <c r="A1250" i="7" s="1"/>
  <c r="B1249" i="7"/>
  <c r="D1249" i="7" s="1"/>
  <c r="A1260" i="1"/>
  <c r="AB1258" i="1"/>
  <c r="C1250" i="7" l="1"/>
  <c r="A1251" i="7" s="1"/>
  <c r="B1250" i="7"/>
  <c r="D1250" i="7" s="1"/>
  <c r="A1261" i="1"/>
  <c r="AB1259" i="1"/>
  <c r="C1251" i="7" l="1"/>
  <c r="A1252" i="7" s="1"/>
  <c r="B1251" i="7"/>
  <c r="D1251" i="7" s="1"/>
  <c r="A1262" i="1"/>
  <c r="AB1260" i="1"/>
  <c r="C1252" i="7" l="1"/>
  <c r="A1253" i="7" s="1"/>
  <c r="B1252" i="7"/>
  <c r="D1252" i="7" s="1"/>
  <c r="A1263" i="1"/>
  <c r="AB1261" i="1"/>
  <c r="B1253" i="7" l="1"/>
  <c r="D1253" i="7" s="1"/>
  <c r="C1253" i="7"/>
  <c r="A1254" i="7" s="1"/>
  <c r="A1264" i="1"/>
  <c r="AB1262" i="1"/>
  <c r="C1254" i="7" l="1"/>
  <c r="A1255" i="7" s="1"/>
  <c r="B1254" i="7"/>
  <c r="D1254" i="7" s="1"/>
  <c r="A1265" i="1"/>
  <c r="AB1263" i="1"/>
  <c r="C1255" i="7" l="1"/>
  <c r="A1256" i="7" s="1"/>
  <c r="B1255" i="7"/>
  <c r="D1255" i="7" s="1"/>
  <c r="A1266" i="1"/>
  <c r="AB1264" i="1"/>
  <c r="C1256" i="7" l="1"/>
  <c r="A1257" i="7" s="1"/>
  <c r="B1256" i="7"/>
  <c r="D1256" i="7" s="1"/>
  <c r="A1267" i="1"/>
  <c r="AB1265" i="1"/>
  <c r="C1257" i="7" l="1"/>
  <c r="A1258" i="7" s="1"/>
  <c r="B1257" i="7"/>
  <c r="D1257" i="7" s="1"/>
  <c r="A1268" i="1"/>
  <c r="AB1266" i="1"/>
  <c r="C1258" i="7" l="1"/>
  <c r="A1259" i="7" s="1"/>
  <c r="B1258" i="7"/>
  <c r="D1258" i="7" s="1"/>
  <c r="A1269" i="1"/>
  <c r="AB1267" i="1"/>
  <c r="C1259" i="7" l="1"/>
  <c r="A1260" i="7" s="1"/>
  <c r="B1259" i="7"/>
  <c r="D1259" i="7" s="1"/>
  <c r="A1270" i="1"/>
  <c r="AB1268" i="1"/>
  <c r="C1260" i="7" l="1"/>
  <c r="A1261" i="7" s="1"/>
  <c r="B1260" i="7"/>
  <c r="D1260" i="7" s="1"/>
  <c r="A1271" i="1"/>
  <c r="AB1269" i="1"/>
  <c r="C1261" i="7" l="1"/>
  <c r="A1262" i="7" s="1"/>
  <c r="B1261" i="7"/>
  <c r="D1261" i="7" s="1"/>
  <c r="A1272" i="1"/>
  <c r="AB1270" i="1"/>
  <c r="B1262" i="7" l="1"/>
  <c r="D1262" i="7" s="1"/>
  <c r="C1262" i="7"/>
  <c r="A1263" i="7" s="1"/>
  <c r="A1273" i="1"/>
  <c r="AB1271" i="1"/>
  <c r="C1263" i="7" l="1"/>
  <c r="A1264" i="7" s="1"/>
  <c r="B1263" i="7"/>
  <c r="D1263" i="7" s="1"/>
  <c r="A1274" i="1"/>
  <c r="AB1272" i="1"/>
  <c r="C1264" i="7" l="1"/>
  <c r="A1265" i="7" s="1"/>
  <c r="B1264" i="7"/>
  <c r="D1264" i="7" s="1"/>
  <c r="A1275" i="1"/>
  <c r="AB1273" i="1"/>
  <c r="C1265" i="7" l="1"/>
  <c r="A1266" i="7" s="1"/>
  <c r="B1265" i="7"/>
  <c r="D1265" i="7" s="1"/>
  <c r="A1276" i="1"/>
  <c r="AB1274" i="1"/>
  <c r="B1266" i="7" l="1"/>
  <c r="D1266" i="7" s="1"/>
  <c r="C1266" i="7"/>
  <c r="A1267" i="7" s="1"/>
  <c r="A1277" i="1"/>
  <c r="AB1275" i="1"/>
  <c r="C1267" i="7" l="1"/>
  <c r="A1268" i="7" s="1"/>
  <c r="B1267" i="7"/>
  <c r="D1267" i="7" s="1"/>
  <c r="A1278" i="1"/>
  <c r="AB1276" i="1"/>
  <c r="C1268" i="7" l="1"/>
  <c r="A1269" i="7" s="1"/>
  <c r="B1268" i="7"/>
  <c r="D1268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C1275" i="7" l="1"/>
  <c r="A1276" i="7" s="1"/>
  <c r="B1275" i="7"/>
  <c r="D1275" i="7" s="1"/>
  <c r="A1286" i="1"/>
  <c r="AB1284" i="1"/>
  <c r="B1276" i="7" l="1"/>
  <c r="C1276" i="7"/>
  <c r="A1277" i="7" s="1"/>
  <c r="D1276" i="7"/>
  <c r="A1287" i="1"/>
  <c r="AB1285" i="1"/>
  <c r="C1277" i="7" l="1"/>
  <c r="A1278" i="7" s="1"/>
  <c r="B1277" i="7"/>
  <c r="D1277" i="7" s="1"/>
  <c r="A1288" i="1"/>
  <c r="AB1286" i="1"/>
  <c r="C1278" i="7" l="1"/>
  <c r="A1279" i="7" s="1"/>
  <c r="B1278" i="7"/>
  <c r="D1278" i="7" s="1"/>
  <c r="A1289" i="1"/>
  <c r="AB1287" i="1"/>
  <c r="C1279" i="7" l="1"/>
  <c r="A1280" i="7" s="1"/>
  <c r="B1279" i="7"/>
  <c r="D1279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C1286" i="7" l="1"/>
  <c r="A1287" i="7" s="1"/>
  <c r="B1286" i="7"/>
  <c r="D1286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B1289" i="7" l="1"/>
  <c r="D1289" i="7" s="1"/>
  <c r="C1289" i="7"/>
  <c r="A1290" i="7" s="1"/>
  <c r="A1300" i="1"/>
  <c r="AB1298" i="1"/>
  <c r="C1290" i="7" l="1"/>
  <c r="A1291" i="7" s="1"/>
  <c r="B1290" i="7"/>
  <c r="D1290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B1294" i="7" l="1"/>
  <c r="D1294" i="7" s="1"/>
  <c r="C1294" i="7"/>
  <c r="A1295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C1299" i="7" l="1"/>
  <c r="A1300" i="7" s="1"/>
  <c r="B1299" i="7"/>
  <c r="D1299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B1301" i="7" l="1"/>
  <c r="D1301" i="7" s="1"/>
  <c r="C1301" i="7"/>
  <c r="A1302" i="7" s="1"/>
  <c r="F1309" i="1"/>
  <c r="S1309" i="1" s="1"/>
  <c r="A1312" i="1"/>
  <c r="AB1310" i="1"/>
  <c r="P1310" i="1"/>
  <c r="AC1310" i="1" s="1"/>
  <c r="E1310" i="1"/>
  <c r="B1302" i="7" l="1"/>
  <c r="D1302" i="7" s="1"/>
  <c r="C1302" i="7"/>
  <c r="A1303" i="7" s="1"/>
  <c r="F1310" i="1"/>
  <c r="S1310" i="1" s="1"/>
  <c r="A1313" i="1"/>
  <c r="AB1311" i="1"/>
  <c r="P1311" i="1"/>
  <c r="AC1311" i="1" s="1"/>
  <c r="E1311" i="1"/>
  <c r="C1303" i="7" l="1"/>
  <c r="A1304" i="7" s="1"/>
  <c r="B1303" i="7"/>
  <c r="D1303" i="7" s="1"/>
  <c r="F1311" i="1"/>
  <c r="S1311" i="1" s="1"/>
  <c r="A1314" i="1"/>
  <c r="AB1312" i="1"/>
  <c r="P1312" i="1"/>
  <c r="AC1312" i="1" s="1"/>
  <c r="E1312" i="1"/>
  <c r="C1304" i="7" l="1"/>
  <c r="A1305" i="7" s="1"/>
  <c r="B1304" i="7"/>
  <c r="D1304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B1308" i="7" l="1"/>
  <c r="D1308" i="7" s="1"/>
  <c r="C1308" i="7"/>
  <c r="A1309" i="7" s="1"/>
  <c r="F1316" i="1"/>
  <c r="S1316" i="1" s="1"/>
  <c r="A1319" i="1"/>
  <c r="AB1317" i="1"/>
  <c r="E1317" i="1"/>
  <c r="P1317" i="1"/>
  <c r="AC1317" i="1" s="1"/>
  <c r="C1309" i="7" l="1"/>
  <c r="A1310" i="7" s="1"/>
  <c r="B1309" i="7"/>
  <c r="D1309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C1311" i="7" l="1"/>
  <c r="A1312" i="7" s="1"/>
  <c r="B1311" i="7"/>
  <c r="D1311" i="7" s="1"/>
  <c r="F1319" i="1"/>
  <c r="S1319" i="1" s="1"/>
  <c r="A1322" i="1"/>
  <c r="AB1320" i="1"/>
  <c r="P1320" i="1"/>
  <c r="AC1320" i="1" s="1"/>
  <c r="E1320" i="1"/>
  <c r="B1312" i="7" l="1"/>
  <c r="D1312" i="7" s="1"/>
  <c r="C1312" i="7"/>
  <c r="A1313" i="7" s="1"/>
  <c r="F1320" i="1"/>
  <c r="S1320" i="1" s="1"/>
  <c r="A1323" i="1"/>
  <c r="AB1321" i="1"/>
  <c r="P1321" i="1"/>
  <c r="AC1321" i="1" s="1"/>
  <c r="E1321" i="1"/>
  <c r="C1313" i="7" l="1"/>
  <c r="A1314" i="7" s="1"/>
  <c r="B1313" i="7"/>
  <c r="D1313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C1315" i="7" l="1"/>
  <c r="A1316" i="7" s="1"/>
  <c r="B1315" i="7"/>
  <c r="D1315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C1318" i="7" l="1"/>
  <c r="A1319" i="7" s="1"/>
  <c r="B1318" i="7"/>
  <c r="D1318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C1320" i="7" l="1"/>
  <c r="A1321" i="7" s="1"/>
  <c r="B1320" i="7"/>
  <c r="D1320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B1325" i="7" l="1"/>
  <c r="D1325" i="7" s="1"/>
  <c r="C1325" i="7"/>
  <c r="A1326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B1330" i="7" l="1"/>
  <c r="D1330" i="7" s="1"/>
  <c r="C1330" i="7"/>
  <c r="A1331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C1333" i="7" l="1"/>
  <c r="A1334" i="7" s="1"/>
  <c r="B1333" i="7"/>
  <c r="D1333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C1336" i="7" l="1"/>
  <c r="A1337" i="7" s="1"/>
  <c r="B1336" i="7"/>
  <c r="D1336" i="7" s="1"/>
  <c r="F1344" i="1"/>
  <c r="S1344" i="1" s="1"/>
  <c r="A1347" i="1"/>
  <c r="AB1345" i="1"/>
  <c r="P1345" i="1"/>
  <c r="AC1345" i="1" s="1"/>
  <c r="E1345" i="1"/>
  <c r="B1337" i="7" l="1"/>
  <c r="D1337" i="7" s="1"/>
  <c r="C1337" i="7"/>
  <c r="A1338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C1339" i="7" l="1"/>
  <c r="A1340" i="7" s="1"/>
  <c r="B1339" i="7"/>
  <c r="D1339" i="7" s="1"/>
  <c r="A1350" i="1"/>
  <c r="AB1348" i="1"/>
  <c r="C1340" i="7" l="1"/>
  <c r="A1341" i="7" s="1"/>
  <c r="B1340" i="7"/>
  <c r="D1340" i="7" s="1"/>
  <c r="A1351" i="1"/>
  <c r="AB1349" i="1"/>
  <c r="B1341" i="7" l="1"/>
  <c r="C1341" i="7"/>
  <c r="A1342" i="7" s="1"/>
  <c r="D1341" i="7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C1346" i="7" l="1"/>
  <c r="A1347" i="7" s="1"/>
  <c r="B1346" i="7"/>
  <c r="D1346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C1349" i="7"/>
  <c r="A1350" i="7" s="1"/>
  <c r="D1349" i="7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C1354" i="7" l="1"/>
  <c r="A1355" i="7" s="1"/>
  <c r="B1354" i="7"/>
  <c r="D1354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C1361" i="7" l="1"/>
  <c r="A1362" i="7" s="1"/>
  <c r="B1361" i="7"/>
  <c r="D1361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C1366" i="7" l="1"/>
  <c r="A1367" i="7" s="1"/>
  <c r="B1366" i="7"/>
  <c r="D1366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B1374" i="7" l="1"/>
  <c r="D1374" i="7" s="1"/>
  <c r="C1374" i="7"/>
  <c r="A1375" i="7" s="1"/>
  <c r="A1385" i="1"/>
  <c r="AB1381" i="1"/>
  <c r="C1375" i="7" l="1"/>
  <c r="A1376" i="7" s="1"/>
  <c r="B1375" i="7"/>
  <c r="D1375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C1379" i="7" l="1"/>
  <c r="A1380" i="7" s="1"/>
  <c r="B1379" i="7"/>
  <c r="D1379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C1386" i="7" l="1"/>
  <c r="A1387" i="7" s="1"/>
  <c r="B1386" i="7"/>
  <c r="D1386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B1392" i="7" l="1"/>
  <c r="D1392" i="7" s="1"/>
  <c r="C1392" i="7"/>
  <c r="A1393" i="7" s="1"/>
  <c r="A1403" i="1"/>
  <c r="AB1399" i="1"/>
  <c r="C1393" i="7" l="1"/>
  <c r="A1394" i="7" s="1"/>
  <c r="B1393" i="7"/>
  <c r="D1393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C1409" i="7" l="1"/>
  <c r="A1410" i="7" s="1"/>
  <c r="B1409" i="7"/>
  <c r="D1409" i="7" s="1"/>
  <c r="A1420" i="1"/>
  <c r="AB1416" i="1"/>
  <c r="C1410" i="7" l="1"/>
  <c r="A1411" i="7" s="1"/>
  <c r="B1410" i="7"/>
  <c r="D1410" i="7" s="1"/>
  <c r="A1421" i="1"/>
  <c r="AB1417" i="1"/>
  <c r="C1411" i="7" l="1"/>
  <c r="A1412" i="7" s="1"/>
  <c r="B1411" i="7"/>
  <c r="D1411" i="7" s="1"/>
  <c r="A1422" i="1"/>
  <c r="AB1418" i="1"/>
  <c r="C1412" i="7" l="1"/>
  <c r="A1413" i="7" s="1"/>
  <c r="B1412" i="7"/>
  <c r="D1412" i="7" s="1"/>
  <c r="A1423" i="1"/>
  <c r="AB1419" i="1"/>
  <c r="C1413" i="7" l="1"/>
  <c r="A1414" i="7" s="1"/>
  <c r="B1413" i="7"/>
  <c r="D1413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C1417" i="7" l="1"/>
  <c r="A1418" i="7" s="1"/>
  <c r="B1417" i="7"/>
  <c r="D1417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C1422" i="7" l="1"/>
  <c r="A1423" i="7" s="1"/>
  <c r="B1422" i="7"/>
  <c r="D1422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6" i="1"/>
  <c r="A1435" i="1"/>
  <c r="AB1435" i="1"/>
  <c r="AB1431" i="1"/>
  <c r="C1425" i="7" l="1"/>
  <c r="A1426" i="7" s="1"/>
  <c r="B1425" i="7"/>
  <c r="D1425" i="7" s="1"/>
  <c r="AB1432" i="1"/>
  <c r="C1426" i="7" l="1"/>
  <c r="A1427" i="7" s="1"/>
  <c r="B1426" i="7"/>
  <c r="D1426" i="7" s="1"/>
  <c r="A1437" i="1"/>
  <c r="C1427" i="7" l="1"/>
  <c r="A1428" i="7" s="1"/>
  <c r="B1427" i="7"/>
  <c r="D1427" i="7" s="1"/>
  <c r="A1438" i="1"/>
  <c r="AB1434" i="1"/>
  <c r="C1428" i="7" l="1"/>
  <c r="A1429" i="7" s="1"/>
  <c r="B1428" i="7"/>
  <c r="D1428" i="7" s="1"/>
  <c r="A1439" i="1"/>
  <c r="S1434" i="1"/>
  <c r="AC1434" i="1"/>
  <c r="C1429" i="7" l="1"/>
  <c r="A1430" i="7" s="1"/>
  <c r="B1429" i="7"/>
  <c r="D1429" i="7" s="1"/>
  <c r="A1440" i="1"/>
  <c r="C1430" i="7" l="1"/>
  <c r="A1431" i="7" s="1"/>
  <c r="B1430" i="7"/>
  <c r="D1430" i="7" s="1"/>
  <c r="A1441" i="1"/>
  <c r="AB1437" i="1"/>
  <c r="C1431" i="7" l="1"/>
  <c r="A1432" i="7" s="1"/>
  <c r="B1431" i="7"/>
  <c r="D1431" i="7" s="1"/>
  <c r="A1442" i="1"/>
  <c r="S1437" i="1"/>
  <c r="AC1437" i="1"/>
  <c r="AB1438" i="1"/>
  <c r="C1432" i="7" l="1"/>
  <c r="A1433" i="7" s="1"/>
  <c r="B1432" i="7"/>
  <c r="D1432" i="7" s="1"/>
  <c r="A1443" i="1"/>
  <c r="AC1438" i="1"/>
  <c r="AB1439" i="1"/>
  <c r="P1439" i="1"/>
  <c r="E1439" i="1"/>
  <c r="S1438" i="1"/>
  <c r="C1433" i="7" l="1"/>
  <c r="A1434" i="7" s="1"/>
  <c r="B1433" i="7"/>
  <c r="D1433" i="7" s="1"/>
  <c r="A1444" i="1"/>
  <c r="AC1439" i="1"/>
  <c r="F1439" i="1"/>
  <c r="S1439" i="1" s="1"/>
  <c r="AB1440" i="1"/>
  <c r="B1434" i="7" l="1"/>
  <c r="D1434" i="7" s="1"/>
  <c r="C1434" i="7"/>
  <c r="A1435" i="7" s="1"/>
  <c r="A1445" i="1"/>
  <c r="AB1441" i="1"/>
  <c r="C1435" i="7" l="1"/>
  <c r="A1436" i="7" s="1"/>
  <c r="B1435" i="7"/>
  <c r="D1435" i="7" s="1"/>
  <c r="A1446" i="1"/>
  <c r="C1436" i="7" l="1"/>
  <c r="A1437" i="7" s="1"/>
  <c r="B1436" i="7"/>
  <c r="D1436" i="7" s="1"/>
  <c r="A1447" i="1"/>
  <c r="AB1442" i="1"/>
  <c r="C1437" i="7" l="1"/>
  <c r="A1438" i="7" s="1"/>
  <c r="B1437" i="7"/>
  <c r="D1437" i="7" s="1"/>
  <c r="A1448" i="1"/>
  <c r="AB1443" i="1"/>
  <c r="C1438" i="7" l="1"/>
  <c r="A1439" i="7" s="1"/>
  <c r="B1438" i="7"/>
  <c r="D1438" i="7" s="1"/>
  <c r="A1449" i="1"/>
  <c r="AB1444" i="1"/>
  <c r="C1439" i="7" l="1"/>
  <c r="A1440" i="7" s="1"/>
  <c r="B1439" i="7"/>
  <c r="D1439" i="7" s="1"/>
  <c r="A1450" i="1"/>
  <c r="AB1445" i="1"/>
  <c r="C1440" i="7" l="1"/>
  <c r="A1441" i="7" s="1"/>
  <c r="B1440" i="7"/>
  <c r="D1440" i="7" s="1"/>
  <c r="A1451" i="1"/>
  <c r="AB1446" i="1"/>
  <c r="C1441" i="7" l="1"/>
  <c r="A1442" i="7" s="1"/>
  <c r="B1441" i="7"/>
  <c r="D1441" i="7" s="1"/>
  <c r="A1452" i="1"/>
  <c r="AB1447" i="1"/>
  <c r="B1442" i="7" l="1"/>
  <c r="D1442" i="7" s="1"/>
  <c r="C1442" i="7"/>
  <c r="A1443" i="7" s="1"/>
  <c r="A1453" i="1"/>
  <c r="AB1448" i="1"/>
  <c r="B1443" i="7" l="1"/>
  <c r="D1443" i="7" s="1"/>
  <c r="C1443" i="7"/>
  <c r="A1444" i="7" s="1"/>
  <c r="A1454" i="1"/>
  <c r="AB1449" i="1"/>
  <c r="C1444" i="7" l="1"/>
  <c r="A1445" i="7" s="1"/>
  <c r="B1444" i="7"/>
  <c r="D1444" i="7" s="1"/>
  <c r="A1455" i="1"/>
  <c r="AB1450" i="1"/>
  <c r="C1445" i="7" l="1"/>
  <c r="A1446" i="7" s="1"/>
  <c r="B1445" i="7"/>
  <c r="D1445" i="7" s="1"/>
  <c r="A1456" i="1"/>
  <c r="AB1451" i="1"/>
  <c r="C1446" i="7" l="1"/>
  <c r="A1447" i="7" s="1"/>
  <c r="B1446" i="7"/>
  <c r="D1446" i="7" s="1"/>
  <c r="A1457" i="1"/>
  <c r="AB1452" i="1"/>
  <c r="C1447" i="7" l="1"/>
  <c r="A1448" i="7" s="1"/>
  <c r="B1447" i="7"/>
  <c r="D1447" i="7" s="1"/>
  <c r="A1458" i="1"/>
  <c r="AB1453" i="1"/>
  <c r="C1448" i="7" l="1"/>
  <c r="A1449" i="7" s="1"/>
  <c r="B1448" i="7"/>
  <c r="D1448" i="7" s="1"/>
  <c r="A1459" i="1"/>
  <c r="AB1454" i="1"/>
  <c r="B1449" i="7" l="1"/>
  <c r="D1449" i="7" s="1"/>
  <c r="C1449" i="7"/>
  <c r="A1450" i="7" s="1"/>
  <c r="A1460" i="1"/>
  <c r="AB1455" i="1"/>
  <c r="C1450" i="7" l="1"/>
  <c r="A1451" i="7" s="1"/>
  <c r="B1450" i="7"/>
  <c r="D1450" i="7" s="1"/>
  <c r="A1461" i="1"/>
  <c r="AB1456" i="1"/>
  <c r="C1451" i="7" l="1"/>
  <c r="A1452" i="7" s="1"/>
  <c r="B1451" i="7"/>
  <c r="D1451" i="7" s="1"/>
  <c r="A1462" i="1"/>
  <c r="AB1457" i="1"/>
  <c r="C1452" i="7" l="1"/>
  <c r="A1453" i="7" s="1"/>
  <c r="B1452" i="7"/>
  <c r="D1452" i="7" s="1"/>
  <c r="A1463" i="1"/>
  <c r="AB1458" i="1"/>
  <c r="C1453" i="7" l="1"/>
  <c r="A1454" i="7" s="1"/>
  <c r="B1453" i="7"/>
  <c r="D1453" i="7" s="1"/>
  <c r="A1464" i="1"/>
  <c r="AB1459" i="1"/>
  <c r="C1454" i="7" l="1"/>
  <c r="A1455" i="7" s="1"/>
  <c r="B1454" i="7"/>
  <c r="D1454" i="7" s="1"/>
  <c r="A1465" i="1"/>
  <c r="AB1460" i="1"/>
  <c r="C1455" i="7" l="1"/>
  <c r="A1456" i="7" s="1"/>
  <c r="B1455" i="7"/>
  <c r="D1455" i="7" s="1"/>
  <c r="A1466" i="1"/>
  <c r="AB1461" i="1"/>
  <c r="C1456" i="7" l="1"/>
  <c r="A1457" i="7" s="1"/>
  <c r="B1456" i="7"/>
  <c r="D1456" i="7" s="1"/>
  <c r="A1467" i="1"/>
  <c r="AB1462" i="1"/>
  <c r="B1457" i="7" l="1"/>
  <c r="D1457" i="7" s="1"/>
  <c r="C1457" i="7"/>
  <c r="A1458" i="7" s="1"/>
  <c r="A1468" i="1"/>
  <c r="AB1463" i="1"/>
  <c r="C1458" i="7" l="1"/>
  <c r="A1459" i="7" s="1"/>
  <c r="B1458" i="7"/>
  <c r="D1458" i="7" s="1"/>
  <c r="A1469" i="1"/>
  <c r="AB1464" i="1"/>
  <c r="C1459" i="7" l="1"/>
  <c r="A1460" i="7" s="1"/>
  <c r="B1459" i="7"/>
  <c r="D1459" i="7" s="1"/>
  <c r="A1470" i="1"/>
  <c r="AB1465" i="1"/>
  <c r="C1460" i="7" l="1"/>
  <c r="A1461" i="7" s="1"/>
  <c r="B1460" i="7"/>
  <c r="D1460" i="7" s="1"/>
  <c r="A1471" i="1"/>
  <c r="AB1466" i="1"/>
  <c r="B1461" i="7" l="1"/>
  <c r="D1461" i="7" s="1"/>
  <c r="C1461" i="7"/>
  <c r="A1462" i="7" s="1"/>
  <c r="A1472" i="1"/>
  <c r="AB1467" i="1"/>
  <c r="C1462" i="7" l="1"/>
  <c r="A1463" i="7" s="1"/>
  <c r="B1462" i="7"/>
  <c r="D1462" i="7" s="1"/>
  <c r="A1473" i="1"/>
  <c r="AB1468" i="1"/>
  <c r="C1463" i="7" l="1"/>
  <c r="A1464" i="7" s="1"/>
  <c r="B1463" i="7"/>
  <c r="D1463" i="7" s="1"/>
  <c r="A1474" i="1"/>
  <c r="AB1469" i="1"/>
  <c r="C1464" i="7" l="1"/>
  <c r="A1465" i="7" s="1"/>
  <c r="B1464" i="7"/>
  <c r="D1464" i="7" s="1"/>
  <c r="A1475" i="1"/>
  <c r="AB1470" i="1"/>
  <c r="C1465" i="7" l="1"/>
  <c r="A1466" i="7" s="1"/>
  <c r="B1465" i="7"/>
  <c r="D1465" i="7" s="1"/>
  <c r="A1476" i="1"/>
  <c r="AB1471" i="1"/>
  <c r="C1466" i="7" l="1"/>
  <c r="A1467" i="7" s="1"/>
  <c r="B1466" i="7"/>
  <c r="D1466" i="7" s="1"/>
  <c r="A1477" i="1"/>
  <c r="AB1472" i="1"/>
  <c r="B1467" i="7" l="1"/>
  <c r="D1467" i="7" s="1"/>
  <c r="C1467" i="7"/>
  <c r="A1468" i="7" s="1"/>
  <c r="A1478" i="1"/>
  <c r="AB1473" i="1"/>
  <c r="C1468" i="7" l="1"/>
  <c r="A1469" i="7" s="1"/>
  <c r="B1468" i="7"/>
  <c r="D1468" i="7" s="1"/>
  <c r="A1479" i="1"/>
  <c r="AB1474" i="1"/>
  <c r="C1469" i="7" l="1"/>
  <c r="A1470" i="7" s="1"/>
  <c r="B1469" i="7"/>
  <c r="D1469" i="7" s="1"/>
  <c r="A1480" i="1"/>
  <c r="AB1475" i="1"/>
  <c r="B1470" i="7" l="1"/>
  <c r="D1470" i="7"/>
  <c r="C1470" i="7"/>
  <c r="A1471" i="7" s="1"/>
  <c r="A1481" i="1"/>
  <c r="AB1476" i="1"/>
  <c r="C1471" i="7" l="1"/>
  <c r="A1472" i="7" s="1"/>
  <c r="B1471" i="7"/>
  <c r="D1471" i="7" s="1"/>
  <c r="A1482" i="1"/>
  <c r="AB1477" i="1"/>
  <c r="C1472" i="7" l="1"/>
  <c r="A1473" i="7" s="1"/>
  <c r="B1472" i="7"/>
  <c r="D1472" i="7" s="1"/>
  <c r="A1483" i="1"/>
  <c r="AB1478" i="1"/>
  <c r="C1473" i="7" l="1"/>
  <c r="A1474" i="7" s="1"/>
  <c r="B1473" i="7"/>
  <c r="D1473" i="7" s="1"/>
  <c r="A1484" i="1"/>
  <c r="AB1479" i="1"/>
  <c r="C1474" i="7" l="1"/>
  <c r="A1475" i="7" s="1"/>
  <c r="B1474" i="7"/>
  <c r="D1474" i="7"/>
  <c r="A1485" i="1"/>
  <c r="AB1480" i="1"/>
  <c r="C1475" i="7" l="1"/>
  <c r="A1476" i="7" s="1"/>
  <c r="B1475" i="7"/>
  <c r="D1475" i="7" s="1"/>
  <c r="A1486" i="1"/>
  <c r="AB1481" i="1"/>
  <c r="C1476" i="7" l="1"/>
  <c r="A1477" i="7" s="1"/>
  <c r="B1476" i="7"/>
  <c r="D1476" i="7" s="1"/>
  <c r="A1487" i="1"/>
  <c r="AB1482" i="1"/>
  <c r="C1477" i="7" l="1"/>
  <c r="A1478" i="7" s="1"/>
  <c r="B1477" i="7"/>
  <c r="D1477" i="7" s="1"/>
  <c r="A1488" i="1"/>
  <c r="AB1483" i="1"/>
  <c r="C1478" i="7" l="1"/>
  <c r="A1479" i="7" s="1"/>
  <c r="B1478" i="7"/>
  <c r="D1478" i="7" s="1"/>
  <c r="A1489" i="1"/>
  <c r="AB1484" i="1"/>
  <c r="C1479" i="7" l="1"/>
  <c r="A1480" i="7" s="1"/>
  <c r="B1479" i="7"/>
  <c r="D1479" i="7" s="1"/>
  <c r="A1490" i="1"/>
  <c r="AB1485" i="1"/>
  <c r="C1480" i="7" l="1"/>
  <c r="A1481" i="7" s="1"/>
  <c r="B1480" i="7"/>
  <c r="D1480" i="7" s="1"/>
  <c r="A1491" i="1"/>
  <c r="AB1486" i="1"/>
  <c r="C1481" i="7" l="1"/>
  <c r="A1482" i="7" s="1"/>
  <c r="B1481" i="7"/>
  <c r="D1481" i="7"/>
  <c r="A1492" i="1"/>
  <c r="AB1487" i="1"/>
  <c r="C1482" i="7" l="1"/>
  <c r="A1483" i="7" s="1"/>
  <c r="B1482" i="7"/>
  <c r="D1482" i="7" s="1"/>
  <c r="A1493" i="1"/>
  <c r="AB1488" i="1"/>
  <c r="C1483" i="7" l="1"/>
  <c r="A1484" i="7" s="1"/>
  <c r="B1483" i="7"/>
  <c r="D1483" i="7"/>
  <c r="A1494" i="1"/>
  <c r="AB1489" i="1"/>
  <c r="C1484" i="7" l="1"/>
  <c r="A1485" i="7" s="1"/>
  <c r="B1484" i="7"/>
  <c r="D1484" i="7" s="1"/>
  <c r="A1495" i="1"/>
  <c r="AB1490" i="1"/>
  <c r="C1485" i="7" l="1"/>
  <c r="A1486" i="7" s="1"/>
  <c r="B1485" i="7"/>
  <c r="D1485" i="7" s="1"/>
  <c r="A1496" i="1"/>
  <c r="AB1491" i="1"/>
  <c r="C1486" i="7" l="1"/>
  <c r="A1487" i="7" s="1"/>
  <c r="B1486" i="7"/>
  <c r="D1486" i="7" s="1"/>
  <c r="A1497" i="1"/>
  <c r="AB1492" i="1"/>
  <c r="C1487" i="7" l="1"/>
  <c r="A1488" i="7" s="1"/>
  <c r="B1487" i="7"/>
  <c r="D1487" i="7" s="1"/>
  <c r="A1498" i="1"/>
  <c r="AB1493" i="1"/>
  <c r="C1488" i="7" l="1"/>
  <c r="A1489" i="7" s="1"/>
  <c r="B1488" i="7"/>
  <c r="D1488" i="7" s="1"/>
  <c r="A1499" i="1"/>
  <c r="AB1494" i="1"/>
  <c r="C1489" i="7" l="1"/>
  <c r="A1490" i="7" s="1"/>
  <c r="B1489" i="7"/>
  <c r="D1489" i="7" s="1"/>
  <c r="A1500" i="1"/>
  <c r="AB1495" i="1"/>
  <c r="C1490" i="7" l="1"/>
  <c r="A1491" i="7" s="1"/>
  <c r="B1490" i="7"/>
  <c r="D1490" i="7" s="1"/>
  <c r="A1501" i="1"/>
  <c r="AB1496" i="1"/>
  <c r="C1491" i="7" l="1"/>
  <c r="A1492" i="7" s="1"/>
  <c r="B1491" i="7"/>
  <c r="D1491" i="7" s="1"/>
  <c r="A1502" i="1"/>
  <c r="AB1497" i="1"/>
  <c r="C1492" i="7" l="1"/>
  <c r="A1493" i="7" s="1"/>
  <c r="B1492" i="7"/>
  <c r="D1492" i="7" s="1"/>
  <c r="A1503" i="1"/>
  <c r="AB1498" i="1"/>
  <c r="B1493" i="7" l="1"/>
  <c r="D1493" i="7" s="1"/>
  <c r="C1493" i="7"/>
  <c r="A1494" i="7" s="1"/>
  <c r="A1504" i="1"/>
  <c r="AB1499" i="1"/>
  <c r="C1494" i="7" l="1"/>
  <c r="A1495" i="7" s="1"/>
  <c r="B1494" i="7"/>
  <c r="D1494" i="7" s="1"/>
  <c r="A1505" i="1"/>
  <c r="AB1500" i="1"/>
  <c r="C1495" i="7" l="1"/>
  <c r="A1496" i="7" s="1"/>
  <c r="B1495" i="7"/>
  <c r="D1495" i="7" s="1"/>
  <c r="A1506" i="1"/>
  <c r="AB1501" i="1"/>
  <c r="C1496" i="7" l="1"/>
  <c r="A1497" i="7" s="1"/>
  <c r="B1496" i="7"/>
  <c r="D1496" i="7" s="1"/>
  <c r="A1507" i="1"/>
  <c r="AB1502" i="1"/>
  <c r="C1497" i="7" l="1"/>
  <c r="A1498" i="7" s="1"/>
  <c r="B1497" i="7"/>
  <c r="D1497" i="7" s="1"/>
  <c r="A1508" i="1"/>
  <c r="AB1503" i="1"/>
  <c r="C1498" i="7" l="1"/>
  <c r="A1499" i="7" s="1"/>
  <c r="B1498" i="7"/>
  <c r="D1498" i="7" s="1"/>
  <c r="A1509" i="1"/>
  <c r="AB1504" i="1"/>
  <c r="B1499" i="7" l="1"/>
  <c r="D1499" i="7" s="1"/>
  <c r="C1499" i="7"/>
  <c r="A1500" i="7" s="1"/>
  <c r="A1510" i="1"/>
  <c r="AB1505" i="1"/>
  <c r="C1500" i="7" l="1"/>
  <c r="A1501" i="7" s="1"/>
  <c r="B1500" i="7"/>
  <c r="D1500" i="7" s="1"/>
  <c r="A1511" i="1"/>
  <c r="AB1506" i="1"/>
  <c r="C1501" i="7" l="1"/>
  <c r="A1502" i="7" s="1"/>
  <c r="B1501" i="7"/>
  <c r="D1501" i="7" s="1"/>
  <c r="A1512" i="1"/>
  <c r="AB1507" i="1"/>
  <c r="C1502" i="7" l="1"/>
  <c r="A1503" i="7" s="1"/>
  <c r="B1502" i="7"/>
  <c r="D1502" i="7" s="1"/>
  <c r="A1513" i="1"/>
  <c r="AB1508" i="1"/>
  <c r="C1503" i="7" l="1"/>
  <c r="A1504" i="7" s="1"/>
  <c r="B1503" i="7"/>
  <c r="D1503" i="7" s="1"/>
  <c r="A1514" i="1"/>
  <c r="AB1509" i="1"/>
  <c r="C1504" i="7" l="1"/>
  <c r="A1505" i="7" s="1"/>
  <c r="B1504" i="7"/>
  <c r="D1504" i="7" s="1"/>
  <c r="A1515" i="1"/>
  <c r="AB1510" i="1"/>
  <c r="C1505" i="7" l="1"/>
  <c r="A1506" i="7" s="1"/>
  <c r="B1505" i="7"/>
  <c r="D1505" i="7" s="1"/>
  <c r="A1516" i="1"/>
  <c r="AB1511" i="1"/>
  <c r="B1506" i="7" l="1"/>
  <c r="C1506" i="7"/>
  <c r="A1507" i="7" s="1"/>
  <c r="D1506" i="7"/>
  <c r="A1517" i="1"/>
  <c r="AB1512" i="1"/>
  <c r="C1507" i="7" l="1"/>
  <c r="A1508" i="7" s="1"/>
  <c r="B1507" i="7"/>
  <c r="D1507" i="7" s="1"/>
  <c r="A1518" i="1"/>
  <c r="AB1513" i="1"/>
  <c r="C1508" i="7" l="1"/>
  <c r="A1509" i="7" s="1"/>
  <c r="B1508" i="7"/>
  <c r="D1508" i="7" s="1"/>
  <c r="A1519" i="1"/>
  <c r="AB1514" i="1"/>
  <c r="C1509" i="7" l="1"/>
  <c r="A1510" i="7" s="1"/>
  <c r="B1509" i="7"/>
  <c r="D1509" i="7" s="1"/>
  <c r="A1520" i="1"/>
  <c r="AB1515" i="1"/>
  <c r="C1510" i="7" l="1"/>
  <c r="A1511" i="7" s="1"/>
  <c r="B1510" i="7"/>
  <c r="D1510" i="7" s="1"/>
  <c r="A1521" i="1"/>
  <c r="AB1516" i="1"/>
  <c r="C1511" i="7" l="1"/>
  <c r="A1512" i="7" s="1"/>
  <c r="B1511" i="7"/>
  <c r="D1511" i="7" s="1"/>
  <c r="A1522" i="1"/>
  <c r="AB1517" i="1"/>
  <c r="C1512" i="7" l="1"/>
  <c r="A1513" i="7" s="1"/>
  <c r="B1512" i="7"/>
  <c r="D1512" i="7" s="1"/>
  <c r="A1523" i="1"/>
  <c r="AB1518" i="1"/>
  <c r="C1513" i="7" l="1"/>
  <c r="A1514" i="7" s="1"/>
  <c r="B1513" i="7"/>
  <c r="D1513" i="7" s="1"/>
  <c r="A1524" i="1"/>
  <c r="AB1519" i="1"/>
  <c r="C1514" i="7" l="1"/>
  <c r="A1515" i="7" s="1"/>
  <c r="B1514" i="7"/>
  <c r="D1514" i="7"/>
  <c r="A1525" i="1"/>
  <c r="AB1520" i="1"/>
  <c r="C1515" i="7" l="1"/>
  <c r="A1516" i="7" s="1"/>
  <c r="B1515" i="7"/>
  <c r="D1515" i="7" s="1"/>
  <c r="A1526" i="1"/>
  <c r="AB1521" i="1"/>
  <c r="C1516" i="7" l="1"/>
  <c r="A1517" i="7" s="1"/>
  <c r="B1516" i="7"/>
  <c r="D1516" i="7" s="1"/>
  <c r="A1527" i="1"/>
  <c r="AB1522" i="1"/>
  <c r="B1517" i="7" l="1"/>
  <c r="D1517" i="7" s="1"/>
  <c r="C1517" i="7"/>
  <c r="A1518" i="7" s="1"/>
  <c r="A1528" i="1"/>
  <c r="AB1523" i="1"/>
  <c r="C1518" i="7" l="1"/>
  <c r="A1519" i="7" s="1"/>
  <c r="B1518" i="7"/>
  <c r="D1518" i="7" s="1"/>
  <c r="A1529" i="1"/>
  <c r="AB1524" i="1"/>
  <c r="C1519" i="7" l="1"/>
  <c r="A1520" i="7" s="1"/>
  <c r="B1519" i="7"/>
  <c r="D1519" i="7" s="1"/>
  <c r="A1530" i="1"/>
  <c r="AB1525" i="1"/>
  <c r="C1520" i="7" l="1"/>
  <c r="A1521" i="7" s="1"/>
  <c r="B1520" i="7"/>
  <c r="D1520" i="7" s="1"/>
  <c r="A1531" i="1"/>
  <c r="AB1526" i="1"/>
  <c r="C1521" i="7" l="1"/>
  <c r="A1522" i="7" s="1"/>
  <c r="B1521" i="7"/>
  <c r="D1521" i="7" s="1"/>
  <c r="A1532" i="1"/>
  <c r="AB1527" i="1"/>
  <c r="C1522" i="7" l="1"/>
  <c r="A1523" i="7" s="1"/>
  <c r="B1522" i="7"/>
  <c r="D1522" i="7" s="1"/>
  <c r="A1533" i="1"/>
  <c r="AB1528" i="1"/>
  <c r="C1523" i="7" l="1"/>
  <c r="A1524" i="7" s="1"/>
  <c r="B1523" i="7"/>
  <c r="D1523" i="7" s="1"/>
  <c r="AB1529" i="1"/>
  <c r="B1524" i="7" l="1"/>
  <c r="D1524" i="7" s="1"/>
  <c r="C1524" i="7"/>
  <c r="A1525" i="7" s="1"/>
  <c r="A1535" i="1"/>
  <c r="AB1530" i="1"/>
  <c r="C1525" i="7" l="1"/>
  <c r="A1526" i="7" s="1"/>
  <c r="B1525" i="7"/>
  <c r="D1525" i="7" s="1"/>
  <c r="A1536" i="1"/>
  <c r="AB1531" i="1"/>
  <c r="C1526" i="7" l="1"/>
  <c r="A1527" i="7" s="1"/>
  <c r="B1526" i="7"/>
  <c r="D1526" i="7" s="1"/>
  <c r="A1537" i="1"/>
  <c r="AB1532" i="1"/>
  <c r="C1527" i="7" l="1"/>
  <c r="A1528" i="7" s="1"/>
  <c r="B1527" i="7"/>
  <c r="D1527" i="7" s="1"/>
  <c r="A1538" i="1"/>
  <c r="AB1533" i="1"/>
  <c r="C1528" i="7" l="1"/>
  <c r="A1529" i="7" s="1"/>
  <c r="B1528" i="7"/>
  <c r="D1528" i="7" s="1"/>
  <c r="A1539" i="1"/>
  <c r="B1529" i="7" l="1"/>
  <c r="D1529" i="7" s="1"/>
  <c r="C1529" i="7"/>
  <c r="A1530" i="7" s="1"/>
  <c r="A1540" i="1"/>
  <c r="AB1535" i="1"/>
  <c r="C1530" i="7" l="1"/>
  <c r="A1531" i="7" s="1"/>
  <c r="B1530" i="7"/>
  <c r="D1530" i="7" s="1"/>
  <c r="A1541" i="1"/>
  <c r="AB1536" i="1"/>
  <c r="C1531" i="7" l="1"/>
  <c r="A1532" i="7" s="1"/>
  <c r="B1531" i="7"/>
  <c r="D1531" i="7" s="1"/>
  <c r="A1542" i="1"/>
  <c r="AB1537" i="1"/>
  <c r="C1532" i="7" l="1"/>
  <c r="A1533" i="7" s="1"/>
  <c r="B1532" i="7"/>
  <c r="D1532" i="7" s="1"/>
  <c r="A1543" i="1"/>
  <c r="AB1538" i="1"/>
  <c r="C1533" i="7" l="1"/>
  <c r="A1534" i="7" s="1"/>
  <c r="B1533" i="7"/>
  <c r="D1533" i="7" s="1"/>
  <c r="A1544" i="1"/>
  <c r="AB1539" i="1"/>
  <c r="C1534" i="7" l="1"/>
  <c r="A1535" i="7" s="1"/>
  <c r="B1534" i="7"/>
  <c r="D1534" i="7" s="1"/>
  <c r="A1545" i="1"/>
  <c r="AB1540" i="1"/>
  <c r="C1535" i="7" l="1"/>
  <c r="A1536" i="7" s="1"/>
  <c r="B1535" i="7"/>
  <c r="D1535" i="7" s="1"/>
  <c r="A1546" i="1"/>
  <c r="AB1541" i="1"/>
  <c r="C1536" i="7" l="1"/>
  <c r="A1537" i="7" s="1"/>
  <c r="B1536" i="7"/>
  <c r="D1536" i="7" s="1"/>
  <c r="A1547" i="1"/>
  <c r="AB1542" i="1"/>
  <c r="C1537" i="7" l="1"/>
  <c r="A1538" i="7" s="1"/>
  <c r="B1537" i="7"/>
  <c r="D1537" i="7" s="1"/>
  <c r="A1548" i="1"/>
  <c r="AB1543" i="1"/>
  <c r="C1538" i="7" l="1"/>
  <c r="A1539" i="7" s="1"/>
  <c r="B1538" i="7"/>
  <c r="D1538" i="7" s="1"/>
  <c r="A1549" i="1"/>
  <c r="AB1544" i="1"/>
  <c r="C1539" i="7" l="1"/>
  <c r="A1540" i="7" s="1"/>
  <c r="B1539" i="7"/>
  <c r="D1539" i="7" s="1"/>
  <c r="A1550" i="1"/>
  <c r="AB1545" i="1"/>
  <c r="C1540" i="7" l="1"/>
  <c r="A1541" i="7" s="1"/>
  <c r="B1540" i="7"/>
  <c r="D1540" i="7" s="1"/>
  <c r="A1551" i="1"/>
  <c r="AB1546" i="1"/>
  <c r="C1541" i="7" l="1"/>
  <c r="A1542" i="7" s="1"/>
  <c r="B1541" i="7"/>
  <c r="D1541" i="7" s="1"/>
  <c r="A1552" i="1"/>
  <c r="AB1547" i="1"/>
  <c r="B1542" i="7" l="1"/>
  <c r="D1542" i="7" s="1"/>
  <c r="C1542" i="7"/>
  <c r="A1543" i="7" s="1"/>
  <c r="A1553" i="1"/>
  <c r="AB1548" i="1"/>
  <c r="C1543" i="7" l="1"/>
  <c r="A1544" i="7" s="1"/>
  <c r="B1543" i="7"/>
  <c r="D1543" i="7" s="1"/>
  <c r="A1554" i="1"/>
  <c r="AB1549" i="1"/>
  <c r="C1544" i="7" l="1"/>
  <c r="A1545" i="7" s="1"/>
  <c r="B1544" i="7"/>
  <c r="D1544" i="7" s="1"/>
  <c r="A1555" i="1"/>
  <c r="AB1550" i="1"/>
  <c r="S1556" i="1"/>
  <c r="C1545" i="7" l="1"/>
  <c r="A1546" i="7" s="1"/>
  <c r="B1545" i="7"/>
  <c r="D1545" i="7" s="1"/>
  <c r="A1556" i="1"/>
  <c r="AB1551" i="1"/>
  <c r="C1546" i="7" l="1"/>
  <c r="A1547" i="7" s="1"/>
  <c r="B1546" i="7"/>
  <c r="D1546" i="7" s="1"/>
  <c r="A1557" i="1"/>
  <c r="AB1552" i="1"/>
  <c r="C1547" i="7" l="1"/>
  <c r="A1548" i="7" s="1"/>
  <c r="B1547" i="7"/>
  <c r="D1547" i="7" s="1"/>
  <c r="A1558" i="1"/>
  <c r="AB1553" i="1"/>
  <c r="I351" i="9" s="1"/>
  <c r="C1548" i="7" l="1"/>
  <c r="A1549" i="7" s="1"/>
  <c r="B1548" i="7"/>
  <c r="D1548" i="7" s="1"/>
  <c r="Q351" i="9"/>
  <c r="K351" i="9" s="1"/>
  <c r="M351" i="9"/>
  <c r="A1559" i="1"/>
  <c r="AB1554" i="1"/>
  <c r="C1549" i="7" l="1"/>
  <c r="A1550" i="7" s="1"/>
  <c r="B1549" i="7"/>
  <c r="D1549" i="7" s="1"/>
  <c r="I352" i="9"/>
  <c r="A1560" i="1"/>
  <c r="AB1555" i="1"/>
  <c r="I353" i="9" s="1"/>
  <c r="C1550" i="7" l="1"/>
  <c r="A1551" i="7" s="1"/>
  <c r="B1550" i="7"/>
  <c r="D1550" i="7" s="1"/>
  <c r="M353" i="9"/>
  <c r="Q353" i="9"/>
  <c r="K353" i="9" s="1"/>
  <c r="Q352" i="9"/>
  <c r="K352" i="9" s="1"/>
  <c r="M352" i="9"/>
  <c r="A1561" i="1"/>
  <c r="AB1556" i="1"/>
  <c r="I354" i="9" s="1"/>
  <c r="C1551" i="7" l="1"/>
  <c r="A1552" i="7" s="1"/>
  <c r="B1551" i="7"/>
  <c r="D1551" i="7" s="1"/>
  <c r="M354" i="9"/>
  <c r="Q354" i="9"/>
  <c r="K354" i="9" s="1"/>
  <c r="A1562" i="1"/>
  <c r="AB1557" i="1"/>
  <c r="I355" i="9" s="1"/>
  <c r="C1552" i="7" l="1"/>
  <c r="A1553" i="7" s="1"/>
  <c r="B1552" i="7"/>
  <c r="D1552" i="7" s="1"/>
  <c r="Q355" i="9"/>
  <c r="K355" i="9" s="1"/>
  <c r="M355" i="9"/>
  <c r="A1563" i="1"/>
  <c r="AB1558" i="1"/>
  <c r="I356" i="9" s="1"/>
  <c r="C1553" i="7" l="1"/>
  <c r="A1554" i="7" s="1"/>
  <c r="B1553" i="7"/>
  <c r="D1553" i="7" s="1"/>
  <c r="M356" i="9"/>
  <c r="Q356" i="9"/>
  <c r="K356" i="9" s="1"/>
  <c r="A1564" i="1"/>
  <c r="AB1559" i="1"/>
  <c r="I357" i="9" s="1"/>
  <c r="C1554" i="7" l="1"/>
  <c r="A1555" i="7" s="1"/>
  <c r="B1554" i="7"/>
  <c r="D1554" i="7" s="1"/>
  <c r="Q357" i="9"/>
  <c r="K357" i="9" s="1"/>
  <c r="M357" i="9"/>
  <c r="A1565" i="1"/>
  <c r="AB1560" i="1"/>
  <c r="C1555" i="7" l="1"/>
  <c r="A1556" i="7" s="1"/>
  <c r="B1555" i="7"/>
  <c r="D1555" i="7" s="1"/>
  <c r="I358" i="9"/>
  <c r="A1566" i="1"/>
  <c r="AB1561" i="1"/>
  <c r="I359" i="9" s="1"/>
  <c r="C1556" i="7" l="1"/>
  <c r="A1557" i="7" s="1"/>
  <c r="B1556" i="7"/>
  <c r="D1556" i="7" s="1"/>
  <c r="Q359" i="9"/>
  <c r="K359" i="9" s="1"/>
  <c r="M359" i="9"/>
  <c r="Q358" i="9"/>
  <c r="K358" i="9" s="1"/>
  <c r="M358" i="9"/>
  <c r="A1567" i="1"/>
  <c r="AB1562" i="1"/>
  <c r="B1557" i="7" l="1"/>
  <c r="D1557" i="7" s="1"/>
  <c r="C1557" i="7"/>
  <c r="A1558" i="7" s="1"/>
  <c r="A1568" i="1"/>
  <c r="AB1563" i="1"/>
  <c r="I360" i="9" s="1"/>
  <c r="C1558" i="7" l="1"/>
  <c r="A1559" i="7" s="1"/>
  <c r="B1558" i="7"/>
  <c r="D1558" i="7" s="1"/>
  <c r="Q360" i="9"/>
  <c r="K360" i="9" s="1"/>
  <c r="M360" i="9"/>
  <c r="A1569" i="1"/>
  <c r="AB1564" i="1"/>
  <c r="C1559" i="7" l="1"/>
  <c r="A1560" i="7" s="1"/>
  <c r="B1559" i="7"/>
  <c r="D1559" i="7" s="1"/>
  <c r="A1570" i="1"/>
  <c r="AB1565" i="1"/>
  <c r="C1560" i="7" l="1"/>
  <c r="A1561" i="7" s="1"/>
  <c r="B1560" i="7"/>
  <c r="D1560" i="7" s="1"/>
  <c r="I361" i="9"/>
  <c r="A1571" i="1"/>
  <c r="AB1566" i="1"/>
  <c r="I362" i="9" s="1"/>
  <c r="C1561" i="7" l="1"/>
  <c r="A1562" i="7" s="1"/>
  <c r="B1561" i="7"/>
  <c r="D1561" i="7" s="1"/>
  <c r="Q362" i="9"/>
  <c r="K362" i="9" s="1"/>
  <c r="M362" i="9"/>
  <c r="M361" i="9"/>
  <c r="Q361" i="9"/>
  <c r="K361" i="9" s="1"/>
  <c r="A1572" i="1"/>
  <c r="AB1567" i="1"/>
  <c r="C1562" i="7" l="1"/>
  <c r="A1563" i="7" s="1"/>
  <c r="B1562" i="7"/>
  <c r="D1562" i="7" s="1"/>
  <c r="A1573" i="1"/>
  <c r="AB1568" i="1"/>
  <c r="C1563" i="7" l="1"/>
  <c r="A1564" i="7" s="1"/>
  <c r="B1563" i="7"/>
  <c r="D1563" i="7" s="1"/>
  <c r="A1574" i="1"/>
  <c r="AB1569" i="1"/>
  <c r="C1564" i="7" l="1"/>
  <c r="A1565" i="7" s="1"/>
  <c r="B1564" i="7"/>
  <c r="D1564" i="7" s="1"/>
  <c r="I363" i="9"/>
  <c r="A1575" i="1"/>
  <c r="AB1570" i="1"/>
  <c r="B1565" i="7" l="1"/>
  <c r="D1565" i="7" s="1"/>
  <c r="C1565" i="7"/>
  <c r="A1566" i="7" s="1"/>
  <c r="I364" i="9"/>
  <c r="Q363" i="9"/>
  <c r="K363" i="9" s="1"/>
  <c r="M363" i="9"/>
  <c r="A1576" i="1"/>
  <c r="AB1571" i="1"/>
  <c r="C1566" i="7" l="1"/>
  <c r="A1567" i="7" s="1"/>
  <c r="B1566" i="7"/>
  <c r="D1566" i="7" s="1"/>
  <c r="Q364" i="9"/>
  <c r="K364" i="9" s="1"/>
  <c r="M364" i="9"/>
  <c r="A1577" i="1"/>
  <c r="AB1572" i="1"/>
  <c r="C1567" i="7" l="1"/>
  <c r="A1568" i="7" s="1"/>
  <c r="B1567" i="7"/>
  <c r="D1567" i="7" s="1"/>
  <c r="I365" i="9"/>
  <c r="A1578" i="1"/>
  <c r="AB1573" i="1"/>
  <c r="C1568" i="7" l="1"/>
  <c r="A1569" i="7" s="1"/>
  <c r="B1568" i="7"/>
  <c r="D1568" i="7" s="1"/>
  <c r="I366" i="9"/>
  <c r="M365" i="9"/>
  <c r="Q365" i="9"/>
  <c r="K365" i="9" s="1"/>
  <c r="A1579" i="1"/>
  <c r="AB1574" i="1"/>
  <c r="C1569" i="7" l="1"/>
  <c r="A1570" i="7" s="1"/>
  <c r="B1569" i="7"/>
  <c r="D1569" i="7" s="1"/>
  <c r="I367" i="9"/>
  <c r="M366" i="9"/>
  <c r="Q366" i="9"/>
  <c r="K366" i="9" s="1"/>
  <c r="A1580" i="1"/>
  <c r="AB1575" i="1"/>
  <c r="C1570" i="7" l="1"/>
  <c r="A1571" i="7" s="1"/>
  <c r="B1570" i="7"/>
  <c r="D1570" i="7" s="1"/>
  <c r="I368" i="9"/>
  <c r="M367" i="9"/>
  <c r="Q367" i="9"/>
  <c r="K367" i="9" s="1"/>
  <c r="A1581" i="1"/>
  <c r="AB1576" i="1"/>
  <c r="C1571" i="7" l="1"/>
  <c r="A1572" i="7" s="1"/>
  <c r="B1571" i="7"/>
  <c r="D1571" i="7" s="1"/>
  <c r="I369" i="9"/>
  <c r="Q368" i="9"/>
  <c r="K368" i="9" s="1"/>
  <c r="M368" i="9"/>
  <c r="A1582" i="1"/>
  <c r="AB1577" i="1"/>
  <c r="C1572" i="7" l="1"/>
  <c r="A1573" i="7" s="1"/>
  <c r="B1572" i="7"/>
  <c r="D1572" i="7" s="1"/>
  <c r="I370" i="9"/>
  <c r="M369" i="9"/>
  <c r="Q369" i="9"/>
  <c r="K369" i="9" s="1"/>
  <c r="A1583" i="1"/>
  <c r="AB1578" i="1"/>
  <c r="C1573" i="7" l="1"/>
  <c r="A1574" i="7" s="1"/>
  <c r="B1573" i="7"/>
  <c r="D1573" i="7" s="1"/>
  <c r="I371" i="9"/>
  <c r="Q370" i="9"/>
  <c r="K370" i="9" s="1"/>
  <c r="M370" i="9"/>
  <c r="A1584" i="1"/>
  <c r="AB1579" i="1"/>
  <c r="B1574" i="7" l="1"/>
  <c r="D1574" i="7" s="1"/>
  <c r="C1574" i="7"/>
  <c r="A1575" i="7" s="1"/>
  <c r="Q371" i="9"/>
  <c r="K371" i="9" s="1"/>
  <c r="M371" i="9"/>
  <c r="A1585" i="1"/>
  <c r="AB1580" i="1"/>
  <c r="C1575" i="7" l="1"/>
  <c r="A1576" i="7" s="1"/>
  <c r="B1575" i="7"/>
  <c r="D1575" i="7" s="1"/>
  <c r="I372" i="9"/>
  <c r="A1586" i="1"/>
  <c r="AB1581" i="1"/>
  <c r="C1576" i="7" l="1"/>
  <c r="A1577" i="7" s="1"/>
  <c r="B1576" i="7"/>
  <c r="D1576" i="7" s="1"/>
  <c r="I373" i="9"/>
  <c r="Q372" i="9"/>
  <c r="K372" i="9" s="1"/>
  <c r="M372" i="9"/>
  <c r="A1587" i="1"/>
  <c r="AB1582" i="1"/>
  <c r="C1577" i="7" l="1"/>
  <c r="A1578" i="7" s="1"/>
  <c r="B1577" i="7"/>
  <c r="D1577" i="7" s="1"/>
  <c r="I374" i="9"/>
  <c r="M373" i="9"/>
  <c r="Q373" i="9"/>
  <c r="K373" i="9" s="1"/>
  <c r="A1588" i="1"/>
  <c r="AB1583" i="1"/>
  <c r="B1578" i="7" l="1"/>
  <c r="D1578" i="7" s="1"/>
  <c r="C1578" i="7"/>
  <c r="A1579" i="7" s="1"/>
  <c r="M374" i="9"/>
  <c r="Q374" i="9"/>
  <c r="K374" i="9" s="1"/>
  <c r="A1589" i="1"/>
  <c r="AB1584" i="1"/>
  <c r="C1579" i="7" l="1"/>
  <c r="A1580" i="7" s="1"/>
  <c r="B1579" i="7"/>
  <c r="D1579" i="7" s="1"/>
  <c r="I375" i="9"/>
  <c r="A1590" i="1"/>
  <c r="AB1585" i="1"/>
  <c r="C1580" i="7" l="1"/>
  <c r="A1581" i="7" s="1"/>
  <c r="B1580" i="7"/>
  <c r="D1580" i="7" s="1"/>
  <c r="I376" i="9"/>
  <c r="Q375" i="9"/>
  <c r="K375" i="9" s="1"/>
  <c r="M375" i="9"/>
  <c r="A1591" i="1"/>
  <c r="AB1586" i="1"/>
  <c r="I377" i="9" s="1"/>
  <c r="C1581" i="7" l="1"/>
  <c r="A1582" i="7" s="1"/>
  <c r="B1581" i="7"/>
  <c r="D1581" i="7" s="1"/>
  <c r="M376" i="9"/>
  <c r="Q376" i="9"/>
  <c r="K376" i="9" s="1"/>
  <c r="Q377" i="9"/>
  <c r="K377" i="9" s="1"/>
  <c r="M377" i="9"/>
  <c r="A1592" i="1"/>
  <c r="AB1587" i="1"/>
  <c r="I378" i="9" s="1"/>
  <c r="C1582" i="7" l="1"/>
  <c r="A1583" i="7" s="1"/>
  <c r="B1582" i="7"/>
  <c r="D1582" i="7" s="1"/>
  <c r="M378" i="9"/>
  <c r="Q378" i="9"/>
  <c r="K378" i="9" s="1"/>
  <c r="A1593" i="1"/>
  <c r="AB1588" i="1"/>
  <c r="C1583" i="7" l="1"/>
  <c r="A1584" i="7" s="1"/>
  <c r="B1583" i="7"/>
  <c r="D1583" i="7" s="1"/>
  <c r="I379" i="9"/>
  <c r="A1594" i="1"/>
  <c r="AB1589" i="1"/>
  <c r="C1584" i="7" l="1"/>
  <c r="A1585" i="7" s="1"/>
  <c r="B1584" i="7"/>
  <c r="D1584" i="7" s="1"/>
  <c r="I380" i="9"/>
  <c r="Q379" i="9"/>
  <c r="K379" i="9" s="1"/>
  <c r="M379" i="9"/>
  <c r="A1595" i="1"/>
  <c r="AB1590" i="1"/>
  <c r="I381" i="9" s="1"/>
  <c r="C1585" i="7" l="1"/>
  <c r="A1586" i="7" s="1"/>
  <c r="B1585" i="7"/>
  <c r="D1585" i="7" s="1"/>
  <c r="Q380" i="9"/>
  <c r="K380" i="9" s="1"/>
  <c r="M380" i="9"/>
  <c r="M381" i="9"/>
  <c r="Q381" i="9"/>
  <c r="K381" i="9" s="1"/>
  <c r="A1596" i="1"/>
  <c r="AB1591" i="1"/>
  <c r="I382" i="9" s="1"/>
  <c r="C1586" i="7" l="1"/>
  <c r="A1587" i="7" s="1"/>
  <c r="B1586" i="7"/>
  <c r="D1586" i="7" s="1"/>
  <c r="Q382" i="9"/>
  <c r="K382" i="9" s="1"/>
  <c r="M382" i="9"/>
  <c r="A1597" i="1"/>
  <c r="AB1592" i="1"/>
  <c r="C1587" i="7" l="1"/>
  <c r="A1588" i="7" s="1"/>
  <c r="B1587" i="7"/>
  <c r="D1587" i="7" s="1"/>
  <c r="I383" i="9"/>
  <c r="A1598" i="1"/>
  <c r="AB1593" i="1"/>
  <c r="C1588" i="7" l="1"/>
  <c r="A1589" i="7" s="1"/>
  <c r="B1588" i="7"/>
  <c r="D1588" i="7" s="1"/>
  <c r="I384" i="9"/>
  <c r="M383" i="9"/>
  <c r="Q383" i="9"/>
  <c r="K383" i="9" s="1"/>
  <c r="A1599" i="1"/>
  <c r="AB1594" i="1"/>
  <c r="C1589" i="7" l="1"/>
  <c r="A1590" i="7" s="1"/>
  <c r="B1589" i="7"/>
  <c r="D1589" i="7" s="1"/>
  <c r="I385" i="9"/>
  <c r="M384" i="9"/>
  <c r="Q384" i="9"/>
  <c r="K384" i="9" s="1"/>
  <c r="A1600" i="1"/>
  <c r="AB1595" i="1"/>
  <c r="C1590" i="7" l="1"/>
  <c r="A1591" i="7" s="1"/>
  <c r="B1590" i="7"/>
  <c r="D1590" i="7" s="1"/>
  <c r="I386" i="9"/>
  <c r="M385" i="9"/>
  <c r="Q385" i="9"/>
  <c r="K385" i="9" s="1"/>
  <c r="A1601" i="1"/>
  <c r="AB1596" i="1"/>
  <c r="C1591" i="7" l="1"/>
  <c r="A1592" i="7" s="1"/>
  <c r="B1591" i="7"/>
  <c r="D1591" i="7" s="1"/>
  <c r="I387" i="9"/>
  <c r="M386" i="9"/>
  <c r="Q386" i="9"/>
  <c r="K386" i="9" s="1"/>
  <c r="A1602" i="1"/>
  <c r="AB1597" i="1"/>
  <c r="B1592" i="7" l="1"/>
  <c r="D1592" i="7" s="1"/>
  <c r="C1592" i="7"/>
  <c r="A1593" i="7" s="1"/>
  <c r="I388" i="9"/>
  <c r="Q387" i="9"/>
  <c r="K387" i="9" s="1"/>
  <c r="M387" i="9"/>
  <c r="A1603" i="1"/>
  <c r="AB1598" i="1"/>
  <c r="C1593" i="7" l="1"/>
  <c r="A1594" i="7" s="1"/>
  <c r="B1593" i="7"/>
  <c r="D1593" i="7" s="1"/>
  <c r="I389" i="9"/>
  <c r="M388" i="9"/>
  <c r="Q388" i="9"/>
  <c r="K388" i="9" s="1"/>
  <c r="A1604" i="1"/>
  <c r="AB1599" i="1"/>
  <c r="C1594" i="7" l="1"/>
  <c r="A1595" i="7" s="1"/>
  <c r="B1594" i="7"/>
  <c r="D1594" i="7" s="1"/>
  <c r="I390" i="9"/>
  <c r="M389" i="9"/>
  <c r="Q389" i="9"/>
  <c r="K389" i="9" s="1"/>
  <c r="A1605" i="1"/>
  <c r="AB1600" i="1"/>
  <c r="C1595" i="7" l="1"/>
  <c r="A1596" i="7" s="1"/>
  <c r="B1595" i="7"/>
  <c r="D1595" i="7" s="1"/>
  <c r="I391" i="9"/>
  <c r="M390" i="9"/>
  <c r="Q390" i="9"/>
  <c r="K390" i="9" s="1"/>
  <c r="A1606" i="1"/>
  <c r="AB1601" i="1"/>
  <c r="C1596" i="7" l="1"/>
  <c r="A1597" i="7" s="1"/>
  <c r="B1596" i="7"/>
  <c r="D1596" i="7" s="1"/>
  <c r="I392" i="9"/>
  <c r="Q391" i="9"/>
  <c r="K391" i="9" s="1"/>
  <c r="M391" i="9"/>
  <c r="A1607" i="1"/>
  <c r="AB1602" i="1"/>
  <c r="C1597" i="7" l="1"/>
  <c r="A1598" i="7" s="1"/>
  <c r="B1597" i="7"/>
  <c r="D1597" i="7" s="1"/>
  <c r="I393" i="9"/>
  <c r="M392" i="9"/>
  <c r="Q392" i="9"/>
  <c r="K392" i="9" s="1"/>
  <c r="A1608" i="1"/>
  <c r="AB1603" i="1"/>
  <c r="C1598" i="7" l="1"/>
  <c r="A1599" i="7" s="1"/>
  <c r="B1598" i="7"/>
  <c r="D1598" i="7" s="1"/>
  <c r="I394" i="9"/>
  <c r="M393" i="9"/>
  <c r="Q393" i="9"/>
  <c r="K393" i="9" s="1"/>
  <c r="A1609" i="1"/>
  <c r="AB1604" i="1"/>
  <c r="B1599" i="7" l="1"/>
  <c r="D1599" i="7" s="1"/>
  <c r="C1599" i="7"/>
  <c r="A1600" i="7" s="1"/>
  <c r="I395" i="9"/>
  <c r="M394" i="9"/>
  <c r="Q394" i="9"/>
  <c r="K394" i="9" s="1"/>
  <c r="A1610" i="1"/>
  <c r="AB1605" i="1"/>
  <c r="C1600" i="7" l="1"/>
  <c r="A1601" i="7" s="1"/>
  <c r="B1600" i="7"/>
  <c r="D1600" i="7" s="1"/>
  <c r="I396" i="9"/>
  <c r="M395" i="9"/>
  <c r="Q395" i="9"/>
  <c r="K395" i="9" s="1"/>
  <c r="A1611" i="1"/>
  <c r="AB1606" i="1"/>
  <c r="B1601" i="7" l="1"/>
  <c r="D1601" i="7" s="1"/>
  <c r="C1601" i="7"/>
  <c r="A1602" i="7" s="1"/>
  <c r="I397" i="9"/>
  <c r="Q396" i="9"/>
  <c r="K396" i="9" s="1"/>
  <c r="M396" i="9"/>
  <c r="A1612" i="1"/>
  <c r="AB1607" i="1"/>
  <c r="C1602" i="7" l="1"/>
  <c r="A1603" i="7" s="1"/>
  <c r="B1602" i="7"/>
  <c r="D1602" i="7" s="1"/>
  <c r="I398" i="9"/>
  <c r="Q397" i="9"/>
  <c r="K397" i="9" s="1"/>
  <c r="M397" i="9"/>
  <c r="A1613" i="1"/>
  <c r="AB1608" i="1"/>
  <c r="C1603" i="7" l="1"/>
  <c r="A1604" i="7" s="1"/>
  <c r="B1603" i="7"/>
  <c r="D1603" i="7" s="1"/>
  <c r="I399" i="9"/>
  <c r="Q398" i="9"/>
  <c r="K398" i="9" s="1"/>
  <c r="M398" i="9"/>
  <c r="A1614" i="1"/>
  <c r="AB1609" i="1"/>
  <c r="C1604" i="7" l="1"/>
  <c r="A1605" i="7" s="1"/>
  <c r="B1604" i="7"/>
  <c r="D1604" i="7" s="1"/>
  <c r="I400" i="9"/>
  <c r="Q399" i="9"/>
  <c r="K399" i="9" s="1"/>
  <c r="M399" i="9"/>
  <c r="A1615" i="1"/>
  <c r="AB1610" i="1"/>
  <c r="I401" i="9" s="1"/>
  <c r="C1605" i="7" l="1"/>
  <c r="A1606" i="7" s="1"/>
  <c r="B1605" i="7"/>
  <c r="D1605" i="7" s="1"/>
  <c r="Q401" i="9"/>
  <c r="K401" i="9" s="1"/>
  <c r="M401" i="9"/>
  <c r="Q400" i="9"/>
  <c r="K400" i="9" s="1"/>
  <c r="M400" i="9"/>
  <c r="A1616" i="1"/>
  <c r="AB1611" i="1"/>
  <c r="C1606" i="7" l="1"/>
  <c r="A1607" i="7" s="1"/>
  <c r="B1606" i="7"/>
  <c r="D1606" i="7" s="1"/>
  <c r="I402" i="9"/>
  <c r="A1617" i="1"/>
  <c r="S1611" i="1"/>
  <c r="AC1611" i="1"/>
  <c r="AB1612" i="1"/>
  <c r="C1607" i="7" l="1"/>
  <c r="A1608" i="7" s="1"/>
  <c r="B1607" i="7"/>
  <c r="D1607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08" i="7" l="1"/>
  <c r="A1609" i="7" s="1"/>
  <c r="B1608" i="7"/>
  <c r="D1608" i="7" s="1"/>
  <c r="A402" i="9"/>
  <c r="F402" i="9"/>
  <c r="I404" i="9"/>
  <c r="M403" i="9"/>
  <c r="Q403" i="9"/>
  <c r="K403" i="9" s="1"/>
  <c r="F407" i="9"/>
  <c r="A407" i="9"/>
  <c r="A1619" i="1"/>
  <c r="A417" i="9"/>
  <c r="AB1614" i="1"/>
  <c r="C1609" i="7" l="1"/>
  <c r="A1610" i="7" s="1"/>
  <c r="B1609" i="7"/>
  <c r="D1609" i="7" s="1"/>
  <c r="Q404" i="9"/>
  <c r="K404" i="9" s="1"/>
  <c r="M404" i="9"/>
  <c r="A1620" i="1"/>
  <c r="AB1615" i="1"/>
  <c r="C1610" i="7" l="1"/>
  <c r="A1611" i="7" s="1"/>
  <c r="B1610" i="7"/>
  <c r="D1610" i="7" s="1"/>
  <c r="I405" i="9"/>
  <c r="A1621" i="1"/>
  <c r="AB1616" i="1"/>
  <c r="C1611" i="7" l="1"/>
  <c r="A1612" i="7" s="1"/>
  <c r="B1611" i="7"/>
  <c r="D1611" i="7" s="1"/>
  <c r="I406" i="9"/>
  <c r="M405" i="9"/>
  <c r="Q405" i="9"/>
  <c r="K405" i="9" s="1"/>
  <c r="A1622" i="1"/>
  <c r="AB1617" i="1"/>
  <c r="C1612" i="7" l="1"/>
  <c r="A1613" i="7" s="1"/>
  <c r="B1612" i="7"/>
  <c r="D1612" i="7" s="1"/>
  <c r="M406" i="9"/>
  <c r="Q406" i="9"/>
  <c r="K406" i="9" s="1"/>
  <c r="A1623" i="1"/>
  <c r="AB1618" i="1"/>
  <c r="C1613" i="7" l="1"/>
  <c r="A1614" i="7" s="1"/>
  <c r="B1613" i="7"/>
  <c r="D1613" i="7" s="1"/>
  <c r="I407" i="9"/>
  <c r="A1624" i="1"/>
  <c r="AB1619" i="1"/>
  <c r="B1614" i="7" l="1"/>
  <c r="D1614" i="7" s="1"/>
  <c r="C1614" i="7"/>
  <c r="A1615" i="7" s="1"/>
  <c r="I408" i="9"/>
  <c r="M407" i="9"/>
  <c r="Q407" i="9"/>
  <c r="K407" i="9" s="1"/>
  <c r="A1625" i="1"/>
  <c r="AB1620" i="1"/>
  <c r="I409" i="9" s="1"/>
  <c r="C1615" i="7" l="1"/>
  <c r="A1616" i="7" s="1"/>
  <c r="B1615" i="7"/>
  <c r="D1615" i="7" s="1"/>
  <c r="Q409" i="9"/>
  <c r="K409" i="9" s="1"/>
  <c r="M409" i="9"/>
  <c r="Q408" i="9"/>
  <c r="K408" i="9" s="1"/>
  <c r="M408" i="9"/>
  <c r="A1626" i="1"/>
  <c r="AB1621" i="1"/>
  <c r="C1616" i="7" l="1"/>
  <c r="A1617" i="7" s="1"/>
  <c r="B1616" i="7"/>
  <c r="D1616" i="7" s="1"/>
  <c r="I410" i="9"/>
  <c r="A1627" i="1"/>
  <c r="AB1622" i="1"/>
  <c r="C1617" i="7" l="1"/>
  <c r="A1618" i="7" s="1"/>
  <c r="B1617" i="7"/>
  <c r="D1617" i="7" s="1"/>
  <c r="I411" i="9"/>
  <c r="Q410" i="9"/>
  <c r="K410" i="9" s="1"/>
  <c r="M410" i="9"/>
  <c r="A1628" i="1"/>
  <c r="S1622" i="1"/>
  <c r="AC1622" i="1"/>
  <c r="AB1623" i="1"/>
  <c r="I412" i="9" s="1"/>
  <c r="C1618" i="7" l="1"/>
  <c r="A1619" i="7" s="1"/>
  <c r="B1618" i="7"/>
  <c r="D1618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19" i="7" l="1"/>
  <c r="A1620" i="7" s="1"/>
  <c r="B1619" i="7"/>
  <c r="D1619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C1620" i="7" l="1"/>
  <c r="A1621" i="7" s="1"/>
  <c r="B1620" i="7"/>
  <c r="D1620" i="7" s="1"/>
  <c r="I414" i="9"/>
  <c r="A1631" i="1"/>
  <c r="AB1626" i="1"/>
  <c r="I415" i="9" s="1"/>
  <c r="C1621" i="7" l="1"/>
  <c r="A1622" i="7" s="1"/>
  <c r="B1621" i="7"/>
  <c r="D1621" i="7" s="1"/>
  <c r="M415" i="9"/>
  <c r="Q415" i="9"/>
  <c r="K415" i="9" s="1"/>
  <c r="M414" i="9"/>
  <c r="Q414" i="9"/>
  <c r="K414" i="9" s="1"/>
  <c r="A1632" i="1"/>
  <c r="AB1627" i="1"/>
  <c r="I416" i="9" s="1"/>
  <c r="C1622" i="7" l="1"/>
  <c r="A1623" i="7" s="1"/>
  <c r="B1622" i="7"/>
  <c r="D1622" i="7" s="1"/>
  <c r="Q416" i="9"/>
  <c r="K416" i="9" s="1"/>
  <c r="M416" i="9"/>
  <c r="A1633" i="1"/>
  <c r="AB1628" i="1"/>
  <c r="C1623" i="7" l="1"/>
  <c r="A1624" i="7" s="1"/>
  <c r="B1623" i="7"/>
  <c r="D1623" i="7" s="1"/>
  <c r="I417" i="9"/>
  <c r="A1634" i="1"/>
  <c r="AB1629" i="1"/>
  <c r="C1624" i="7" l="1"/>
  <c r="A1625" i="7" s="1"/>
  <c r="B1624" i="7"/>
  <c r="D1624" i="7" s="1"/>
  <c r="I418" i="9"/>
  <c r="M417" i="9"/>
  <c r="Q417" i="9"/>
  <c r="K417" i="9" s="1"/>
  <c r="A1635" i="1"/>
  <c r="AB1630" i="1"/>
  <c r="I419" i="9" s="1"/>
  <c r="C1625" i="7" l="1"/>
  <c r="A1626" i="7" s="1"/>
  <c r="B1625" i="7"/>
  <c r="D1625" i="7" s="1"/>
  <c r="Q419" i="9"/>
  <c r="K419" i="9" s="1"/>
  <c r="M419" i="9"/>
  <c r="Q418" i="9"/>
  <c r="K418" i="9" s="1"/>
  <c r="M418" i="9"/>
  <c r="A1636" i="1"/>
  <c r="AB1631" i="1"/>
  <c r="I420" i="9" s="1"/>
  <c r="C1626" i="7" l="1"/>
  <c r="A1627" i="7" s="1"/>
  <c r="B1626" i="7"/>
  <c r="D1626" i="7" s="1"/>
  <c r="M420" i="9"/>
  <c r="Q420" i="9"/>
  <c r="K420" i="9" s="1"/>
  <c r="A1637" i="1"/>
  <c r="AB1632" i="1"/>
  <c r="I421" i="9" s="1"/>
  <c r="C1627" i="7" l="1"/>
  <c r="A1628" i="7" s="1"/>
  <c r="B1627" i="7"/>
  <c r="D1627" i="7" s="1"/>
  <c r="M421" i="9"/>
  <c r="Q421" i="9"/>
  <c r="K421" i="9" s="1"/>
  <c r="A1638" i="1"/>
  <c r="AB1633" i="1"/>
  <c r="I422" i="9" s="1"/>
  <c r="C1628" i="7" l="1"/>
  <c r="A1629" i="7" s="1"/>
  <c r="B1628" i="7"/>
  <c r="D1628" i="7" s="1"/>
  <c r="Q422" i="9"/>
  <c r="K422" i="9" s="1"/>
  <c r="M422" i="9"/>
  <c r="A1639" i="1"/>
  <c r="AB1634" i="1"/>
  <c r="I423" i="9" s="1"/>
  <c r="C1629" i="7" l="1"/>
  <c r="A1630" i="7" s="1"/>
  <c r="B1629" i="7"/>
  <c r="D1629" i="7" s="1"/>
  <c r="Q423" i="9"/>
  <c r="K423" i="9" s="1"/>
  <c r="M423" i="9"/>
  <c r="A1640" i="1"/>
  <c r="AB1635" i="1"/>
  <c r="I424" i="9" s="1"/>
  <c r="C1630" i="7" l="1"/>
  <c r="A1631" i="7" s="1"/>
  <c r="B1630" i="7"/>
  <c r="D1630" i="7" s="1"/>
  <c r="Q424" i="9"/>
  <c r="K424" i="9" s="1"/>
  <c r="M424" i="9"/>
  <c r="A1641" i="1"/>
  <c r="AB1636" i="1"/>
  <c r="I425" i="9" s="1"/>
  <c r="C1631" i="7" l="1"/>
  <c r="A1632" i="7" s="1"/>
  <c r="B1631" i="7"/>
  <c r="D1631" i="7" s="1"/>
  <c r="M425" i="9"/>
  <c r="Q425" i="9"/>
  <c r="K425" i="9" s="1"/>
  <c r="A1642" i="1"/>
  <c r="AB1637" i="1"/>
  <c r="I426" i="9" s="1"/>
  <c r="C1632" i="7" l="1"/>
  <c r="A1633" i="7" s="1"/>
  <c r="B1632" i="7"/>
  <c r="D1632" i="7" s="1"/>
  <c r="Q426" i="9"/>
  <c r="K426" i="9" s="1"/>
  <c r="M426" i="9"/>
  <c r="A1643" i="1"/>
  <c r="AB1638" i="1"/>
  <c r="I427" i="9" s="1"/>
  <c r="C1633" i="7" l="1"/>
  <c r="A1634" i="7" s="1"/>
  <c r="B1633" i="7"/>
  <c r="D1633" i="7" s="1"/>
  <c r="M427" i="9"/>
  <c r="Q427" i="9"/>
  <c r="K427" i="9" s="1"/>
  <c r="A1644" i="1"/>
  <c r="AB1639" i="1"/>
  <c r="I428" i="9" s="1"/>
  <c r="C1634" i="7" l="1"/>
  <c r="A1635" i="7" s="1"/>
  <c r="B1634" i="7"/>
  <c r="D1634" i="7" s="1"/>
  <c r="M428" i="9"/>
  <c r="Q428" i="9"/>
  <c r="K428" i="9" s="1"/>
  <c r="A1645" i="1"/>
  <c r="AB1640" i="1"/>
  <c r="I429" i="9" s="1"/>
  <c r="C1635" i="7" l="1"/>
  <c r="A1636" i="7" s="1"/>
  <c r="B1635" i="7"/>
  <c r="D1635" i="7" s="1"/>
  <c r="Q429" i="9"/>
  <c r="K429" i="9" s="1"/>
  <c r="M429" i="9"/>
  <c r="A1646" i="1"/>
  <c r="AB1641" i="1"/>
  <c r="I430" i="9" s="1"/>
  <c r="C1636" i="7" l="1"/>
  <c r="A1637" i="7" s="1"/>
  <c r="B1636" i="7"/>
  <c r="D1636" i="7" s="1"/>
  <c r="M430" i="9"/>
  <c r="Q430" i="9"/>
  <c r="K430" i="9" s="1"/>
  <c r="A1647" i="1"/>
  <c r="AB1642" i="1"/>
  <c r="I431" i="9" s="1"/>
  <c r="B1637" i="7" l="1"/>
  <c r="D1637" i="7" s="1"/>
  <c r="C1637" i="7"/>
  <c r="A1638" i="7" s="1"/>
  <c r="Q431" i="9"/>
  <c r="K431" i="9" s="1"/>
  <c r="M431" i="9"/>
  <c r="A1648" i="1"/>
  <c r="AB1643" i="1"/>
  <c r="I432" i="9" s="1"/>
  <c r="C1638" i="7" l="1"/>
  <c r="A1639" i="7" s="1"/>
  <c r="B1638" i="7"/>
  <c r="D1638" i="7" s="1"/>
  <c r="M432" i="9"/>
  <c r="Q432" i="9"/>
  <c r="K432" i="9" s="1"/>
  <c r="A1649" i="1"/>
  <c r="AB1644" i="1"/>
  <c r="I433" i="9" s="1"/>
  <c r="C1639" i="7" l="1"/>
  <c r="A1640" i="7" s="1"/>
  <c r="B1639" i="7"/>
  <c r="D1639" i="7" s="1"/>
  <c r="M433" i="9"/>
  <c r="Q433" i="9"/>
  <c r="K433" i="9" s="1"/>
  <c r="A1650" i="1"/>
  <c r="AB1645" i="1"/>
  <c r="I434" i="9" s="1"/>
  <c r="C1640" i="7" l="1"/>
  <c r="A1641" i="7" s="1"/>
  <c r="B1640" i="7"/>
  <c r="D1640" i="7" s="1"/>
  <c r="M434" i="9"/>
  <c r="Q434" i="9"/>
  <c r="K434" i="9" s="1"/>
  <c r="A1651" i="1"/>
  <c r="AB1646" i="1"/>
  <c r="I435" i="9" s="1"/>
  <c r="B1641" i="7" l="1"/>
  <c r="D1641" i="7" s="1"/>
  <c r="C1641" i="7"/>
  <c r="A1642" i="7" s="1"/>
  <c r="Q435" i="9"/>
  <c r="K435" i="9" s="1"/>
  <c r="M435" i="9"/>
  <c r="A1652" i="1"/>
  <c r="AB1647" i="1"/>
  <c r="I436" i="9" s="1"/>
  <c r="C1642" i="7" l="1"/>
  <c r="A1643" i="7" s="1"/>
  <c r="B1642" i="7"/>
  <c r="D1642" i="7" s="1"/>
  <c r="M436" i="9"/>
  <c r="Q436" i="9"/>
  <c r="K436" i="9" s="1"/>
  <c r="A1653" i="1"/>
  <c r="AB1648" i="1"/>
  <c r="I437" i="9" s="1"/>
  <c r="C1643" i="7" l="1"/>
  <c r="A1644" i="7" s="1"/>
  <c r="B1643" i="7"/>
  <c r="D1643" i="7" s="1"/>
  <c r="M437" i="9"/>
  <c r="Q437" i="9"/>
  <c r="K437" i="9" s="1"/>
  <c r="A1654" i="1"/>
  <c r="AB1649" i="1"/>
  <c r="I438" i="9" s="1"/>
  <c r="C1644" i="7" l="1"/>
  <c r="A1645" i="7" s="1"/>
  <c r="B1644" i="7"/>
  <c r="D1644" i="7" s="1"/>
  <c r="M438" i="9"/>
  <c r="Q438" i="9"/>
  <c r="K438" i="9" s="1"/>
  <c r="A1655" i="1"/>
  <c r="AB1650" i="1"/>
  <c r="I439" i="9" s="1"/>
  <c r="C1645" i="7" l="1"/>
  <c r="A1646" i="7" s="1"/>
  <c r="B1645" i="7"/>
  <c r="D1645" i="7" s="1"/>
  <c r="M439" i="9"/>
  <c r="Q439" i="9"/>
  <c r="K439" i="9" s="1"/>
  <c r="A1656" i="1"/>
  <c r="AB1651" i="1"/>
  <c r="I440" i="9" s="1"/>
  <c r="C1646" i="7" l="1"/>
  <c r="A1647" i="7" s="1"/>
  <c r="B1646" i="7"/>
  <c r="D1646" i="7" s="1"/>
  <c r="Q440" i="9"/>
  <c r="K440" i="9" s="1"/>
  <c r="M440" i="9"/>
  <c r="A1657" i="1"/>
  <c r="AB1652" i="1"/>
  <c r="I441" i="9" s="1"/>
  <c r="C1647" i="7" l="1"/>
  <c r="A1648" i="7" s="1"/>
  <c r="B1647" i="7"/>
  <c r="D1647" i="7" s="1"/>
  <c r="Q441" i="9"/>
  <c r="K441" i="9" s="1"/>
  <c r="M441" i="9"/>
  <c r="A1658" i="1"/>
  <c r="AB1653" i="1"/>
  <c r="I442" i="9" s="1"/>
  <c r="C1648" i="7" l="1"/>
  <c r="A1649" i="7" s="1"/>
  <c r="B1648" i="7"/>
  <c r="D1648" i="7" s="1"/>
  <c r="M442" i="9"/>
  <c r="Q442" i="9"/>
  <c r="K442" i="9" s="1"/>
  <c r="A1659" i="1"/>
  <c r="AB1654" i="1"/>
  <c r="I443" i="9" s="1"/>
  <c r="B1649" i="7" l="1"/>
  <c r="D1649" i="7" s="1"/>
  <c r="C1649" i="7"/>
  <c r="A1650" i="7" s="1"/>
  <c r="M443" i="9"/>
  <c r="Q443" i="9"/>
  <c r="K443" i="9" s="1"/>
  <c r="A1660" i="1"/>
  <c r="AB1655" i="1"/>
  <c r="I444" i="9" s="1"/>
  <c r="C1650" i="7" l="1"/>
  <c r="A1651" i="7" s="1"/>
  <c r="B1650" i="7"/>
  <c r="D1650" i="7" s="1"/>
  <c r="M444" i="9"/>
  <c r="Q444" i="9"/>
  <c r="K444" i="9" s="1"/>
  <c r="A1661" i="1"/>
  <c r="AB1656" i="1"/>
  <c r="I445" i="9" s="1"/>
  <c r="B1651" i="7" l="1"/>
  <c r="D1651" i="7" s="1"/>
  <c r="C1651" i="7"/>
  <c r="A1652" i="7" s="1"/>
  <c r="M445" i="9"/>
  <c r="Q445" i="9"/>
  <c r="K445" i="9" s="1"/>
  <c r="A1662" i="1"/>
  <c r="AB1657" i="1"/>
  <c r="I446" i="9" s="1"/>
  <c r="C1652" i="7" l="1"/>
  <c r="A1653" i="7" s="1"/>
  <c r="B1652" i="7"/>
  <c r="D1652" i="7" s="1"/>
  <c r="M446" i="9"/>
  <c r="Q446" i="9"/>
  <c r="K446" i="9" s="1"/>
  <c r="A1663" i="1"/>
  <c r="AB1658" i="1"/>
  <c r="I447" i="9" s="1"/>
  <c r="C1653" i="7" l="1"/>
  <c r="A1654" i="7" s="1"/>
  <c r="B1653" i="7"/>
  <c r="D1653" i="7" s="1"/>
  <c r="M447" i="9"/>
  <c r="Q447" i="9"/>
  <c r="K447" i="9" s="1"/>
  <c r="A1664" i="1"/>
  <c r="AB1659" i="1"/>
  <c r="I448" i="9" s="1"/>
  <c r="C1654" i="7" l="1"/>
  <c r="A1655" i="7" s="1"/>
  <c r="B1654" i="7"/>
  <c r="D1654" i="7" s="1"/>
  <c r="Q448" i="9"/>
  <c r="K448" i="9" s="1"/>
  <c r="M448" i="9"/>
  <c r="A1665" i="1"/>
  <c r="AB1660" i="1"/>
  <c r="I449" i="9" s="1"/>
  <c r="B1655" i="7" l="1"/>
  <c r="D1655" i="7" s="1"/>
  <c r="C1655" i="7"/>
  <c r="A1656" i="7" s="1"/>
  <c r="Q449" i="9"/>
  <c r="K449" i="9" s="1"/>
  <c r="M449" i="9"/>
  <c r="A1666" i="1"/>
  <c r="AB1661" i="1"/>
  <c r="I450" i="9" s="1"/>
  <c r="C1656" i="7" l="1"/>
  <c r="A1657" i="7" s="1"/>
  <c r="B1656" i="7"/>
  <c r="D1656" i="7" s="1"/>
  <c r="M450" i="9"/>
  <c r="Q450" i="9"/>
  <c r="K450" i="9" s="1"/>
  <c r="A1667" i="1"/>
  <c r="AB1662" i="1"/>
  <c r="C1657" i="7" l="1"/>
  <c r="A1658" i="7" s="1"/>
  <c r="B1657" i="7"/>
  <c r="D1657" i="7" s="1"/>
  <c r="A1668" i="1"/>
  <c r="AB1663" i="1"/>
  <c r="I451" i="9" s="1"/>
  <c r="B1658" i="7" l="1"/>
  <c r="D1658" i="7" s="1"/>
  <c r="C1658" i="7"/>
  <c r="A1659" i="7" s="1"/>
  <c r="M451" i="9"/>
  <c r="Q451" i="9"/>
  <c r="K451" i="9" s="1"/>
  <c r="A1669" i="1"/>
  <c r="AB1664" i="1"/>
  <c r="I452" i="9" s="1"/>
  <c r="C1659" i="7" l="1"/>
  <c r="A1660" i="7" s="1"/>
  <c r="B1659" i="7"/>
  <c r="D1659" i="7" s="1"/>
  <c r="M452" i="9"/>
  <c r="Q452" i="9"/>
  <c r="K452" i="9" s="1"/>
  <c r="A1670" i="1"/>
  <c r="AB1665" i="1"/>
  <c r="I453" i="9" s="1"/>
  <c r="C1660" i="7" l="1"/>
  <c r="A1661" i="7" s="1"/>
  <c r="B1660" i="7"/>
  <c r="D1660" i="7" s="1"/>
  <c r="Q453" i="9"/>
  <c r="K453" i="9" s="1"/>
  <c r="M453" i="9"/>
  <c r="A1671" i="1"/>
  <c r="AB1666" i="1"/>
  <c r="I454" i="9" s="1"/>
  <c r="C1661" i="7" l="1"/>
  <c r="A1662" i="7" s="1"/>
  <c r="B1661" i="7"/>
  <c r="D1661" i="7" s="1"/>
  <c r="Q454" i="9"/>
  <c r="K454" i="9" s="1"/>
  <c r="M454" i="9"/>
  <c r="A1672" i="1"/>
  <c r="AB1667" i="1"/>
  <c r="I455" i="9" s="1"/>
  <c r="B1662" i="7" l="1"/>
  <c r="D1662" i="7" s="1"/>
  <c r="C1662" i="7"/>
  <c r="A1663" i="7" s="1"/>
  <c r="M455" i="9"/>
  <c r="Q455" i="9"/>
  <c r="K455" i="9" s="1"/>
  <c r="A1673" i="1"/>
  <c r="AB1668" i="1"/>
  <c r="C1663" i="7" l="1"/>
  <c r="A1664" i="7" s="1"/>
  <c r="B1663" i="7"/>
  <c r="D1663" i="7" s="1"/>
  <c r="A1674" i="1"/>
  <c r="AB1669" i="1"/>
  <c r="I456" i="9" s="1"/>
  <c r="B1664" i="7" l="1"/>
  <c r="D1664" i="7" s="1"/>
  <c r="C1664" i="7"/>
  <c r="A1665" i="7" s="1"/>
  <c r="M456" i="9"/>
  <c r="Q456" i="9"/>
  <c r="K456" i="9" s="1"/>
  <c r="A1675" i="1"/>
  <c r="AB1670" i="1"/>
  <c r="I457" i="9" s="1"/>
  <c r="C1665" i="7" l="1"/>
  <c r="A1666" i="7" s="1"/>
  <c r="B1665" i="7"/>
  <c r="D1665" i="7" s="1"/>
  <c r="M457" i="9"/>
  <c r="Q457" i="9"/>
  <c r="K457" i="9" s="1"/>
  <c r="A1676" i="1"/>
  <c r="AB1671" i="1"/>
  <c r="I458" i="9" s="1"/>
  <c r="C1666" i="7" l="1"/>
  <c r="A1667" i="7" s="1"/>
  <c r="B1666" i="7"/>
  <c r="D1666" i="7" s="1"/>
  <c r="M458" i="9"/>
  <c r="Q458" i="9"/>
  <c r="K458" i="9" s="1"/>
  <c r="A1677" i="1"/>
  <c r="AB1672" i="1"/>
  <c r="I459" i="9" s="1"/>
  <c r="C1667" i="7" l="1"/>
  <c r="A1668" i="7" s="1"/>
  <c r="B1667" i="7"/>
  <c r="D1667" i="7" s="1"/>
  <c r="M459" i="9"/>
  <c r="Q459" i="9"/>
  <c r="K459" i="9" s="1"/>
  <c r="A1678" i="1"/>
  <c r="AB1673" i="1"/>
  <c r="I460" i="9" s="1"/>
  <c r="C1668" i="7" l="1"/>
  <c r="A1669" i="7" s="1"/>
  <c r="B1668" i="7"/>
  <c r="D1668" i="7" s="1"/>
  <c r="M460" i="9"/>
  <c r="Q460" i="9"/>
  <c r="K460" i="9" s="1"/>
  <c r="A1679" i="1"/>
  <c r="AB1674" i="1"/>
  <c r="I461" i="9" s="1"/>
  <c r="B1669" i="7" l="1"/>
  <c r="C1669" i="7"/>
  <c r="A1670" i="7" s="1"/>
  <c r="D1669" i="7"/>
  <c r="M461" i="9"/>
  <c r="Q461" i="9"/>
  <c r="K461" i="9" s="1"/>
  <c r="A1680" i="1"/>
  <c r="AB1675" i="1"/>
  <c r="I462" i="9" s="1"/>
  <c r="B1670" i="7" l="1"/>
  <c r="D1670" i="7" s="1"/>
  <c r="C1670" i="7"/>
  <c r="A1671" i="7" s="1"/>
  <c r="Q462" i="9"/>
  <c r="K462" i="9" s="1"/>
  <c r="M462" i="9"/>
  <c r="A1681" i="1"/>
  <c r="AB1676" i="1"/>
  <c r="I463" i="9" s="1"/>
  <c r="C1671" i="7" l="1"/>
  <c r="A1672" i="7" s="1"/>
  <c r="B1671" i="7"/>
  <c r="D1671" i="7" s="1"/>
  <c r="M463" i="9"/>
  <c r="Q463" i="9"/>
  <c r="K463" i="9" s="1"/>
  <c r="A1682" i="1"/>
  <c r="AB1677" i="1"/>
  <c r="I464" i="9" s="1"/>
  <c r="B1672" i="7" l="1"/>
  <c r="D1672" i="7" s="1"/>
  <c r="C1672" i="7"/>
  <c r="A1673" i="7" s="1"/>
  <c r="M464" i="9"/>
  <c r="Q464" i="9"/>
  <c r="K464" i="9" s="1"/>
  <c r="A1683" i="1"/>
  <c r="AB1678" i="1"/>
  <c r="I465" i="9" s="1"/>
  <c r="B1673" i="7" l="1"/>
  <c r="D1673" i="7" s="1"/>
  <c r="C1673" i="7"/>
  <c r="A1674" i="7" s="1"/>
  <c r="M465" i="9"/>
  <c r="Q465" i="9"/>
  <c r="K465" i="9" s="1"/>
  <c r="A1684" i="1"/>
  <c r="AB1679" i="1"/>
  <c r="I466" i="9" s="1"/>
  <c r="C1674" i="7" l="1"/>
  <c r="A1675" i="7" s="1"/>
  <c r="B1674" i="7"/>
  <c r="D1674" i="7" s="1"/>
  <c r="M466" i="9"/>
  <c r="Q466" i="9"/>
  <c r="K466" i="9" s="1"/>
  <c r="A1685" i="1"/>
  <c r="AB1680" i="1"/>
  <c r="I467" i="9" s="1"/>
  <c r="C1675" i="7" l="1"/>
  <c r="A1676" i="7" s="1"/>
  <c r="B1675" i="7"/>
  <c r="D1675" i="7" s="1"/>
  <c r="M467" i="9"/>
  <c r="Q467" i="9"/>
  <c r="K467" i="9" s="1"/>
  <c r="A1686" i="1"/>
  <c r="AB1681" i="1"/>
  <c r="I468" i="9" s="1"/>
  <c r="B1676" i="7" l="1"/>
  <c r="D1676" i="7" s="1"/>
  <c r="C1676" i="7"/>
  <c r="A1677" i="7" s="1"/>
  <c r="Q468" i="9"/>
  <c r="K468" i="9" s="1"/>
  <c r="M468" i="9"/>
  <c r="A1687" i="1"/>
  <c r="AB1682" i="1"/>
  <c r="I469" i="9" s="1"/>
  <c r="C1677" i="7" l="1"/>
  <c r="A1678" i="7" s="1"/>
  <c r="B1677" i="7"/>
  <c r="D1677" i="7" s="1"/>
  <c r="M469" i="9"/>
  <c r="Q469" i="9"/>
  <c r="K469" i="9" s="1"/>
  <c r="A1688" i="1"/>
  <c r="AB1683" i="1"/>
  <c r="I470" i="9" s="1"/>
  <c r="C1678" i="7" l="1"/>
  <c r="A1679" i="7" s="1"/>
  <c r="B1678" i="7"/>
  <c r="D1678" i="7" s="1"/>
  <c r="Q470" i="9"/>
  <c r="K470" i="9" s="1"/>
  <c r="M470" i="9"/>
  <c r="A1689" i="1"/>
  <c r="AB1684" i="1"/>
  <c r="I471" i="9" s="1"/>
  <c r="C1679" i="7" l="1"/>
  <c r="A1680" i="7" s="1"/>
  <c r="B1679" i="7"/>
  <c r="D1679" i="7" s="1"/>
  <c r="M471" i="9"/>
  <c r="Q471" i="9"/>
  <c r="K471" i="9" s="1"/>
  <c r="A1690" i="1"/>
  <c r="S1684" i="1"/>
  <c r="AC1684" i="1"/>
  <c r="AB1685" i="1"/>
  <c r="I472" i="9" s="1"/>
  <c r="C1680" i="7" l="1"/>
  <c r="A1681" i="7" s="1"/>
  <c r="B1680" i="7"/>
  <c r="D1680" i="7" s="1"/>
  <c r="D474" i="9"/>
  <c r="A474" i="9" s="1"/>
  <c r="D471" i="9"/>
  <c r="Q472" i="9"/>
  <c r="K472" i="9" s="1"/>
  <c r="M472" i="9"/>
  <c r="D485" i="9"/>
  <c r="A485" i="9" s="1"/>
  <c r="D476" i="9"/>
  <c r="A1691" i="1"/>
  <c r="D488" i="9"/>
  <c r="A488" i="9" s="1"/>
  <c r="D487" i="9"/>
  <c r="AB1686" i="1"/>
  <c r="I473" i="9" s="1"/>
  <c r="C1681" i="7" l="1"/>
  <c r="A1682" i="7" s="1"/>
  <c r="B1681" i="7"/>
  <c r="D1681" i="7" s="1"/>
  <c r="F474" i="9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82" i="7" l="1"/>
  <c r="A1683" i="7" s="1"/>
  <c r="B1682" i="7"/>
  <c r="D1682" i="7" s="1"/>
  <c r="M474" i="9"/>
  <c r="Q474" i="9"/>
  <c r="K474" i="9" s="1"/>
  <c r="A1693" i="1"/>
  <c r="AB1688" i="1"/>
  <c r="I475" i="9" s="1"/>
  <c r="C1683" i="7" l="1"/>
  <c r="A1684" i="7" s="1"/>
  <c r="B1683" i="7"/>
  <c r="D1683" i="7" s="1"/>
  <c r="Q475" i="9"/>
  <c r="K475" i="9" s="1"/>
  <c r="M475" i="9"/>
  <c r="A1694" i="1"/>
  <c r="AB1689" i="1"/>
  <c r="I476" i="9" s="1"/>
  <c r="C1684" i="7" l="1"/>
  <c r="A1685" i="7" s="1"/>
  <c r="B1684" i="7"/>
  <c r="D1684" i="7" s="1"/>
  <c r="M476" i="9"/>
  <c r="Q476" i="9"/>
  <c r="K476" i="9" s="1"/>
  <c r="A1695" i="1"/>
  <c r="AB1690" i="1"/>
  <c r="B1685" i="7" l="1"/>
  <c r="D1685" i="7" s="1"/>
  <c r="C1685" i="7"/>
  <c r="A1686" i="7" s="1"/>
  <c r="A1696" i="1"/>
  <c r="AB1691" i="1"/>
  <c r="I477" i="9" s="1"/>
  <c r="C1686" i="7" l="1"/>
  <c r="A1687" i="7" s="1"/>
  <c r="B1686" i="7"/>
  <c r="D1686" i="7" s="1"/>
  <c r="M477" i="9"/>
  <c r="Q477" i="9"/>
  <c r="K477" i="9" s="1"/>
  <c r="A1697" i="1"/>
  <c r="AB1692" i="1"/>
  <c r="I478" i="9" s="1"/>
  <c r="B1687" i="7" l="1"/>
  <c r="D1687" i="7" s="1"/>
  <c r="C1687" i="7"/>
  <c r="A1688" i="7" s="1"/>
  <c r="M478" i="9"/>
  <c r="Q478" i="9"/>
  <c r="K478" i="9" s="1"/>
  <c r="A1698" i="1"/>
  <c r="AB1693" i="1"/>
  <c r="C1688" i="7" l="1"/>
  <c r="A1689" i="7" s="1"/>
  <c r="B1688" i="7"/>
  <c r="D1688" i="7" s="1"/>
  <c r="A1699" i="1"/>
  <c r="AB1694" i="1"/>
  <c r="C1689" i="7" l="1"/>
  <c r="A1690" i="7" s="1"/>
  <c r="B1689" i="7"/>
  <c r="D1689" i="7" s="1"/>
  <c r="A1700" i="1"/>
  <c r="AB1695" i="1"/>
  <c r="C1690" i="7" l="1"/>
  <c r="A1691" i="7" s="1"/>
  <c r="B1690" i="7"/>
  <c r="D1690" i="7" s="1"/>
  <c r="A1701" i="1"/>
  <c r="AB1696" i="1"/>
  <c r="C1691" i="7" l="1"/>
  <c r="A1692" i="7" s="1"/>
  <c r="B1691" i="7"/>
  <c r="D1691" i="7" s="1"/>
  <c r="A1702" i="1"/>
  <c r="AB1697" i="1"/>
  <c r="C1692" i="7" l="1"/>
  <c r="A1693" i="7" s="1"/>
  <c r="B1692" i="7"/>
  <c r="D1692" i="7" s="1"/>
  <c r="A1703" i="1"/>
  <c r="AB1703" i="1"/>
  <c r="AB1698" i="1"/>
  <c r="C1693" i="7" l="1"/>
  <c r="A1694" i="7" s="1"/>
  <c r="B1693" i="7"/>
  <c r="D1693" i="7" s="1"/>
  <c r="A1704" i="1"/>
  <c r="AB1699" i="1"/>
  <c r="I479" i="9" s="1"/>
  <c r="C1694" i="7" l="1"/>
  <c r="A1695" i="7" s="1"/>
  <c r="B1694" i="7"/>
  <c r="D1694" i="7" s="1"/>
  <c r="M479" i="9"/>
  <c r="Q479" i="9"/>
  <c r="K479" i="9" s="1"/>
  <c r="A1705" i="1"/>
  <c r="AB1700" i="1"/>
  <c r="I480" i="9" s="1"/>
  <c r="C1695" i="7" l="1"/>
  <c r="A1696" i="7" s="1"/>
  <c r="B1695" i="7"/>
  <c r="D1695" i="7" s="1"/>
  <c r="Q480" i="9"/>
  <c r="K480" i="9" s="1"/>
  <c r="M480" i="9"/>
  <c r="I483" i="9"/>
  <c r="A1706" i="1"/>
  <c r="AB1701" i="1"/>
  <c r="C1696" i="7" l="1"/>
  <c r="A1697" i="7" s="1"/>
  <c r="B1696" i="7"/>
  <c r="D1696" i="7" s="1"/>
  <c r="I481" i="9"/>
  <c r="M483" i="9"/>
  <c r="Q483" i="9"/>
  <c r="K483" i="9" s="1"/>
  <c r="A1707" i="1"/>
  <c r="AB1702" i="1"/>
  <c r="C1697" i="7" l="1"/>
  <c r="A1698" i="7" s="1"/>
  <c r="B1697" i="7"/>
  <c r="D1697" i="7" s="1"/>
  <c r="I482" i="9"/>
  <c r="M481" i="9"/>
  <c r="Q481" i="9"/>
  <c r="K481" i="9" s="1"/>
  <c r="A1708" i="1"/>
  <c r="C1698" i="7" l="1"/>
  <c r="A1699" i="7" s="1"/>
  <c r="B1698" i="7"/>
  <c r="D1698" i="7" s="1"/>
  <c r="M482" i="9"/>
  <c r="Q482" i="9"/>
  <c r="K482" i="9" s="1"/>
  <c r="A1709" i="1"/>
  <c r="AB1704" i="1"/>
  <c r="I484" i="9" s="1"/>
  <c r="C1699" i="7" l="1"/>
  <c r="A1700" i="7" s="1"/>
  <c r="B1699" i="7"/>
  <c r="D1699" i="7" s="1"/>
  <c r="M484" i="9"/>
  <c r="Q484" i="9"/>
  <c r="K484" i="9" s="1"/>
  <c r="A1710" i="1"/>
  <c r="AB1705" i="1"/>
  <c r="I485" i="9" s="1"/>
  <c r="B1700" i="7" l="1"/>
  <c r="D1700" i="7" s="1"/>
  <c r="C1700" i="7"/>
  <c r="A1701" i="7" s="1"/>
  <c r="Q485" i="9"/>
  <c r="K485" i="9" s="1"/>
  <c r="M485" i="9"/>
  <c r="A1711" i="1"/>
  <c r="AB1706" i="1"/>
  <c r="C1701" i="7" l="1"/>
  <c r="A1702" i="7" s="1"/>
  <c r="B1701" i="7"/>
  <c r="D1701" i="7" s="1"/>
  <c r="I486" i="9"/>
  <c r="A1712" i="1"/>
  <c r="AB1707" i="1"/>
  <c r="I487" i="9" s="1"/>
  <c r="C1702" i="7" l="1"/>
  <c r="A1703" i="7" s="1"/>
  <c r="B1702" i="7"/>
  <c r="D1702" i="7" s="1"/>
  <c r="Q487" i="9"/>
  <c r="K487" i="9" s="1"/>
  <c r="M487" i="9"/>
  <c r="M486" i="9"/>
  <c r="Q486" i="9"/>
  <c r="K486" i="9" s="1"/>
  <c r="A1713" i="1"/>
  <c r="AB1708" i="1"/>
  <c r="I488" i="9" s="1"/>
  <c r="C1703" i="7" l="1"/>
  <c r="A1704" i="7" s="1"/>
  <c r="B1703" i="7"/>
  <c r="D1703" i="7" s="1"/>
  <c r="Q488" i="9"/>
  <c r="K488" i="9" s="1"/>
  <c r="M488" i="9"/>
  <c r="A1714" i="1"/>
  <c r="AB1709" i="1"/>
  <c r="I489" i="9" s="1"/>
  <c r="C1704" i="7" l="1"/>
  <c r="A1705" i="7" s="1"/>
  <c r="B1704" i="7"/>
  <c r="D1704" i="7" s="1"/>
  <c r="M489" i="9"/>
  <c r="Q489" i="9"/>
  <c r="K489" i="9" s="1"/>
  <c r="A1715" i="1"/>
  <c r="AB1710" i="1"/>
  <c r="I490" i="9" s="1"/>
  <c r="C1705" i="7" l="1"/>
  <c r="A1706" i="7" s="1"/>
  <c r="B1705" i="7"/>
  <c r="D1705" i="7" s="1"/>
  <c r="Q490" i="9"/>
  <c r="K490" i="9" s="1"/>
  <c r="M490" i="9"/>
  <c r="A1716" i="1"/>
  <c r="AB1711" i="1"/>
  <c r="C1706" i="7" l="1"/>
  <c r="A1707" i="7" s="1"/>
  <c r="B1706" i="7"/>
  <c r="D1706" i="7" s="1"/>
  <c r="I491" i="9"/>
  <c r="A1717" i="1"/>
  <c r="AB1712" i="1"/>
  <c r="C1707" i="7" l="1"/>
  <c r="A1708" i="7" s="1"/>
  <c r="B1707" i="7"/>
  <c r="D1707" i="7" s="1"/>
  <c r="I492" i="9"/>
  <c r="Q491" i="9"/>
  <c r="K491" i="9" s="1"/>
  <c r="M491" i="9"/>
  <c r="A1718" i="1"/>
  <c r="AB1713" i="1"/>
  <c r="I493" i="9" s="1"/>
  <c r="B1708" i="7" l="1"/>
  <c r="D1708" i="7" s="1"/>
  <c r="C1708" i="7"/>
  <c r="A1709" i="7" s="1"/>
  <c r="M493" i="9"/>
  <c r="Q493" i="9"/>
  <c r="K493" i="9" s="1"/>
  <c r="Q492" i="9"/>
  <c r="K492" i="9" s="1"/>
  <c r="M492" i="9"/>
  <c r="A1719" i="1"/>
  <c r="AB1714" i="1"/>
  <c r="I494" i="9" s="1"/>
  <c r="C1709" i="7" l="1"/>
  <c r="A1710" i="7" s="1"/>
  <c r="B1709" i="7"/>
  <c r="D1709" i="7" s="1"/>
  <c r="M494" i="9"/>
  <c r="Q494" i="9"/>
  <c r="K494" i="9" s="1"/>
  <c r="A1720" i="1"/>
  <c r="AB1715" i="1"/>
  <c r="I495" i="9" s="1"/>
  <c r="C1710" i="7" l="1"/>
  <c r="A1711" i="7" s="1"/>
  <c r="B1710" i="7"/>
  <c r="D1710" i="7" s="1"/>
  <c r="Q495" i="9"/>
  <c r="K495" i="9" s="1"/>
  <c r="M495" i="9"/>
  <c r="A1721" i="1"/>
  <c r="AB1716" i="1"/>
  <c r="I496" i="9" s="1"/>
  <c r="C1711" i="7" l="1"/>
  <c r="A1712" i="7" s="1"/>
  <c r="B1711" i="7"/>
  <c r="D1711" i="7" s="1"/>
  <c r="Q496" i="9"/>
  <c r="K496" i="9" s="1"/>
  <c r="M496" i="9"/>
  <c r="A1722" i="1"/>
  <c r="AB1717" i="1"/>
  <c r="I497" i="9" s="1"/>
  <c r="B1712" i="7" l="1"/>
  <c r="D1712" i="7" s="1"/>
  <c r="C1712" i="7"/>
  <c r="A1713" i="7" s="1"/>
  <c r="Q497" i="9"/>
  <c r="K497" i="9" s="1"/>
  <c r="M497" i="9"/>
  <c r="A1723" i="1"/>
  <c r="AB1718" i="1"/>
  <c r="I498" i="9" s="1"/>
  <c r="C1713" i="7" l="1"/>
  <c r="A1714" i="7" s="1"/>
  <c r="B1713" i="7"/>
  <c r="D1713" i="7" s="1"/>
  <c r="Q498" i="9"/>
  <c r="K498" i="9" s="1"/>
  <c r="M498" i="9"/>
  <c r="A1724" i="1"/>
  <c r="AB1719" i="1"/>
  <c r="I499" i="9" s="1"/>
  <c r="C1714" i="7" l="1"/>
  <c r="A1715" i="7" s="1"/>
  <c r="B1714" i="7"/>
  <c r="D1714" i="7" s="1"/>
  <c r="Q499" i="9"/>
  <c r="K499" i="9" s="1"/>
  <c r="M499" i="9"/>
  <c r="A1725" i="1"/>
  <c r="AB1720" i="1"/>
  <c r="I500" i="9" s="1"/>
  <c r="S1720" i="1"/>
  <c r="C1715" i="7" l="1"/>
  <c r="A1716" i="7" s="1"/>
  <c r="B1715" i="7"/>
  <c r="D1715" i="7" s="1"/>
  <c r="Q500" i="9"/>
  <c r="K500" i="9" s="1"/>
  <c r="M500" i="9"/>
  <c r="A1726" i="1"/>
  <c r="AB1726" i="1"/>
  <c r="AC1720" i="1"/>
  <c r="D500" i="9" s="1"/>
  <c r="AB1721" i="1"/>
  <c r="I501" i="9" s="1"/>
  <c r="S1721" i="1"/>
  <c r="C1716" i="7" l="1"/>
  <c r="A1717" i="7" s="1"/>
  <c r="B1716" i="7"/>
  <c r="D1716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17" i="7" l="1"/>
  <c r="A1718" i="7" s="1"/>
  <c r="B1717" i="7"/>
  <c r="D1717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18" i="7" l="1"/>
  <c r="A1719" i="7" s="1"/>
  <c r="B1718" i="7"/>
  <c r="D1718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19" i="7" l="1"/>
  <c r="A1720" i="7" s="1"/>
  <c r="B1719" i="7"/>
  <c r="D1719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0" i="7" l="1"/>
  <c r="A1721" i="7" s="1"/>
  <c r="B1720" i="7"/>
  <c r="D1720" i="7" s="1"/>
  <c r="M505" i="9"/>
  <c r="Q505" i="9"/>
  <c r="K505" i="9" s="1"/>
  <c r="Q507" i="9"/>
  <c r="K507" i="9" s="1"/>
  <c r="M507" i="9"/>
  <c r="A1731" i="1"/>
  <c r="B1721" i="7" l="1"/>
  <c r="D1721" i="7" s="1"/>
  <c r="C1721" i="7"/>
  <c r="A1722" i="7" s="1"/>
  <c r="A1732" i="1"/>
  <c r="AB1727" i="1"/>
  <c r="I506" i="9" s="1"/>
  <c r="C1722" i="7" l="1"/>
  <c r="A1723" i="7" s="1"/>
  <c r="B1722" i="7"/>
  <c r="D1722" i="7" s="1"/>
  <c r="Q506" i="9"/>
  <c r="K506" i="9" s="1"/>
  <c r="M506" i="9"/>
  <c r="A1733" i="1"/>
  <c r="C1723" i="7" l="1"/>
  <c r="A1724" i="7" s="1"/>
  <c r="B1723" i="7"/>
  <c r="D1723" i="7" s="1"/>
  <c r="A1734" i="1"/>
  <c r="AB1729" i="1"/>
  <c r="I508" i="9" s="1"/>
  <c r="C1724" i="7" l="1"/>
  <c r="A1725" i="7" s="1"/>
  <c r="B1724" i="7"/>
  <c r="D1724" i="7" s="1"/>
  <c r="M508" i="9"/>
  <c r="Q508" i="9"/>
  <c r="K508" i="9" s="1"/>
  <c r="A1735" i="1"/>
  <c r="AB1730" i="1"/>
  <c r="C1725" i="7" l="1"/>
  <c r="A1726" i="7" s="1"/>
  <c r="B1725" i="7"/>
  <c r="D1725" i="7" s="1"/>
  <c r="A1736" i="1"/>
  <c r="AB1731" i="1"/>
  <c r="I509" i="9" s="1"/>
  <c r="B1726" i="7" l="1"/>
  <c r="D1726" i="7" s="1"/>
  <c r="C1726" i="7"/>
  <c r="A1727" i="7" s="1"/>
  <c r="M509" i="9"/>
  <c r="Q509" i="9"/>
  <c r="K509" i="9" s="1"/>
  <c r="A1737" i="1"/>
  <c r="AB1732" i="1"/>
  <c r="I510" i="9" s="1"/>
  <c r="C1727" i="7" l="1"/>
  <c r="A1728" i="7" s="1"/>
  <c r="B1727" i="7"/>
  <c r="D1727" i="7" s="1"/>
  <c r="Q510" i="9"/>
  <c r="K510" i="9" s="1"/>
  <c r="M510" i="9"/>
  <c r="A1738" i="1"/>
  <c r="AB1733" i="1"/>
  <c r="C1728" i="7" l="1"/>
  <c r="A1729" i="7" s="1"/>
  <c r="B1728" i="7"/>
  <c r="D1728" i="7" s="1"/>
  <c r="I511" i="9"/>
  <c r="A1739" i="1"/>
  <c r="AB1734" i="1"/>
  <c r="I512" i="9" s="1"/>
  <c r="C1729" i="7" l="1"/>
  <c r="A1730" i="7" s="1"/>
  <c r="B1729" i="7"/>
  <c r="D1729" i="7" s="1"/>
  <c r="Q512" i="9"/>
  <c r="K512" i="9" s="1"/>
  <c r="M512" i="9"/>
  <c r="Q511" i="9"/>
  <c r="K511" i="9" s="1"/>
  <c r="M511" i="9"/>
  <c r="A1740" i="1"/>
  <c r="AB1735" i="1"/>
  <c r="I513" i="9" s="1"/>
  <c r="C1730" i="7" l="1"/>
  <c r="A1731" i="7" s="1"/>
  <c r="B1730" i="7"/>
  <c r="D1730" i="7" s="1"/>
  <c r="M513" i="9"/>
  <c r="Q513" i="9"/>
  <c r="K513" i="9" s="1"/>
  <c r="A1741" i="1"/>
  <c r="AB1736" i="1"/>
  <c r="C1731" i="7" l="1"/>
  <c r="A1732" i="7" s="1"/>
  <c r="B1731" i="7"/>
  <c r="D1731" i="7" s="1"/>
  <c r="I514" i="9"/>
  <c r="A1742" i="1"/>
  <c r="AB1737" i="1"/>
  <c r="C1732" i="7" l="1"/>
  <c r="A1733" i="7" s="1"/>
  <c r="B1732" i="7"/>
  <c r="D1732" i="7" s="1"/>
  <c r="I515" i="9"/>
  <c r="Q514" i="9"/>
  <c r="K514" i="9" s="1"/>
  <c r="M514" i="9"/>
  <c r="A1743" i="1"/>
  <c r="AB1738" i="1"/>
  <c r="I516" i="9" s="1"/>
  <c r="B1733" i="7" l="1"/>
  <c r="D1733" i="7" s="1"/>
  <c r="C1733" i="7"/>
  <c r="A1734" i="7" s="1"/>
  <c r="Q516" i="9"/>
  <c r="K516" i="9" s="1"/>
  <c r="M516" i="9"/>
  <c r="Q515" i="9"/>
  <c r="K515" i="9" s="1"/>
  <c r="M515" i="9"/>
  <c r="A1744" i="1"/>
  <c r="AB1739" i="1"/>
  <c r="I517" i="9" s="1"/>
  <c r="C1734" i="7" l="1"/>
  <c r="A1735" i="7" s="1"/>
  <c r="B1734" i="7"/>
  <c r="D1734" i="7" s="1"/>
  <c r="Q517" i="9"/>
  <c r="K517" i="9" s="1"/>
  <c r="M517" i="9"/>
  <c r="A1745" i="1"/>
  <c r="AB1740" i="1"/>
  <c r="I518" i="9" s="1"/>
  <c r="C1735" i="7" l="1"/>
  <c r="A1736" i="7" s="1"/>
  <c r="B1735" i="7"/>
  <c r="D1735" i="7" s="1"/>
  <c r="Q518" i="9"/>
  <c r="K518" i="9" s="1"/>
  <c r="M518" i="9"/>
  <c r="A1746" i="1"/>
  <c r="AB1741" i="1"/>
  <c r="I519" i="9" s="1"/>
  <c r="C1736" i="7" l="1"/>
  <c r="A1737" i="7" s="1"/>
  <c r="B1736" i="7"/>
  <c r="D1736" i="7" s="1"/>
  <c r="M519" i="9"/>
  <c r="Q519" i="9"/>
  <c r="K519" i="9" s="1"/>
  <c r="A1747" i="1"/>
  <c r="AB1742" i="1"/>
  <c r="I520" i="9" s="1"/>
  <c r="C1737" i="7" l="1"/>
  <c r="A1738" i="7" s="1"/>
  <c r="B1737" i="7"/>
  <c r="D1737" i="7" s="1"/>
  <c r="M520" i="9"/>
  <c r="Q520" i="9"/>
  <c r="K520" i="9" s="1"/>
  <c r="A1748" i="1"/>
  <c r="AB1743" i="1"/>
  <c r="I521" i="9" s="1"/>
  <c r="C1738" i="7" l="1"/>
  <c r="A1739" i="7" s="1"/>
  <c r="B1738" i="7"/>
  <c r="D1738" i="7" s="1"/>
  <c r="M521" i="9"/>
  <c r="Q521" i="9"/>
  <c r="K521" i="9" s="1"/>
  <c r="A1749" i="1"/>
  <c r="AB1744" i="1"/>
  <c r="B1739" i="7" l="1"/>
  <c r="D1739" i="7" s="1"/>
  <c r="C1739" i="7"/>
  <c r="A1740" i="7" s="1"/>
  <c r="A1750" i="1"/>
  <c r="AB1745" i="1"/>
  <c r="C1740" i="7" l="1"/>
  <c r="A1741" i="7" s="1"/>
  <c r="B1740" i="7"/>
  <c r="D1740" i="7" s="1"/>
  <c r="I522" i="9"/>
  <c r="A1751" i="1"/>
  <c r="AB1746" i="1"/>
  <c r="C1741" i="7" l="1"/>
  <c r="A1742" i="7" s="1"/>
  <c r="B1741" i="7"/>
  <c r="D1741" i="7" s="1"/>
  <c r="I523" i="9"/>
  <c r="Q522" i="9"/>
  <c r="K522" i="9" s="1"/>
  <c r="M522" i="9"/>
  <c r="A1752" i="1"/>
  <c r="AB1747" i="1"/>
  <c r="I524" i="9" s="1"/>
  <c r="C1742" i="7" l="1"/>
  <c r="A1743" i="7" s="1"/>
  <c r="B1742" i="7"/>
  <c r="D1742" i="7" s="1"/>
  <c r="M524" i="9"/>
  <c r="Q524" i="9"/>
  <c r="K524" i="9" s="1"/>
  <c r="M523" i="9"/>
  <c r="Q523" i="9"/>
  <c r="K523" i="9" s="1"/>
  <c r="A1753" i="1"/>
  <c r="AB1748" i="1"/>
  <c r="I525" i="9" s="1"/>
  <c r="C1743" i="7" l="1"/>
  <c r="A1744" i="7" s="1"/>
  <c r="B1743" i="7"/>
  <c r="D1743" i="7" s="1"/>
  <c r="M525" i="9"/>
  <c r="Q525" i="9"/>
  <c r="K525" i="9" s="1"/>
  <c r="A1754" i="1"/>
  <c r="AB1749" i="1"/>
  <c r="I526" i="9" s="1"/>
  <c r="B1744" i="7" l="1"/>
  <c r="D1744" i="7" s="1"/>
  <c r="C1744" i="7"/>
  <c r="A1745" i="7" s="1"/>
  <c r="Q526" i="9"/>
  <c r="K526" i="9" s="1"/>
  <c r="M526" i="9"/>
  <c r="A1755" i="1"/>
  <c r="AB1750" i="1"/>
  <c r="I527" i="9" s="1"/>
  <c r="C1745" i="7" l="1"/>
  <c r="A1746" i="7" s="1"/>
  <c r="B1745" i="7"/>
  <c r="D1745" i="7" s="1"/>
  <c r="Q527" i="9"/>
  <c r="K527" i="9" s="1"/>
  <c r="M527" i="9"/>
  <c r="A1756" i="1"/>
  <c r="AB1751" i="1"/>
  <c r="I528" i="9" s="1"/>
  <c r="C1746" i="7" l="1"/>
  <c r="A1747" i="7" s="1"/>
  <c r="B1746" i="7"/>
  <c r="D1746" i="7" s="1"/>
  <c r="M528" i="9"/>
  <c r="Q528" i="9"/>
  <c r="K528" i="9" s="1"/>
  <c r="A1757" i="1"/>
  <c r="AB1752" i="1"/>
  <c r="I529" i="9" s="1"/>
  <c r="C1747" i="7" l="1"/>
  <c r="A1748" i="7" s="1"/>
  <c r="B1747" i="7"/>
  <c r="D1747" i="7" s="1"/>
  <c r="M529" i="9"/>
  <c r="Q529" i="9"/>
  <c r="K529" i="9" s="1"/>
  <c r="A1758" i="1"/>
  <c r="AB1753" i="1"/>
  <c r="I530" i="9" s="1"/>
  <c r="C1748" i="7" l="1"/>
  <c r="A1749" i="7" s="1"/>
  <c r="B1748" i="7"/>
  <c r="D1748" i="7" s="1"/>
  <c r="Q530" i="9"/>
  <c r="K530" i="9" s="1"/>
  <c r="M530" i="9"/>
  <c r="A1759" i="1"/>
  <c r="AB1754" i="1"/>
  <c r="I531" i="9" s="1"/>
  <c r="C1749" i="7" l="1"/>
  <c r="A1750" i="7" s="1"/>
  <c r="B1749" i="7"/>
  <c r="D1749" i="7" s="1"/>
  <c r="Q531" i="9"/>
  <c r="K531" i="9" s="1"/>
  <c r="M531" i="9"/>
  <c r="A1760" i="1"/>
  <c r="AB1755" i="1"/>
  <c r="I532" i="9" s="1"/>
  <c r="C1750" i="7" l="1"/>
  <c r="A1751" i="7" s="1"/>
  <c r="B1750" i="7"/>
  <c r="D1750" i="7" s="1"/>
  <c r="M532" i="9"/>
  <c r="Q532" i="9"/>
  <c r="K532" i="9" s="1"/>
  <c r="A1761" i="1"/>
  <c r="AB1756" i="1"/>
  <c r="I533" i="9" s="1"/>
  <c r="B1751" i="7" l="1"/>
  <c r="D1751" i="7" s="1"/>
  <c r="C1751" i="7"/>
  <c r="A1752" i="7" s="1"/>
  <c r="M533" i="9"/>
  <c r="Q533" i="9"/>
  <c r="K533" i="9" s="1"/>
  <c r="A1762" i="1"/>
  <c r="AB1757" i="1"/>
  <c r="I534" i="9" s="1"/>
  <c r="C1752" i="7" l="1"/>
  <c r="A1753" i="7" s="1"/>
  <c r="B1752" i="7"/>
  <c r="D1752" i="7" s="1"/>
  <c r="M534" i="9"/>
  <c r="Q534" i="9"/>
  <c r="K534" i="9" s="1"/>
  <c r="A1763" i="1"/>
  <c r="AB1758" i="1"/>
  <c r="I535" i="9" s="1"/>
  <c r="B1753" i="7" l="1"/>
  <c r="D1753" i="7" s="1"/>
  <c r="C1753" i="7"/>
  <c r="A1754" i="7" s="1"/>
  <c r="Q535" i="9"/>
  <c r="K535" i="9" s="1"/>
  <c r="M535" i="9"/>
  <c r="A1764" i="1"/>
  <c r="AB1759" i="1"/>
  <c r="I536" i="9" s="1"/>
  <c r="C1754" i="7" l="1"/>
  <c r="A1755" i="7" s="1"/>
  <c r="B1754" i="7"/>
  <c r="D1754" i="7" s="1"/>
  <c r="Q536" i="9"/>
  <c r="K536" i="9" s="1"/>
  <c r="M536" i="9"/>
  <c r="A1765" i="1"/>
  <c r="AB1760" i="1"/>
  <c r="C1755" i="7" l="1"/>
  <c r="A1756" i="7" s="1"/>
  <c r="B1755" i="7"/>
  <c r="D1755" i="7" s="1"/>
  <c r="A1766" i="1"/>
  <c r="AB1761" i="1"/>
  <c r="I537" i="9" s="1"/>
  <c r="C1756" i="7" l="1"/>
  <c r="A1757" i="7" s="1"/>
  <c r="B1756" i="7"/>
  <c r="D1756" i="7" s="1"/>
  <c r="M537" i="9"/>
  <c r="Q537" i="9"/>
  <c r="K537" i="9" s="1"/>
  <c r="A1767" i="1"/>
  <c r="AB1762" i="1"/>
  <c r="B1757" i="7" l="1"/>
  <c r="D1757" i="7" s="1"/>
  <c r="C1757" i="7"/>
  <c r="A1758" i="7" s="1"/>
  <c r="A1768" i="1"/>
  <c r="AB1763" i="1"/>
  <c r="C1758" i="7" l="1"/>
  <c r="A1759" i="7" s="1"/>
  <c r="B1758" i="7"/>
  <c r="D1758" i="7" s="1"/>
  <c r="A1769" i="1"/>
  <c r="AB1764" i="1"/>
  <c r="C1759" i="7" l="1"/>
  <c r="A1760" i="7" s="1"/>
  <c r="B1759" i="7"/>
  <c r="D1759" i="7" s="1"/>
  <c r="A1770" i="1"/>
  <c r="AB1765" i="1"/>
  <c r="C1760" i="7" l="1"/>
  <c r="A1761" i="7" s="1"/>
  <c r="B1760" i="7"/>
  <c r="D1760" i="7" s="1"/>
  <c r="A1771" i="1"/>
  <c r="AB1766" i="1"/>
  <c r="I538" i="9" s="1"/>
  <c r="S1766" i="1"/>
  <c r="C1761" i="7" l="1"/>
  <c r="A1762" i="7" s="1"/>
  <c r="B1761" i="7"/>
  <c r="D1761" i="7" s="1"/>
  <c r="M538" i="9"/>
  <c r="Q538" i="9"/>
  <c r="K538" i="9" s="1"/>
  <c r="A1772" i="1"/>
  <c r="AC1766" i="1"/>
  <c r="AB1767" i="1"/>
  <c r="I539" i="9" s="1"/>
  <c r="S1767" i="1"/>
  <c r="C1762" i="7" l="1"/>
  <c r="A1763" i="7" s="1"/>
  <c r="B1762" i="7"/>
  <c r="D1762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C1763" i="7" l="1"/>
  <c r="A1764" i="7" s="1"/>
  <c r="B1763" i="7"/>
  <c r="D1763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64" i="7" l="1"/>
  <c r="A1765" i="7" s="1"/>
  <c r="B1764" i="7"/>
  <c r="D1764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65" i="7" l="1"/>
  <c r="A1766" i="7" s="1"/>
  <c r="B1765" i="7"/>
  <c r="D1765" i="7" s="1"/>
  <c r="A543" i="9"/>
  <c r="F543" i="9"/>
  <c r="F557" i="9"/>
  <c r="A554" i="9"/>
  <c r="F554" i="9"/>
  <c r="A1776" i="1"/>
  <c r="AB1771" i="1"/>
  <c r="C1766" i="7" l="1"/>
  <c r="A1767" i="7" s="1"/>
  <c r="B1766" i="7"/>
  <c r="D1766" i="7" s="1"/>
  <c r="A1777" i="1"/>
  <c r="AB1772" i="1"/>
  <c r="C1767" i="7" l="1"/>
  <c r="A1768" i="7" s="1"/>
  <c r="B1767" i="7"/>
  <c r="D1767" i="7" s="1"/>
  <c r="A1779" i="1"/>
  <c r="AB1779" i="1"/>
  <c r="E1779" i="1"/>
  <c r="F1779" i="1" s="1"/>
  <c r="S1779" i="1" s="1"/>
  <c r="P1779" i="1"/>
  <c r="AC1779" i="1" s="1"/>
  <c r="A1778" i="1"/>
  <c r="AB1773" i="1"/>
  <c r="C1768" i="7" l="1"/>
  <c r="A1769" i="7" s="1"/>
  <c r="B1768" i="7"/>
  <c r="D1768" i="7" s="1"/>
  <c r="AB1774" i="1"/>
  <c r="C1769" i="7" l="1"/>
  <c r="A1770" i="7" s="1"/>
  <c r="B1769" i="7"/>
  <c r="D1769" i="7" s="1"/>
  <c r="A1780" i="1"/>
  <c r="AB1775" i="1"/>
  <c r="C1770" i="7" l="1"/>
  <c r="A1771" i="7" s="1"/>
  <c r="B1770" i="7"/>
  <c r="D1770" i="7" s="1"/>
  <c r="A1781" i="1"/>
  <c r="AB1776" i="1"/>
  <c r="C1771" i="7" l="1"/>
  <c r="A1772" i="7" s="1"/>
  <c r="B1771" i="7"/>
  <c r="D1771" i="7" s="1"/>
  <c r="A1782" i="1"/>
  <c r="AB1777" i="1"/>
  <c r="C1772" i="7" l="1"/>
  <c r="A1773" i="7" s="1"/>
  <c r="B1772" i="7"/>
  <c r="D1772" i="7" s="1"/>
  <c r="I541" i="9"/>
  <c r="A1783" i="1"/>
  <c r="AB1778" i="1"/>
  <c r="C1773" i="7" l="1"/>
  <c r="A1774" i="7" s="1"/>
  <c r="B1773" i="7"/>
  <c r="D1773" i="7" s="1"/>
  <c r="M541" i="9"/>
  <c r="Q541" i="9"/>
  <c r="K541" i="9" s="1"/>
  <c r="A1784" i="1"/>
  <c r="C1774" i="7" l="1"/>
  <c r="A1775" i="7" s="1"/>
  <c r="B1774" i="7"/>
  <c r="D1774" i="7" s="1"/>
  <c r="A1785" i="1"/>
  <c r="AB1780" i="1"/>
  <c r="I542" i="9" s="1"/>
  <c r="C1775" i="7" l="1"/>
  <c r="A1776" i="7" s="1"/>
  <c r="B1775" i="7"/>
  <c r="D1775" i="7" s="1"/>
  <c r="D545" i="9"/>
  <c r="A545" i="9" s="1"/>
  <c r="D542" i="9"/>
  <c r="Q542" i="9"/>
  <c r="K542" i="9" s="1"/>
  <c r="M542" i="9"/>
  <c r="D556" i="9"/>
  <c r="F556" i="9" s="1"/>
  <c r="D547" i="9"/>
  <c r="A1786" i="1"/>
  <c r="D559" i="9"/>
  <c r="F559" i="9" s="1"/>
  <c r="D558" i="9"/>
  <c r="AB1781" i="1"/>
  <c r="I543" i="9" s="1"/>
  <c r="C1776" i="7" l="1"/>
  <c r="A1777" i="7" s="1"/>
  <c r="B1776" i="7"/>
  <c r="D1776" i="7" s="1"/>
  <c r="F545" i="9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77" i="7" l="1"/>
  <c r="A1778" i="7" s="1"/>
  <c r="B1777" i="7"/>
  <c r="D1777" i="7" s="1"/>
  <c r="I544" i="9"/>
  <c r="M544" i="9" s="1"/>
  <c r="A1788" i="1"/>
  <c r="AB1783" i="1"/>
  <c r="I545" i="9" s="1"/>
  <c r="B1778" i="7" l="1"/>
  <c r="D1778" i="7"/>
  <c r="C1778" i="7"/>
  <c r="A1779" i="7" s="1"/>
  <c r="Q545" i="9"/>
  <c r="K545" i="9" s="1"/>
  <c r="M545" i="9"/>
  <c r="Q544" i="9"/>
  <c r="K544" i="9" s="1"/>
  <c r="A1789" i="1"/>
  <c r="AB1784" i="1"/>
  <c r="I546" i="9" s="1"/>
  <c r="C1779" i="7" l="1"/>
  <c r="A1780" i="7" s="1"/>
  <c r="B1779" i="7"/>
  <c r="D1779" i="7" s="1"/>
  <c r="M546" i="9"/>
  <c r="Q546" i="9"/>
  <c r="K546" i="9" s="1"/>
  <c r="A1790" i="1"/>
  <c r="AB1785" i="1"/>
  <c r="B1780" i="7" l="1"/>
  <c r="D1780" i="7" s="1"/>
  <c r="C1780" i="7"/>
  <c r="A1781" i="7" s="1"/>
  <c r="A1791" i="1"/>
  <c r="AB1786" i="1"/>
  <c r="I547" i="9" s="1"/>
  <c r="C1781" i="7" l="1"/>
  <c r="A1782" i="7" s="1"/>
  <c r="B1781" i="7"/>
  <c r="D1781" i="7" s="1"/>
  <c r="M547" i="9"/>
  <c r="Q547" i="9"/>
  <c r="K547" i="9" s="1"/>
  <c r="A1792" i="1"/>
  <c r="AB1787" i="1"/>
  <c r="C1782" i="7" l="1"/>
  <c r="A1783" i="7" s="1"/>
  <c r="B1782" i="7"/>
  <c r="D1782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83" i="7" l="1"/>
  <c r="A1784" i="7" s="1"/>
  <c r="B1783" i="7"/>
  <c r="D1783" i="7" s="1"/>
  <c r="M548" i="9"/>
  <c r="P1795" i="1"/>
  <c r="AC1795" i="1" s="1"/>
  <c r="AB1795" i="1"/>
  <c r="A1795" i="1"/>
  <c r="E1795" i="1"/>
  <c r="AB1789" i="1"/>
  <c r="C1784" i="7" l="1"/>
  <c r="A1785" i="7" s="1"/>
  <c r="B1784" i="7"/>
  <c r="D1784" i="7" s="1"/>
  <c r="F1795" i="1"/>
  <c r="S1795" i="1" s="1"/>
  <c r="AB1790" i="1"/>
  <c r="C1785" i="7" l="1"/>
  <c r="A1786" i="7" s="1"/>
  <c r="B1785" i="7"/>
  <c r="D1785" i="7" s="1"/>
  <c r="A1796" i="1"/>
  <c r="AB1791" i="1"/>
  <c r="I549" i="9" s="1"/>
  <c r="C1786" i="7" l="1"/>
  <c r="A1787" i="7" s="1"/>
  <c r="B1786" i="7"/>
  <c r="D1786" i="7" s="1"/>
  <c r="Q549" i="9"/>
  <c r="K549" i="9" s="1"/>
  <c r="M549" i="9"/>
  <c r="A1797" i="1"/>
  <c r="AB1797" i="1"/>
  <c r="AB1792" i="1"/>
  <c r="C1787" i="7" l="1"/>
  <c r="A1788" i="7" s="1"/>
  <c r="B1787" i="7"/>
  <c r="D1787" i="7" s="1"/>
  <c r="I550" i="9"/>
  <c r="M550" i="9" s="1"/>
  <c r="A1798" i="1"/>
  <c r="AB1798" i="1"/>
  <c r="AB1793" i="1"/>
  <c r="I551" i="9" s="1"/>
  <c r="C1788" i="7" l="1"/>
  <c r="A1789" i="7" s="1"/>
  <c r="B1788" i="7"/>
  <c r="D1788" i="7" s="1"/>
  <c r="Q550" i="9"/>
  <c r="K550" i="9" s="1"/>
  <c r="Q551" i="9"/>
  <c r="K551" i="9" s="1"/>
  <c r="M551" i="9"/>
  <c r="I552" i="9"/>
  <c r="A1799" i="1"/>
  <c r="AB1799" i="1"/>
  <c r="C1789" i="7" l="1"/>
  <c r="A1790" i="7" s="1"/>
  <c r="B1789" i="7"/>
  <c r="D1789" i="7" s="1"/>
  <c r="Q552" i="9"/>
  <c r="K552" i="9" s="1"/>
  <c r="M552" i="9"/>
  <c r="A1800" i="1"/>
  <c r="AB1800" i="1"/>
  <c r="C1790" i="7" l="1"/>
  <c r="A1791" i="7" s="1"/>
  <c r="B1790" i="7"/>
  <c r="D1790" i="7" s="1"/>
  <c r="A1801" i="1"/>
  <c r="AB1801" i="1"/>
  <c r="AB1796" i="1"/>
  <c r="C1791" i="7" l="1"/>
  <c r="A1792" i="7" s="1"/>
  <c r="B1791" i="7"/>
  <c r="D1791" i="7" s="1"/>
  <c r="A1802" i="1"/>
  <c r="AB1802" i="1"/>
  <c r="C1792" i="7" l="1"/>
  <c r="A1793" i="7" s="1"/>
  <c r="B1792" i="7"/>
  <c r="D1792" i="7" s="1"/>
  <c r="A1803" i="1"/>
  <c r="AB1803" i="1"/>
  <c r="B1793" i="7" l="1"/>
  <c r="D1793" i="7" s="1"/>
  <c r="C1793" i="7"/>
  <c r="A1794" i="7" s="1"/>
  <c r="I553" i="9"/>
  <c r="A1804" i="1"/>
  <c r="AB1804" i="1"/>
  <c r="C1794" i="7" l="1"/>
  <c r="A1795" i="7" s="1"/>
  <c r="B1794" i="7"/>
  <c r="D1794" i="7" s="1"/>
  <c r="M553" i="9"/>
  <c r="Q553" i="9"/>
  <c r="K553" i="9" s="1"/>
  <c r="I554" i="9"/>
  <c r="A1805" i="1"/>
  <c r="AB1805" i="1"/>
  <c r="C1795" i="7" l="1"/>
  <c r="A1796" i="7" s="1"/>
  <c r="B1795" i="7"/>
  <c r="D1795" i="7" s="1"/>
  <c r="M554" i="9"/>
  <c r="Q554" i="9"/>
  <c r="K554" i="9" s="1"/>
  <c r="I555" i="9"/>
  <c r="A1806" i="1"/>
  <c r="AB1806" i="1"/>
  <c r="I556" i="9" s="1"/>
  <c r="C1796" i="7" l="1"/>
  <c r="A1797" i="7" s="1"/>
  <c r="B1796" i="7"/>
  <c r="D1796" i="7" s="1"/>
  <c r="Q556" i="9"/>
  <c r="K556" i="9" s="1"/>
  <c r="M556" i="9"/>
  <c r="Q555" i="9"/>
  <c r="K555" i="9" s="1"/>
  <c r="M555" i="9"/>
  <c r="A1807" i="1"/>
  <c r="AB1807" i="1"/>
  <c r="C1797" i="7" l="1"/>
  <c r="A1798" i="7" s="1"/>
  <c r="B1797" i="7"/>
  <c r="D1797" i="7" s="1"/>
  <c r="A1808" i="1"/>
  <c r="AB1808" i="1"/>
  <c r="C1798" i="7" l="1"/>
  <c r="A1799" i="7" s="1"/>
  <c r="B1798" i="7"/>
  <c r="D1798" i="7" s="1"/>
  <c r="A1809" i="1"/>
  <c r="AB1809" i="1"/>
  <c r="C1799" i="7" l="1"/>
  <c r="A1800" i="7" s="1"/>
  <c r="B1799" i="7"/>
  <c r="D1799" i="7" s="1"/>
  <c r="A1810" i="1"/>
  <c r="AB1810" i="1"/>
  <c r="C1800" i="7" l="1"/>
  <c r="A1801" i="7" s="1"/>
  <c r="B1800" i="7"/>
  <c r="D1800" i="7" s="1"/>
  <c r="A1811" i="1"/>
  <c r="A1812" i="1"/>
  <c r="AB1811" i="1"/>
  <c r="B1801" i="7" l="1"/>
  <c r="D1801" i="7" s="1"/>
  <c r="C1801" i="7"/>
  <c r="A1802" i="7" s="1"/>
  <c r="A1813" i="1"/>
  <c r="AB1812" i="1"/>
  <c r="C1802" i="7" l="1"/>
  <c r="A1803" i="7" s="1"/>
  <c r="B1802" i="7"/>
  <c r="D1802" i="7" s="1"/>
  <c r="A1814" i="1"/>
  <c r="AB1813" i="1"/>
  <c r="C1803" i="7" l="1"/>
  <c r="A1804" i="7" s="1"/>
  <c r="B1803" i="7"/>
  <c r="D1803" i="7" s="1"/>
  <c r="AB1814" i="1"/>
  <c r="C1804" i="7" l="1"/>
  <c r="A1805" i="7" s="1"/>
  <c r="B1804" i="7"/>
  <c r="D1804" i="7" s="1"/>
  <c r="AB1816" i="1"/>
  <c r="A1816" i="1"/>
  <c r="A1815" i="1"/>
  <c r="AB1815" i="1"/>
  <c r="C1805" i="7" l="1"/>
  <c r="A1806" i="7" s="1"/>
  <c r="B1805" i="7"/>
  <c r="D1805" i="7" s="1"/>
  <c r="AB1817" i="1"/>
  <c r="A1817" i="1"/>
  <c r="C1806" i="7" l="1"/>
  <c r="A1807" i="7" s="1"/>
  <c r="B1806" i="7"/>
  <c r="D1806" i="7" s="1"/>
  <c r="AB1818" i="1"/>
  <c r="A1818" i="1"/>
  <c r="B1807" i="7" l="1"/>
  <c r="D1807" i="7" s="1"/>
  <c r="C1807" i="7"/>
  <c r="A1808" i="7" s="1"/>
  <c r="A1820" i="1"/>
  <c r="AB1820" i="1"/>
  <c r="AB1819" i="1"/>
  <c r="A1819" i="1"/>
  <c r="B1808" i="7" l="1"/>
  <c r="D1808" i="7" s="1"/>
  <c r="C1808" i="7"/>
  <c r="A1809" i="7" s="1"/>
  <c r="A1821" i="1"/>
  <c r="AB1821" i="1"/>
  <c r="C1809" i="7" l="1"/>
  <c r="A1810" i="7" s="1"/>
  <c r="B1809" i="7"/>
  <c r="D1809" i="7" s="1"/>
  <c r="A1822" i="1"/>
  <c r="AB1822" i="1"/>
  <c r="C1810" i="7" l="1"/>
  <c r="A1811" i="7" s="1"/>
  <c r="B1810" i="7"/>
  <c r="D1810" i="7" s="1"/>
  <c r="A1823" i="1"/>
  <c r="AB1823" i="1"/>
  <c r="C1811" i="7" l="1"/>
  <c r="A1812" i="7" s="1"/>
  <c r="B1811" i="7"/>
  <c r="D1811" i="7" s="1"/>
  <c r="A1825" i="1"/>
  <c r="AB1825" i="1"/>
  <c r="A1824" i="1"/>
  <c r="AB1824" i="1"/>
  <c r="C1812" i="7" l="1"/>
  <c r="A1813" i="7" s="1"/>
  <c r="B1812" i="7"/>
  <c r="D1812" i="7" s="1"/>
  <c r="AB1827" i="1"/>
  <c r="A1827" i="1"/>
  <c r="A1826" i="1"/>
  <c r="AB1826" i="1"/>
  <c r="C1813" i="7" l="1"/>
  <c r="A1814" i="7" s="1"/>
  <c r="B1813" i="7"/>
  <c r="D1813" i="7" s="1"/>
  <c r="AB1828" i="1"/>
  <c r="A1828" i="1"/>
  <c r="C1814" i="7" l="1"/>
  <c r="A1815" i="7" s="1"/>
  <c r="B1814" i="7"/>
  <c r="D1814" i="7" s="1"/>
  <c r="AB1829" i="1"/>
  <c r="A1829" i="1"/>
  <c r="C1815" i="7" l="1"/>
  <c r="A1816" i="7" s="1"/>
  <c r="B1815" i="7"/>
  <c r="D1815" i="7" s="1"/>
  <c r="AB1830" i="1"/>
  <c r="A1830" i="1"/>
  <c r="B1816" i="7" l="1"/>
  <c r="D1816" i="7" s="1"/>
  <c r="C1816" i="7"/>
  <c r="A1817" i="7" s="1"/>
  <c r="AB1831" i="1"/>
  <c r="A1831" i="1"/>
  <c r="C1817" i="7" l="1"/>
  <c r="A1818" i="7" s="1"/>
  <c r="B1817" i="7"/>
  <c r="D1817" i="7" s="1"/>
  <c r="AB1832" i="1"/>
  <c r="A1832" i="1"/>
  <c r="C1818" i="7" l="1"/>
  <c r="A1819" i="7" s="1"/>
  <c r="B1818" i="7"/>
  <c r="D1818" i="7" s="1"/>
  <c r="A1834" i="1"/>
  <c r="AB1834" i="1"/>
  <c r="AB1833" i="1"/>
  <c r="A1833" i="1"/>
  <c r="C1819" i="7" l="1"/>
  <c r="A1820" i="7" s="1"/>
  <c r="B1819" i="7"/>
  <c r="D1819" i="7" s="1"/>
  <c r="AB1835" i="1"/>
  <c r="B1820" i="7" l="1"/>
  <c r="D1820" i="7" s="1"/>
  <c r="C1820" i="7"/>
  <c r="A1821" i="7" s="1"/>
  <c r="AB1836" i="1"/>
  <c r="C1821" i="7" l="1"/>
  <c r="A1822" i="7" s="1"/>
  <c r="B1821" i="7"/>
  <c r="D1821" i="7" s="1"/>
  <c r="AB1837" i="1"/>
  <c r="C1822" i="7" l="1"/>
  <c r="A1823" i="7" s="1"/>
  <c r="B1822" i="7"/>
  <c r="D1822" i="7" s="1"/>
  <c r="A1838" i="1"/>
  <c r="AB1838" i="1"/>
  <c r="C1823" i="7" l="1"/>
  <c r="A1824" i="7" s="1"/>
  <c r="B1823" i="7"/>
  <c r="D1823" i="7" s="1"/>
  <c r="A1839" i="1"/>
  <c r="AB1839" i="1"/>
  <c r="C1824" i="7" l="1"/>
  <c r="A1825" i="7" s="1"/>
  <c r="B1824" i="7"/>
  <c r="D1824" i="7" s="1"/>
  <c r="A1840" i="1"/>
  <c r="AB1840" i="1"/>
  <c r="B1825" i="7" l="1"/>
  <c r="D1825" i="7" s="1"/>
  <c r="C1825" i="7"/>
  <c r="A1826" i="7" s="1"/>
  <c r="A1841" i="1"/>
  <c r="AB1841" i="1"/>
  <c r="B1826" i="7" l="1"/>
  <c r="D1826" i="7" s="1"/>
  <c r="C1826" i="7"/>
  <c r="A1827" i="7" s="1"/>
  <c r="A1842" i="1"/>
  <c r="AB1842" i="1"/>
  <c r="I557" i="9"/>
  <c r="C1827" i="7" l="1"/>
  <c r="A1828" i="7" s="1"/>
  <c r="B1827" i="7"/>
  <c r="D1827" i="7" s="1"/>
  <c r="A1843" i="1"/>
  <c r="AB1843" i="1"/>
  <c r="M557" i="9"/>
  <c r="Q557" i="9"/>
  <c r="K557" i="9" s="1"/>
  <c r="I558" i="9"/>
  <c r="C1828" i="7" l="1"/>
  <c r="A1829" i="7" s="1"/>
  <c r="B1828" i="7"/>
  <c r="D1828" i="7" s="1"/>
  <c r="A1844" i="1"/>
  <c r="AB1844" i="1"/>
  <c r="Q558" i="9"/>
  <c r="K558" i="9" s="1"/>
  <c r="M558" i="9"/>
  <c r="B1829" i="7" l="1"/>
  <c r="D1829" i="7" s="1"/>
  <c r="C1829" i="7"/>
  <c r="A1830" i="7" s="1"/>
  <c r="A1845" i="1"/>
  <c r="AB1845" i="1"/>
  <c r="C1830" i="7" l="1"/>
  <c r="A1831" i="7" s="1"/>
  <c r="B1830" i="7"/>
  <c r="D1830" i="7" s="1"/>
  <c r="A1846" i="1"/>
  <c r="AB1846" i="1"/>
  <c r="C1831" i="7" l="1"/>
  <c r="A1832" i="7" s="1"/>
  <c r="B1831" i="7"/>
  <c r="D1831" i="7" s="1"/>
  <c r="A1847" i="1"/>
  <c r="AB1847" i="1"/>
  <c r="C1832" i="7" l="1"/>
  <c r="A1833" i="7" s="1"/>
  <c r="B1832" i="7"/>
  <c r="D1832" i="7" s="1"/>
  <c r="A1848" i="1"/>
  <c r="AB1848" i="1"/>
  <c r="C1833" i="7" l="1"/>
  <c r="A1834" i="7" s="1"/>
  <c r="B1833" i="7"/>
  <c r="D1833" i="7" s="1"/>
  <c r="A1849" i="1"/>
  <c r="AB1849" i="1"/>
  <c r="C1834" i="7" l="1"/>
  <c r="A1835" i="7" s="1"/>
  <c r="B1834" i="7"/>
  <c r="D1834" i="7" s="1"/>
  <c r="A1850" i="1"/>
  <c r="AB1850" i="1"/>
  <c r="C1835" i="7" l="1"/>
  <c r="A1836" i="7" s="1"/>
  <c r="B1835" i="7"/>
  <c r="D1835" i="7" s="1"/>
  <c r="A1851" i="1"/>
  <c r="AB1851" i="1"/>
  <c r="C1836" i="7" l="1"/>
  <c r="A1837" i="7" s="1"/>
  <c r="B1836" i="7"/>
  <c r="D1836" i="7" s="1"/>
  <c r="A1852" i="1"/>
  <c r="AB1852" i="1"/>
  <c r="C1837" i="7" l="1"/>
  <c r="A1838" i="7" s="1"/>
  <c r="B1837" i="7"/>
  <c r="D1837" i="7"/>
  <c r="A1853" i="1"/>
  <c r="AB1853" i="1"/>
  <c r="C1838" i="7" l="1"/>
  <c r="A1839" i="7" s="1"/>
  <c r="B1838" i="7"/>
  <c r="D1838" i="7" s="1"/>
  <c r="A1854" i="1"/>
  <c r="AB1854" i="1"/>
  <c r="C1839" i="7" l="1"/>
  <c r="A1840" i="7" s="1"/>
  <c r="B1839" i="7"/>
  <c r="D1839" i="7" s="1"/>
  <c r="A1855" i="1"/>
  <c r="AB1855" i="1"/>
  <c r="C1840" i="7" l="1"/>
  <c r="A1841" i="7" s="1"/>
  <c r="B1840" i="7"/>
  <c r="D1840" i="7" s="1"/>
  <c r="A1856" i="1"/>
  <c r="AB1856" i="1"/>
  <c r="C1841" i="7" l="1"/>
  <c r="A1842" i="7" s="1"/>
  <c r="B1841" i="7"/>
  <c r="D1841" i="7" s="1"/>
  <c r="A1857" i="1"/>
  <c r="AB1857" i="1"/>
  <c r="C1842" i="7" l="1"/>
  <c r="A1843" i="7" s="1"/>
  <c r="B1842" i="7"/>
  <c r="D1842" i="7" s="1"/>
  <c r="A1858" i="1"/>
  <c r="AB1858" i="1"/>
  <c r="I561" i="9" s="1"/>
  <c r="C1843" i="7" l="1"/>
  <c r="A1844" i="7" s="1"/>
  <c r="B1843" i="7"/>
  <c r="D1843" i="7" s="1"/>
  <c r="M561" i="9"/>
  <c r="Q561" i="9"/>
  <c r="K561" i="9" s="1"/>
  <c r="I559" i="9"/>
  <c r="A1859" i="1"/>
  <c r="AB1859" i="1"/>
  <c r="I562" i="9" s="1"/>
  <c r="C1844" i="7" l="1"/>
  <c r="A1845" i="7" s="1"/>
  <c r="B1844" i="7"/>
  <c r="D1844" i="7" s="1"/>
  <c r="Q562" i="9"/>
  <c r="K562" i="9" s="1"/>
  <c r="M562" i="9"/>
  <c r="I560" i="9"/>
  <c r="Q559" i="9"/>
  <c r="K559" i="9" s="1"/>
  <c r="M559" i="9"/>
  <c r="A1860" i="1"/>
  <c r="AB1860" i="1"/>
  <c r="C1845" i="7" l="1"/>
  <c r="A1846" i="7" s="1"/>
  <c r="B1845" i="7"/>
  <c r="D1845" i="7" s="1"/>
  <c r="I563" i="9"/>
  <c r="Q563" i="9" s="1"/>
  <c r="K563" i="9" s="1"/>
  <c r="M560" i="9"/>
  <c r="Q560" i="9"/>
  <c r="K560" i="9" s="1"/>
  <c r="A1861" i="1"/>
  <c r="AB1861" i="1"/>
  <c r="C1846" i="7" l="1"/>
  <c r="A1847" i="7" s="1"/>
  <c r="B1846" i="7"/>
  <c r="D1846" i="7" s="1"/>
  <c r="M563" i="9"/>
  <c r="I564" i="9"/>
  <c r="A1862" i="1"/>
  <c r="AB1862" i="1"/>
  <c r="I565" i="9" s="1"/>
  <c r="C1847" i="7" l="1"/>
  <c r="A1848" i="7" s="1"/>
  <c r="B1847" i="7"/>
  <c r="D1847" i="7" s="1"/>
  <c r="Q565" i="9"/>
  <c r="K565" i="9" s="1"/>
  <c r="M565" i="9"/>
  <c r="M564" i="9"/>
  <c r="Q564" i="9"/>
  <c r="K564" i="9" s="1"/>
  <c r="A1863" i="1"/>
  <c r="AB1863" i="1"/>
  <c r="C1848" i="7" l="1"/>
  <c r="A1849" i="7" s="1"/>
  <c r="B1848" i="7"/>
  <c r="D1848" i="7" s="1"/>
  <c r="I566" i="9"/>
  <c r="A1864" i="1"/>
  <c r="AB1864" i="1"/>
  <c r="C1849" i="7" l="1"/>
  <c r="A1850" i="7" s="1"/>
  <c r="B1849" i="7"/>
  <c r="D1849" i="7" s="1"/>
  <c r="M566" i="9"/>
  <c r="Q566" i="9"/>
  <c r="K566" i="9" s="1"/>
  <c r="I567" i="9"/>
  <c r="A1865" i="1"/>
  <c r="AB1865" i="1"/>
  <c r="C1850" i="7" l="1"/>
  <c r="A1851" i="7" s="1"/>
  <c r="B1850" i="7"/>
  <c r="D1850" i="7" s="1"/>
  <c r="Q567" i="9"/>
  <c r="K567" i="9" s="1"/>
  <c r="M567" i="9"/>
  <c r="I568" i="9"/>
  <c r="A1866" i="1"/>
  <c r="AB1866" i="1"/>
  <c r="C1851" i="7" l="1"/>
  <c r="A1852" i="7" s="1"/>
  <c r="B1851" i="7"/>
  <c r="D1851" i="7" s="1"/>
  <c r="Q568" i="9"/>
  <c r="K568" i="9" s="1"/>
  <c r="M568" i="9"/>
  <c r="I569" i="9"/>
  <c r="A1867" i="1"/>
  <c r="AB1867" i="1"/>
  <c r="B1852" i="7" l="1"/>
  <c r="D1852" i="7" s="1"/>
  <c r="C1852" i="7"/>
  <c r="A1853" i="7" s="1"/>
  <c r="M569" i="9"/>
  <c r="Q569" i="9"/>
  <c r="K569" i="9" s="1"/>
  <c r="I570" i="9"/>
  <c r="A1868" i="1"/>
  <c r="AB1868" i="1"/>
  <c r="C1853" i="7" l="1"/>
  <c r="A1854" i="7" s="1"/>
  <c r="B1853" i="7"/>
  <c r="D1853" i="7" s="1"/>
  <c r="M570" i="9"/>
  <c r="Q570" i="9"/>
  <c r="K570" i="9" s="1"/>
  <c r="I571" i="9"/>
  <c r="A1869" i="1"/>
  <c r="AB1869" i="1"/>
  <c r="C1854" i="7" l="1"/>
  <c r="A1855" i="7" s="1"/>
  <c r="B1854" i="7"/>
  <c r="D1854" i="7" s="1"/>
  <c r="Q571" i="9"/>
  <c r="K571" i="9" s="1"/>
  <c r="M571" i="9"/>
  <c r="I572" i="9"/>
  <c r="A1870" i="1"/>
  <c r="AB1870" i="1"/>
  <c r="C1855" i="7" l="1"/>
  <c r="A1856" i="7" s="1"/>
  <c r="B1855" i="7"/>
  <c r="D1855" i="7" s="1"/>
  <c r="M572" i="9"/>
  <c r="Q572" i="9"/>
  <c r="K572" i="9" s="1"/>
  <c r="I573" i="9"/>
  <c r="A1871" i="1"/>
  <c r="AB1871" i="1"/>
  <c r="C1856" i="7" l="1"/>
  <c r="A1857" i="7" s="1"/>
  <c r="B1856" i="7"/>
  <c r="D1856" i="7" s="1"/>
  <c r="M573" i="9"/>
  <c r="Q573" i="9"/>
  <c r="K573" i="9" s="1"/>
  <c r="I574" i="9"/>
  <c r="A1872" i="1"/>
  <c r="AB1872" i="1"/>
  <c r="C1857" i="7" l="1"/>
  <c r="A1858" i="7" s="1"/>
  <c r="B1857" i="7"/>
  <c r="D1857" i="7" s="1"/>
  <c r="M574" i="9"/>
  <c r="Q574" i="9"/>
  <c r="K574" i="9" s="1"/>
  <c r="I575" i="9"/>
  <c r="A1873" i="1"/>
  <c r="AB1873" i="1"/>
  <c r="B1858" i="7" l="1"/>
  <c r="D1858" i="7" s="1"/>
  <c r="C1858" i="7"/>
  <c r="A1859" i="7" s="1"/>
  <c r="Q575" i="9"/>
  <c r="K575" i="9" s="1"/>
  <c r="M575" i="9"/>
  <c r="I576" i="9"/>
  <c r="A1874" i="1"/>
  <c r="AB1874" i="1"/>
  <c r="C1859" i="7" l="1"/>
  <c r="A1860" i="7" s="1"/>
  <c r="B1859" i="7"/>
  <c r="D1859" i="7" s="1"/>
  <c r="Q576" i="9"/>
  <c r="K576" i="9" s="1"/>
  <c r="M576" i="9"/>
  <c r="I577" i="9"/>
  <c r="A1875" i="1"/>
  <c r="AB1875" i="1"/>
  <c r="C1860" i="7" l="1"/>
  <c r="A1861" i="7" s="1"/>
  <c r="B1860" i="7"/>
  <c r="D1860" i="7" s="1"/>
  <c r="Q577" i="9"/>
  <c r="K577" i="9" s="1"/>
  <c r="M577" i="9"/>
  <c r="I578" i="9"/>
  <c r="A1876" i="1"/>
  <c r="AB1876" i="1"/>
  <c r="I579" i="9" s="1"/>
  <c r="C1861" i="7" l="1"/>
  <c r="A1862" i="7" s="1"/>
  <c r="B1861" i="7"/>
  <c r="D1861" i="7" s="1"/>
  <c r="Q579" i="9"/>
  <c r="K579" i="9" s="1"/>
  <c r="M579" i="9"/>
  <c r="Q578" i="9"/>
  <c r="K578" i="9" s="1"/>
  <c r="M578" i="9"/>
  <c r="A1877" i="1"/>
  <c r="AB1877" i="1"/>
  <c r="I580" i="9" s="1"/>
  <c r="C1862" i="7" l="1"/>
  <c r="A1863" i="7" s="1"/>
  <c r="B1862" i="7"/>
  <c r="D1862" i="7" s="1"/>
  <c r="Q580" i="9"/>
  <c r="K580" i="9" s="1"/>
  <c r="M580" i="9"/>
  <c r="A1878" i="1"/>
  <c r="AB1878" i="1"/>
  <c r="C1863" i="7" l="1"/>
  <c r="A1864" i="7" s="1"/>
  <c r="B1863" i="7"/>
  <c r="D1863" i="7" s="1"/>
  <c r="I581" i="9"/>
  <c r="M581" i="9" s="1"/>
  <c r="A1879" i="1"/>
  <c r="AB1879" i="1"/>
  <c r="C1864" i="7" l="1"/>
  <c r="A1865" i="7" s="1"/>
  <c r="B1864" i="7"/>
  <c r="D1864" i="7" s="1"/>
  <c r="Q581" i="9"/>
  <c r="K581" i="9" s="1"/>
  <c r="A1880" i="1"/>
  <c r="AB1880" i="1"/>
  <c r="B1865" i="7" l="1"/>
  <c r="D1865" i="7" s="1"/>
  <c r="C1865" i="7"/>
  <c r="A1866" i="7" s="1"/>
  <c r="A1881" i="1"/>
  <c r="AB1881" i="1"/>
  <c r="C1866" i="7" l="1"/>
  <c r="A1867" i="7" s="1"/>
  <c r="B1866" i="7"/>
  <c r="D1866" i="7" s="1"/>
  <c r="A1882" i="1"/>
  <c r="AB1882" i="1"/>
  <c r="B1867" i="7" l="1"/>
  <c r="D1867" i="7" s="1"/>
  <c r="C1867" i="7"/>
  <c r="A1868" i="7" s="1"/>
  <c r="A1883" i="1"/>
  <c r="AB1883" i="1"/>
  <c r="I582" i="9" s="1"/>
  <c r="C1868" i="7" l="1"/>
  <c r="A1869" i="7" s="1"/>
  <c r="B1868" i="7"/>
  <c r="D1868" i="7" s="1"/>
  <c r="M582" i="9"/>
  <c r="Q582" i="9"/>
  <c r="K582" i="9" s="1"/>
  <c r="A1884" i="1"/>
  <c r="AB1884" i="1"/>
  <c r="C1869" i="7" l="1"/>
  <c r="A1870" i="7" s="1"/>
  <c r="B1869" i="7"/>
  <c r="D1869" i="7" s="1"/>
  <c r="I583" i="9"/>
  <c r="M583" i="9" s="1"/>
  <c r="A1885" i="1"/>
  <c r="AB1885" i="1"/>
  <c r="C1870" i="7" l="1"/>
  <c r="A1871" i="7" s="1"/>
  <c r="B1870" i="7"/>
  <c r="D1870" i="7" s="1"/>
  <c r="Q583" i="9"/>
  <c r="K583" i="9" s="1"/>
  <c r="I584" i="9"/>
  <c r="A1886" i="1"/>
  <c r="AB1886" i="1"/>
  <c r="I585" i="9" s="1"/>
  <c r="B1871" i="7" l="1"/>
  <c r="D1871" i="7" s="1"/>
  <c r="C1871" i="7"/>
  <c r="A187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72" i="7" l="1"/>
  <c r="A1873" i="7" s="1"/>
  <c r="B1872" i="7"/>
  <c r="D1872" i="7" s="1"/>
  <c r="M586" i="9"/>
  <c r="Q586" i="9"/>
  <c r="K586" i="9" s="1"/>
  <c r="C1873" i="7" l="1"/>
  <c r="A1874" i="7" s="1"/>
  <c r="B1873" i="7"/>
  <c r="D1873" i="7" s="1"/>
  <c r="A1889" i="1"/>
  <c r="AB1889" i="1"/>
  <c r="C1874" i="7" l="1"/>
  <c r="A1875" i="7" s="1"/>
  <c r="B1874" i="7"/>
  <c r="D1874" i="7" s="1"/>
  <c r="A1890" i="1"/>
  <c r="AB1890" i="1"/>
  <c r="C1875" i="7" l="1"/>
  <c r="A1876" i="7" s="1"/>
  <c r="B1875" i="7"/>
  <c r="D1875" i="7" s="1"/>
  <c r="A1891" i="1"/>
  <c r="AB1891" i="1"/>
  <c r="B1876" i="7" l="1"/>
  <c r="D1876" i="7" s="1"/>
  <c r="C1876" i="7"/>
  <c r="A1877" i="7" s="1"/>
  <c r="A1892" i="1"/>
  <c r="AB1892" i="1"/>
  <c r="C1877" i="7" l="1"/>
  <c r="A1878" i="7" s="1"/>
  <c r="B1877" i="7"/>
  <c r="D1877" i="7" s="1"/>
  <c r="A1893" i="1"/>
  <c r="AB1893" i="1"/>
  <c r="C1878" i="7" l="1"/>
  <c r="A1879" i="7" s="1"/>
  <c r="B1878" i="7"/>
  <c r="D1878" i="7" s="1"/>
  <c r="A1894" i="1"/>
  <c r="AB1894" i="1"/>
  <c r="I587" i="9" s="1"/>
  <c r="C1879" i="7" l="1"/>
  <c r="A1880" i="7" s="1"/>
  <c r="B1879" i="7"/>
  <c r="D1879" i="7" s="1"/>
  <c r="I589" i="9"/>
  <c r="Q587" i="9"/>
  <c r="K587" i="9" s="1"/>
  <c r="M587" i="9"/>
  <c r="A1895" i="1"/>
  <c r="AB1895" i="1"/>
  <c r="I588" i="9" s="1"/>
  <c r="B1880" i="7" l="1"/>
  <c r="D1880" i="7" s="1"/>
  <c r="C1880" i="7"/>
  <c r="A1881" i="7" s="1"/>
  <c r="M589" i="9"/>
  <c r="Q589" i="9"/>
  <c r="K589" i="9" s="1"/>
  <c r="M588" i="9"/>
  <c r="Q588" i="9"/>
  <c r="K588" i="9" s="1"/>
  <c r="A1896" i="1"/>
  <c r="AB1896" i="1"/>
  <c r="I590" i="9"/>
  <c r="C1881" i="7" l="1"/>
  <c r="A1882" i="7" s="1"/>
  <c r="B1881" i="7"/>
  <c r="D1881" i="7" s="1"/>
  <c r="A1897" i="1"/>
  <c r="AB1897" i="1"/>
  <c r="M590" i="9"/>
  <c r="Q590" i="9"/>
  <c r="K590" i="9" s="1"/>
  <c r="I591" i="9"/>
  <c r="C1882" i="7" l="1"/>
  <c r="A1883" i="7" s="1"/>
  <c r="B1882" i="7"/>
  <c r="D1882" i="7" s="1"/>
  <c r="A1898" i="1"/>
  <c r="AB1898" i="1"/>
  <c r="Q591" i="9"/>
  <c r="K591" i="9" s="1"/>
  <c r="M591" i="9"/>
  <c r="B1883" i="7" l="1"/>
  <c r="D1883" i="7" s="1"/>
  <c r="C1883" i="7"/>
  <c r="A1884" i="7" s="1"/>
  <c r="A1899" i="1"/>
  <c r="AB1899" i="1"/>
  <c r="C1884" i="7" l="1"/>
  <c r="A1885" i="7" s="1"/>
  <c r="B1884" i="7"/>
  <c r="D1884" i="7" s="1"/>
  <c r="A1900" i="1"/>
  <c r="AB1900" i="1"/>
  <c r="C1885" i="7" l="1"/>
  <c r="A1886" i="7" s="1"/>
  <c r="B1885" i="7"/>
  <c r="D1885" i="7" s="1"/>
  <c r="A1901" i="1"/>
  <c r="AB1901" i="1"/>
  <c r="C1886" i="7" l="1"/>
  <c r="A1887" i="7" s="1"/>
  <c r="B1886" i="7"/>
  <c r="D1886" i="7" s="1"/>
  <c r="A1902" i="1"/>
  <c r="AB1902" i="1"/>
  <c r="C1887" i="7" l="1"/>
  <c r="A1888" i="7" s="1"/>
  <c r="B1887" i="7"/>
  <c r="D1887" i="7" s="1"/>
  <c r="A1903" i="1"/>
  <c r="AB1903" i="1"/>
  <c r="B1888" i="7" l="1"/>
  <c r="D1888" i="7" s="1"/>
  <c r="C1888" i="7"/>
  <c r="A1889" i="7" s="1"/>
  <c r="A1905" i="1"/>
  <c r="AB1905" i="1"/>
  <c r="B1889" i="7" l="1"/>
  <c r="D1889" i="7" s="1"/>
  <c r="C1889" i="7"/>
  <c r="A1890" i="7" s="1"/>
  <c r="AB1908" i="1"/>
  <c r="A1908" i="1"/>
  <c r="C1890" i="7" l="1"/>
  <c r="A1891" i="7" s="1"/>
  <c r="B1890" i="7"/>
  <c r="D1890" i="7" s="1"/>
  <c r="A1909" i="1"/>
  <c r="AB1909" i="1"/>
  <c r="C1891" i="7" l="1"/>
  <c r="A1892" i="7" s="1"/>
  <c r="B1891" i="7"/>
  <c r="D1891" i="7" s="1"/>
  <c r="A1910" i="1"/>
  <c r="AB1910" i="1"/>
  <c r="C1892" i="7" l="1"/>
  <c r="A1893" i="7" s="1"/>
  <c r="B1892" i="7"/>
  <c r="D1892" i="7" s="1"/>
  <c r="I593" i="9"/>
  <c r="A1911" i="1"/>
  <c r="AB1911" i="1"/>
  <c r="C1893" i="7" l="1"/>
  <c r="A1894" i="7" s="1"/>
  <c r="B1893" i="7"/>
  <c r="D1893" i="7" s="1"/>
  <c r="I594" i="9"/>
  <c r="M593" i="9"/>
  <c r="Q593" i="9"/>
  <c r="K593" i="9" s="1"/>
  <c r="A1912" i="1"/>
  <c r="AB1912" i="1"/>
  <c r="C1894" i="7" l="1"/>
  <c r="A1895" i="7" s="1"/>
  <c r="B1894" i="7"/>
  <c r="D1894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895" i="7" l="1"/>
  <c r="A1896" i="7" s="1"/>
  <c r="B1895" i="7"/>
  <c r="D1895" i="7" s="1"/>
  <c r="Q596" i="9"/>
  <c r="K596" i="9" s="1"/>
  <c r="M596" i="9"/>
  <c r="M595" i="9"/>
  <c r="Q595" i="9"/>
  <c r="K595" i="9" s="1"/>
  <c r="A1914" i="1"/>
  <c r="AB1914" i="1"/>
  <c r="C1896" i="7" l="1"/>
  <c r="A1897" i="7" s="1"/>
  <c r="B1896" i="7"/>
  <c r="D1896" i="7" s="1"/>
  <c r="A1915" i="1"/>
  <c r="AB1915" i="1"/>
  <c r="I597" i="9" s="1"/>
  <c r="C1897" i="7" l="1"/>
  <c r="A1898" i="7" s="1"/>
  <c r="B1897" i="7"/>
  <c r="D1897" i="7" s="1"/>
  <c r="Q597" i="9"/>
  <c r="K597" i="9" s="1"/>
  <c r="M597" i="9"/>
  <c r="A1916" i="1"/>
  <c r="AB1916" i="1"/>
  <c r="C1898" i="7" l="1"/>
  <c r="A1899" i="7" s="1"/>
  <c r="B1898" i="7"/>
  <c r="D1898" i="7" s="1"/>
  <c r="A1917" i="1"/>
  <c r="AB1917" i="1"/>
  <c r="C1899" i="7" l="1"/>
  <c r="A1900" i="7" s="1"/>
  <c r="B1899" i="7"/>
  <c r="D1899" i="7" s="1"/>
  <c r="A1918" i="1"/>
  <c r="AB1918" i="1"/>
  <c r="C1900" i="7" l="1"/>
  <c r="A1901" i="7" s="1"/>
  <c r="B1900" i="7"/>
  <c r="D1900" i="7" s="1"/>
  <c r="A1919" i="1"/>
  <c r="AB1919" i="1"/>
  <c r="B1901" i="7" l="1"/>
  <c r="D1901" i="7" s="1"/>
  <c r="C1901" i="7"/>
  <c r="A1902" i="7" s="1"/>
  <c r="A1920" i="1"/>
  <c r="AB1920" i="1"/>
  <c r="C1902" i="7" l="1"/>
  <c r="A1903" i="7" s="1"/>
  <c r="B1902" i="7"/>
  <c r="D1902" i="7" s="1"/>
  <c r="A1921" i="1"/>
  <c r="AB1921" i="1"/>
  <c r="C1903" i="7" l="1"/>
  <c r="A1904" i="7" s="1"/>
  <c r="B1903" i="7"/>
  <c r="D1903" i="7" s="1"/>
  <c r="A1922" i="1"/>
  <c r="AB1922" i="1"/>
  <c r="C1904" i="7" l="1"/>
  <c r="A1905" i="7" s="1"/>
  <c r="B1904" i="7"/>
  <c r="D1904" i="7" s="1"/>
  <c r="A1923" i="1"/>
  <c r="AB1923" i="1"/>
  <c r="C1905" i="7" l="1"/>
  <c r="A1906" i="7" s="1"/>
  <c r="B1905" i="7"/>
  <c r="D1905" i="7" s="1"/>
  <c r="A1924" i="1"/>
  <c r="AB1924" i="1"/>
  <c r="I598" i="9" s="1"/>
  <c r="C1906" i="7" l="1"/>
  <c r="A1907" i="7" s="1"/>
  <c r="B1906" i="7"/>
  <c r="D1906" i="7" s="1"/>
  <c r="M598" i="9"/>
  <c r="Q598" i="9"/>
  <c r="K598" i="9" s="1"/>
  <c r="A1925" i="1"/>
  <c r="AB1925" i="1"/>
  <c r="I599" i="9" s="1"/>
  <c r="C1907" i="7" l="1"/>
  <c r="A1908" i="7" s="1"/>
  <c r="B1907" i="7"/>
  <c r="D1907" i="7" s="1"/>
  <c r="M599" i="9"/>
  <c r="Q599" i="9"/>
  <c r="K599" i="9" s="1"/>
  <c r="A1926" i="1"/>
  <c r="AB1926" i="1"/>
  <c r="C1908" i="7" l="1"/>
  <c r="A1909" i="7" s="1"/>
  <c r="B1908" i="7"/>
  <c r="D1908" i="7" s="1"/>
  <c r="A1927" i="1"/>
  <c r="AB1927" i="1"/>
  <c r="C1909" i="7" l="1"/>
  <c r="A1910" i="7" s="1"/>
  <c r="B1909" i="7"/>
  <c r="D1909" i="7" s="1"/>
  <c r="A1928" i="1"/>
  <c r="AB1928" i="1"/>
  <c r="C1910" i="7" l="1"/>
  <c r="A1911" i="7" s="1"/>
  <c r="B1910" i="7"/>
  <c r="D1910" i="7" s="1"/>
  <c r="A1929" i="1"/>
  <c r="AB1929" i="1"/>
  <c r="C1911" i="7" l="1"/>
  <c r="A1912" i="7" s="1"/>
  <c r="B1911" i="7"/>
  <c r="D1911" i="7" s="1"/>
  <c r="A1930" i="1"/>
  <c r="AB1930" i="1"/>
  <c r="C1912" i="7" l="1"/>
  <c r="A1913" i="7" s="1"/>
  <c r="B1912" i="7"/>
  <c r="D1912" i="7" s="1"/>
  <c r="AB1932" i="1"/>
  <c r="A1932" i="1"/>
  <c r="A1931" i="1"/>
  <c r="AB1931" i="1"/>
  <c r="C1913" i="7" l="1"/>
  <c r="A1914" i="7" s="1"/>
  <c r="B1913" i="7"/>
  <c r="D1913" i="7" s="1"/>
  <c r="A1933" i="1"/>
  <c r="AB1933" i="1"/>
  <c r="C1914" i="7" l="1"/>
  <c r="A1915" i="7" s="1"/>
  <c r="B1914" i="7"/>
  <c r="D1914" i="7" s="1"/>
  <c r="A1934" i="1"/>
  <c r="AB1934" i="1"/>
  <c r="C1915" i="7" l="1"/>
  <c r="A1916" i="7" s="1"/>
  <c r="B1915" i="7"/>
  <c r="D1915" i="7" s="1"/>
  <c r="A1935" i="1"/>
  <c r="AB1935" i="1"/>
  <c r="C1916" i="7" l="1"/>
  <c r="A1917" i="7" s="1"/>
  <c r="B1916" i="7"/>
  <c r="D1916" i="7" s="1"/>
  <c r="A1936" i="1"/>
  <c r="AB1936" i="1"/>
  <c r="C1917" i="7" l="1"/>
  <c r="A1918" i="7" s="1"/>
  <c r="B1917" i="7"/>
  <c r="D1917" i="7" s="1"/>
  <c r="A1937" i="1"/>
  <c r="AB1937" i="1"/>
  <c r="C1918" i="7" l="1"/>
  <c r="A1919" i="7" s="1"/>
  <c r="B1918" i="7"/>
  <c r="D1918" i="7" s="1"/>
  <c r="I600" i="9"/>
  <c r="C1919" i="7" l="1"/>
  <c r="A1920" i="7" s="1"/>
  <c r="B1919" i="7"/>
  <c r="D1919" i="7" s="1"/>
  <c r="M600" i="9"/>
  <c r="Q600" i="9"/>
  <c r="K600" i="9" s="1"/>
  <c r="C1920" i="7" l="1"/>
  <c r="A1921" i="7" s="1"/>
  <c r="B1920" i="7"/>
  <c r="D1920" i="7" s="1"/>
  <c r="A1940" i="1"/>
  <c r="AB1940" i="1"/>
  <c r="C1921" i="7" l="1"/>
  <c r="A1922" i="7" s="1"/>
  <c r="B1921" i="7"/>
  <c r="D1921" i="7" s="1"/>
  <c r="A1942" i="1"/>
  <c r="A1942" i="4" s="1"/>
  <c r="AB1942" i="1"/>
  <c r="C1922" i="7" l="1"/>
  <c r="A1923" i="7" s="1"/>
  <c r="B1922" i="7"/>
  <c r="D1922" i="7" s="1"/>
  <c r="A1943" i="1"/>
  <c r="A1943" i="4" s="1"/>
  <c r="AB1943" i="1"/>
  <c r="C1923" i="7" l="1"/>
  <c r="A1924" i="7" s="1"/>
  <c r="B1923" i="7"/>
  <c r="D1923" i="7" s="1"/>
  <c r="A1944" i="1"/>
  <c r="A1944" i="4" s="1"/>
  <c r="AB1944" i="1"/>
  <c r="B1924" i="7" l="1"/>
  <c r="D1924" i="7" s="1"/>
  <c r="C1924" i="7"/>
  <c r="A1925" i="7" s="1"/>
  <c r="A1945" i="1"/>
  <c r="A1945" i="4" s="1"/>
  <c r="AB1945" i="1"/>
  <c r="C1925" i="7" l="1"/>
  <c r="A1926" i="7" s="1"/>
  <c r="B1925" i="7"/>
  <c r="D1925" i="7" s="1"/>
  <c r="A1946" i="1"/>
  <c r="A1946" i="4" s="1"/>
  <c r="AB1946" i="1"/>
  <c r="C1926" i="7" l="1"/>
  <c r="A1927" i="7" s="1"/>
  <c r="B1926" i="7"/>
  <c r="D1926" i="7" s="1"/>
  <c r="A1947" i="1"/>
  <c r="A1947" i="4" s="1"/>
  <c r="AB1947" i="1"/>
  <c r="C1927" i="7" l="1"/>
  <c r="A1928" i="7" s="1"/>
  <c r="B1927" i="7"/>
  <c r="D1927" i="7" s="1"/>
  <c r="A1948" i="1"/>
  <c r="A1948" i="4" s="1"/>
  <c r="AB1948" i="1"/>
  <c r="C1928" i="7" l="1"/>
  <c r="A1929" i="7" s="1"/>
  <c r="B1928" i="7"/>
  <c r="D1928" i="7" s="1"/>
  <c r="A1949" i="1"/>
  <c r="A1949" i="4" s="1"/>
  <c r="AB1949" i="1"/>
  <c r="C1929" i="7" l="1"/>
  <c r="A1930" i="7" s="1"/>
  <c r="B1929" i="7"/>
  <c r="D1929" i="7" s="1"/>
  <c r="A1950" i="1"/>
  <c r="A1950" i="4" s="1"/>
  <c r="AB1950" i="1"/>
  <c r="C1930" i="7" l="1"/>
  <c r="A1931" i="7" s="1"/>
  <c r="B1930" i="7"/>
  <c r="D1930" i="7" s="1"/>
  <c r="A1951" i="1"/>
  <c r="A1951" i="4" s="1"/>
  <c r="AB1951" i="1"/>
  <c r="C1931" i="7" l="1"/>
  <c r="A1932" i="7" s="1"/>
  <c r="B1931" i="7"/>
  <c r="D1931" i="7" s="1"/>
  <c r="A1953" i="1"/>
  <c r="A1953" i="4" s="1"/>
  <c r="AB1953" i="1"/>
  <c r="A1952" i="1"/>
  <c r="A1952" i="4" s="1"/>
  <c r="AB1952" i="1"/>
  <c r="C1932" i="7" l="1"/>
  <c r="A1933" i="7" s="1"/>
  <c r="B1932" i="7"/>
  <c r="D1932" i="7" s="1"/>
  <c r="AB1954" i="1"/>
  <c r="A1954" i="1"/>
  <c r="A1954" i="4" s="1"/>
  <c r="B1933" i="7" l="1"/>
  <c r="D1933" i="7" s="1"/>
  <c r="C1933" i="7"/>
  <c r="A1934" i="7" s="1"/>
  <c r="A1955" i="1"/>
  <c r="A1955" i="4" s="1"/>
  <c r="AB1955" i="1"/>
  <c r="C1934" i="7" l="1"/>
  <c r="A1935" i="7" s="1"/>
  <c r="B1934" i="7"/>
  <c r="D1934" i="7" s="1"/>
  <c r="A1956" i="1"/>
  <c r="A1956" i="4" s="1"/>
  <c r="AB1956" i="1"/>
  <c r="C1935" i="7" l="1"/>
  <c r="A1936" i="7" s="1"/>
  <c r="B1935" i="7"/>
  <c r="D1935" i="7" s="1"/>
  <c r="A1957" i="1"/>
  <c r="A1957" i="4" s="1"/>
  <c r="AB1957" i="1"/>
  <c r="C1936" i="7" l="1"/>
  <c r="A1937" i="7" s="1"/>
  <c r="B1936" i="7"/>
  <c r="D1936" i="7" s="1"/>
  <c r="A1958" i="1"/>
  <c r="A1958" i="4" s="1"/>
  <c r="AB1958" i="1"/>
  <c r="B1937" i="7" l="1"/>
  <c r="D1937" i="7" s="1"/>
  <c r="C1937" i="7"/>
  <c r="A1938" i="7" s="1"/>
  <c r="A1959" i="1"/>
  <c r="A1959" i="4" s="1"/>
  <c r="AB1959" i="1"/>
  <c r="C1938" i="7" l="1"/>
  <c r="A1939" i="7" s="1"/>
  <c r="B1938" i="7"/>
  <c r="D1938" i="7" s="1"/>
  <c r="A1960" i="1"/>
  <c r="A1960" i="4" s="1"/>
  <c r="AB1960" i="1"/>
  <c r="C1939" i="7" l="1"/>
  <c r="A1940" i="7" s="1"/>
  <c r="B1939" i="7"/>
  <c r="D1939" i="7" s="1"/>
  <c r="A1961" i="1"/>
  <c r="A1961" i="4" s="1"/>
  <c r="AB1961" i="1"/>
  <c r="C1940" i="7" l="1"/>
  <c r="A1941" i="7" s="1"/>
  <c r="B1940" i="7"/>
  <c r="D1940" i="7" s="1"/>
  <c r="A1962" i="1"/>
  <c r="A1962" i="4" s="1"/>
  <c r="AB1962" i="1"/>
  <c r="C1941" i="7" l="1"/>
  <c r="A1942" i="7" s="1"/>
  <c r="B1941" i="7"/>
  <c r="D1941" i="7" s="1"/>
  <c r="A1963" i="1"/>
  <c r="A1963" i="4" s="1"/>
  <c r="AB1963" i="1"/>
  <c r="C1942" i="7" l="1"/>
  <c r="A1943" i="7" s="1"/>
  <c r="B1942" i="7"/>
  <c r="D1942" i="7" s="1"/>
  <c r="A1964" i="1"/>
  <c r="A1964" i="4" s="1"/>
  <c r="AB1964" i="1"/>
  <c r="C1943" i="7" l="1"/>
  <c r="A1944" i="7" s="1"/>
  <c r="B1943" i="7"/>
  <c r="D1943" i="7" s="1"/>
  <c r="A1965" i="1"/>
  <c r="A1965" i="4" s="1"/>
  <c r="AB1965" i="1"/>
  <c r="C1944" i="7" l="1"/>
  <c r="A1945" i="7" s="1"/>
  <c r="B1944" i="7"/>
  <c r="D1944" i="7" s="1"/>
  <c r="A1966" i="1"/>
  <c r="A1966" i="4" s="1"/>
  <c r="AB1966" i="1"/>
  <c r="C1945" i="7" l="1"/>
  <c r="A1946" i="7" s="1"/>
  <c r="B1945" i="7"/>
  <c r="D1945" i="7" s="1"/>
  <c r="A1967" i="1"/>
  <c r="A1967" i="4" s="1"/>
  <c r="AB1967" i="1"/>
  <c r="C1946" i="7" l="1"/>
  <c r="A1947" i="7" s="1"/>
  <c r="B1946" i="7"/>
  <c r="D1946" i="7" s="1"/>
  <c r="A1968" i="1"/>
  <c r="A1968" i="4" s="1"/>
  <c r="AB1968" i="1"/>
  <c r="C1947" i="7" l="1"/>
  <c r="A1948" i="7" s="1"/>
  <c r="B1947" i="7"/>
  <c r="D1947" i="7" s="1"/>
  <c r="A1969" i="1"/>
  <c r="A1969" i="4" s="1"/>
  <c r="AB1969" i="1"/>
  <c r="I601" i="9"/>
  <c r="C1948" i="7" l="1"/>
  <c r="A1949" i="7" s="1"/>
  <c r="B1948" i="7"/>
  <c r="D1948" i="7" s="1"/>
  <c r="A1970" i="1"/>
  <c r="A1970" i="4" s="1"/>
  <c r="AB1970" i="1"/>
  <c r="Q601" i="9"/>
  <c r="K601" i="9" s="1"/>
  <c r="M601" i="9"/>
  <c r="I602" i="9"/>
  <c r="C1949" i="7" l="1"/>
  <c r="A1950" i="7" s="1"/>
  <c r="B1949" i="7"/>
  <c r="D1949" i="7" s="1"/>
  <c r="A1971" i="1"/>
  <c r="A1971" i="4" s="1"/>
  <c r="AB1971" i="1"/>
  <c r="M602" i="9"/>
  <c r="Q602" i="9"/>
  <c r="K602" i="9" s="1"/>
  <c r="C1950" i="7" l="1"/>
  <c r="A1951" i="7" s="1"/>
  <c r="B1950" i="7"/>
  <c r="D1950" i="7" s="1"/>
  <c r="A1972" i="1"/>
  <c r="A1972" i="4" s="1"/>
  <c r="AB1972" i="1"/>
  <c r="B1951" i="7" l="1"/>
  <c r="D1951" i="7" s="1"/>
  <c r="C1951" i="7"/>
  <c r="A1952" i="7" s="1"/>
  <c r="A1973" i="1"/>
  <c r="A1973" i="4" s="1"/>
  <c r="AB1973" i="1"/>
  <c r="C1952" i="7" l="1"/>
  <c r="A1953" i="7" s="1"/>
  <c r="B1952" i="7"/>
  <c r="D1952" i="7" s="1"/>
  <c r="A1974" i="1"/>
  <c r="A1974" i="4" s="1"/>
  <c r="AB1974" i="1"/>
  <c r="C1953" i="7" l="1"/>
  <c r="A1954" i="7" s="1"/>
  <c r="B1953" i="7"/>
  <c r="D1953" i="7" s="1"/>
  <c r="AB1976" i="1"/>
  <c r="I605" i="9" s="1"/>
  <c r="A1976" i="1"/>
  <c r="A1976" i="4" s="1"/>
  <c r="A1975" i="1"/>
  <c r="A1975" i="4" s="1"/>
  <c r="AB1975" i="1"/>
  <c r="I604" i="9" s="1"/>
  <c r="C1954" i="7" l="1"/>
  <c r="A1955" i="7" s="1"/>
  <c r="B1954" i="7"/>
  <c r="D1954" i="7" s="1"/>
  <c r="Q604" i="9"/>
  <c r="K604" i="9" s="1"/>
  <c r="M604" i="9"/>
  <c r="Q605" i="9"/>
  <c r="K605" i="9" s="1"/>
  <c r="M605" i="9"/>
  <c r="C1955" i="7" l="1"/>
  <c r="A1956" i="7" s="1"/>
  <c r="B1955" i="7"/>
  <c r="D1955" i="7" s="1"/>
  <c r="A1977" i="1"/>
  <c r="A1977" i="4" s="1"/>
  <c r="AB1977" i="1"/>
  <c r="C1956" i="7" l="1"/>
  <c r="A1957" i="7" s="1"/>
  <c r="B1956" i="7"/>
  <c r="D1956" i="7" s="1"/>
  <c r="A1978" i="1"/>
  <c r="A1978" i="4" s="1"/>
  <c r="AB1978" i="1"/>
  <c r="C1957" i="7" l="1"/>
  <c r="A1958" i="7" s="1"/>
  <c r="B1957" i="7"/>
  <c r="D1957" i="7" s="1"/>
  <c r="A1979" i="1"/>
  <c r="A1979" i="4" s="1"/>
  <c r="AB1979" i="1"/>
  <c r="B1958" i="7" l="1"/>
  <c r="D1958" i="7" s="1"/>
  <c r="C1958" i="7"/>
  <c r="A1959" i="7" s="1"/>
  <c r="A1980" i="1"/>
  <c r="A1980" i="4" s="1"/>
  <c r="AB1980" i="1"/>
  <c r="C1959" i="7" l="1"/>
  <c r="A1960" i="7" s="1"/>
  <c r="B1959" i="7"/>
  <c r="D1959" i="7" s="1"/>
  <c r="A1981" i="1"/>
  <c r="A1981" i="4" s="1"/>
  <c r="AB1981" i="1"/>
  <c r="I603" i="9" s="1"/>
  <c r="B1960" i="7" l="1"/>
  <c r="D1960" i="7" s="1"/>
  <c r="C1960" i="7"/>
  <c r="A1961" i="7" s="1"/>
  <c r="M603" i="9"/>
  <c r="Q603" i="9"/>
  <c r="K603" i="9" s="1"/>
  <c r="A1982" i="1"/>
  <c r="A1982" i="4" s="1"/>
  <c r="AB1982" i="1"/>
  <c r="C1961" i="7" l="1"/>
  <c r="A1962" i="7" s="1"/>
  <c r="B1961" i="7"/>
  <c r="D1961" i="7" s="1"/>
  <c r="A1983" i="1"/>
  <c r="A1983" i="4" s="1"/>
  <c r="AB1983" i="1"/>
  <c r="C1962" i="7" l="1"/>
  <c r="A1963" i="7" s="1"/>
  <c r="B1962" i="7"/>
  <c r="D1962" i="7" s="1"/>
  <c r="A1984" i="1"/>
  <c r="A1984" i="4" s="1"/>
  <c r="AB1984" i="1"/>
  <c r="C1963" i="7" l="1"/>
  <c r="A1964" i="7" s="1"/>
  <c r="B1963" i="7"/>
  <c r="D1963" i="7" s="1"/>
  <c r="A1985" i="1"/>
  <c r="A1985" i="4" s="1"/>
  <c r="AB1985" i="1"/>
  <c r="C1964" i="7" l="1"/>
  <c r="A1965" i="7" s="1"/>
  <c r="B1964" i="7"/>
  <c r="D1964" i="7" s="1"/>
  <c r="A1986" i="1"/>
  <c r="A1986" i="4" s="1"/>
  <c r="AB1986" i="1"/>
  <c r="C1965" i="7" l="1"/>
  <c r="A1966" i="7" s="1"/>
  <c r="B1965" i="7"/>
  <c r="D1965" i="7" s="1"/>
  <c r="A1987" i="1"/>
  <c r="A1987" i="4" s="1"/>
  <c r="AB1987" i="1"/>
  <c r="C1966" i="7" l="1"/>
  <c r="A1967" i="7" s="1"/>
  <c r="B1966" i="7"/>
  <c r="D1966" i="7" s="1"/>
  <c r="A1988" i="1"/>
  <c r="A1988" i="4" s="1"/>
  <c r="AB1988" i="1"/>
  <c r="C1967" i="7" l="1"/>
  <c r="A1968" i="7" s="1"/>
  <c r="B1967" i="7"/>
  <c r="D1967" i="7" s="1"/>
  <c r="A1989" i="1"/>
  <c r="A1989" i="4" s="1"/>
  <c r="AB1989" i="1"/>
  <c r="C1968" i="7" l="1"/>
  <c r="A1969" i="7" s="1"/>
  <c r="B1968" i="7"/>
  <c r="D1968" i="7" s="1"/>
  <c r="A1990" i="1"/>
  <c r="A1990" i="4" s="1"/>
  <c r="AB1990" i="1"/>
  <c r="C1969" i="7" l="1"/>
  <c r="A1970" i="7" s="1"/>
  <c r="B1969" i="7"/>
  <c r="D1969" i="7" s="1"/>
  <c r="A1991" i="1"/>
  <c r="A1991" i="4" s="1"/>
  <c r="AB1991" i="1"/>
  <c r="C1970" i="7" l="1"/>
  <c r="A1971" i="7" s="1"/>
  <c r="B1970" i="7"/>
  <c r="D1970" i="7" s="1"/>
  <c r="A1992" i="1"/>
  <c r="A1992" i="4" s="1"/>
  <c r="AB1992" i="1"/>
  <c r="I606" i="9"/>
  <c r="C1971" i="7" l="1"/>
  <c r="A1972" i="7" s="1"/>
  <c r="B1971" i="7"/>
  <c r="D1971" i="7" s="1"/>
  <c r="A1993" i="1"/>
  <c r="A1993" i="4" s="1"/>
  <c r="AB1993" i="1"/>
  <c r="M606" i="9"/>
  <c r="Q606" i="9"/>
  <c r="K606" i="9" s="1"/>
  <c r="I607" i="9"/>
  <c r="C1972" i="7" l="1"/>
  <c r="A1973" i="7" s="1"/>
  <c r="B1972" i="7"/>
  <c r="D1972" i="7" s="1"/>
  <c r="A1994" i="1"/>
  <c r="A1994" i="4" s="1"/>
  <c r="AB1994" i="1"/>
  <c r="Q607" i="9"/>
  <c r="K607" i="9" s="1"/>
  <c r="M607" i="9"/>
  <c r="I608" i="9"/>
  <c r="B1973" i="7" l="1"/>
  <c r="D1973" i="7" s="1"/>
  <c r="C1973" i="7"/>
  <c r="A1974" i="7" s="1"/>
  <c r="A1995" i="1"/>
  <c r="A1995" i="4" s="1"/>
  <c r="AB1995" i="1"/>
  <c r="Q608" i="9"/>
  <c r="K608" i="9" s="1"/>
  <c r="M608" i="9"/>
  <c r="I609" i="9"/>
  <c r="C1974" i="7" l="1"/>
  <c r="A1975" i="7" s="1"/>
  <c r="B1974" i="7"/>
  <c r="D1974" i="7" s="1"/>
  <c r="A1996" i="1"/>
  <c r="A1996" i="4" s="1"/>
  <c r="AB1996" i="1"/>
  <c r="Q609" i="9"/>
  <c r="K609" i="9" s="1"/>
  <c r="M609" i="9"/>
  <c r="I610" i="9"/>
  <c r="C1975" i="7" l="1"/>
  <c r="A1976" i="7" s="1"/>
  <c r="B1975" i="7"/>
  <c r="D1975" i="7" s="1"/>
  <c r="A1997" i="1"/>
  <c r="A1997" i="4" s="1"/>
  <c r="AB1997" i="1"/>
  <c r="Q610" i="9"/>
  <c r="K610" i="9" s="1"/>
  <c r="M610" i="9"/>
  <c r="I611" i="9"/>
  <c r="C1976" i="7" l="1"/>
  <c r="A1977" i="7" s="1"/>
  <c r="B1976" i="7"/>
  <c r="D1976" i="7" s="1"/>
  <c r="A1998" i="1"/>
  <c r="A1998" i="4" s="1"/>
  <c r="AB1998" i="1"/>
  <c r="Q611" i="9"/>
  <c r="K611" i="9" s="1"/>
  <c r="M611" i="9"/>
  <c r="I612" i="9"/>
  <c r="C1977" i="7" l="1"/>
  <c r="A1978" i="7" s="1"/>
  <c r="B1977" i="7"/>
  <c r="D1977" i="7" s="1"/>
  <c r="A1999" i="1"/>
  <c r="A1999" i="4" s="1"/>
  <c r="AB1999" i="1"/>
  <c r="Q612" i="9"/>
  <c r="K612" i="9" s="1"/>
  <c r="M612" i="9"/>
  <c r="C1978" i="7" l="1"/>
  <c r="A1979" i="7" s="1"/>
  <c r="B1978" i="7"/>
  <c r="D1978" i="7" s="1"/>
  <c r="A2000" i="1"/>
  <c r="A2000" i="4" s="1"/>
  <c r="AB2000" i="1"/>
  <c r="C1979" i="7" l="1"/>
  <c r="A1980" i="7" s="1"/>
  <c r="B1979" i="7"/>
  <c r="D1979" i="7" s="1"/>
  <c r="A2001" i="1"/>
  <c r="A2001" i="4" s="1"/>
  <c r="AB2001" i="1"/>
  <c r="C1980" i="7" l="1"/>
  <c r="A1981" i="7" s="1"/>
  <c r="B1980" i="7"/>
  <c r="D1980" i="7" s="1"/>
  <c r="A2003" i="1"/>
  <c r="A2003" i="4" s="1"/>
  <c r="AB2003" i="1"/>
  <c r="C1981" i="7" l="1"/>
  <c r="A1982" i="7" s="1"/>
  <c r="B1981" i="7"/>
  <c r="D1981" i="7" s="1"/>
  <c r="A2004" i="1"/>
  <c r="A2004" i="4" s="1"/>
  <c r="AB2004" i="1"/>
  <c r="C1982" i="7" l="1"/>
  <c r="A1983" i="7" s="1"/>
  <c r="B1982" i="7"/>
  <c r="D1982" i="7" s="1"/>
  <c r="A2005" i="1"/>
  <c r="A2005" i="4" s="1"/>
  <c r="AB2005" i="1"/>
  <c r="C1983" i="7" l="1"/>
  <c r="A1984" i="7" s="1"/>
  <c r="B1983" i="7"/>
  <c r="D1983" i="7" s="1"/>
  <c r="A2006" i="1"/>
  <c r="A2006" i="4" s="1"/>
  <c r="AB2006" i="1"/>
  <c r="C1984" i="7" l="1"/>
  <c r="A1985" i="7" s="1"/>
  <c r="B1984" i="7"/>
  <c r="D1984" i="7" s="1"/>
  <c r="A2008" i="1"/>
  <c r="A2008" i="4" s="1"/>
  <c r="A2007" i="1"/>
  <c r="A2007" i="4" s="1"/>
  <c r="AB2007" i="1"/>
  <c r="C1985" i="7" l="1"/>
  <c r="A1986" i="7" s="1"/>
  <c r="B1985" i="7"/>
  <c r="D1985" i="7" s="1"/>
  <c r="A2009" i="1"/>
  <c r="A2009" i="4" s="1"/>
  <c r="AB2008" i="1"/>
  <c r="C1986" i="7" l="1"/>
  <c r="A1987" i="7" s="1"/>
  <c r="B1986" i="7"/>
  <c r="D1986" i="7" s="1"/>
  <c r="A2010" i="1"/>
  <c r="A2010" i="4" s="1"/>
  <c r="B1987" i="7" l="1"/>
  <c r="D1987" i="7" s="1"/>
  <c r="C1987" i="7"/>
  <c r="A1988" i="7" s="1"/>
  <c r="A2011" i="1"/>
  <c r="A2011" i="4" s="1"/>
  <c r="C1988" i="7" l="1"/>
  <c r="A1989" i="7" s="1"/>
  <c r="B1988" i="7"/>
  <c r="D1988" i="7" s="1"/>
  <c r="A2012" i="1"/>
  <c r="A2012" i="4" s="1"/>
  <c r="C1989" i="7" l="1"/>
  <c r="A1990" i="7" s="1"/>
  <c r="B1989" i="7"/>
  <c r="D1989" i="7" s="1"/>
  <c r="A2013" i="1"/>
  <c r="A2013" i="4" s="1"/>
  <c r="B1990" i="7" l="1"/>
  <c r="D1990" i="7" s="1"/>
  <c r="C1990" i="7"/>
  <c r="A1991" i="7" s="1"/>
  <c r="A2014" i="1"/>
  <c r="A2014" i="4" s="1"/>
  <c r="C1991" i="7" l="1"/>
  <c r="A1992" i="7" s="1"/>
  <c r="B1991" i="7"/>
  <c r="D1991" i="7" s="1"/>
  <c r="A2015" i="1"/>
  <c r="A2015" i="4" s="1"/>
  <c r="C1992" i="7" l="1"/>
  <c r="A1993" i="7" s="1"/>
  <c r="B1992" i="7"/>
  <c r="D1992" i="7" s="1"/>
  <c r="A2016" i="1"/>
  <c r="A2016" i="4" s="1"/>
  <c r="B1993" i="7" l="1"/>
  <c r="D1993" i="7" s="1"/>
  <c r="C1993" i="7"/>
  <c r="A1994" i="7" s="1"/>
  <c r="A2017" i="1"/>
  <c r="A2017" i="4" s="1"/>
  <c r="C1994" i="7" l="1"/>
  <c r="A1995" i="7" s="1"/>
  <c r="B1994" i="7"/>
  <c r="D1994" i="7" s="1"/>
  <c r="A2018" i="1"/>
  <c r="A2018" i="4" s="1"/>
  <c r="I613" i="9"/>
  <c r="C1995" i="7" l="1"/>
  <c r="A1996" i="7" s="1"/>
  <c r="B1995" i="7"/>
  <c r="D1995" i="7" s="1"/>
  <c r="A2019" i="1"/>
  <c r="A2019" i="4" s="1"/>
  <c r="M613" i="9"/>
  <c r="Q613" i="9"/>
  <c r="K613" i="9" s="1"/>
  <c r="I614" i="9"/>
  <c r="C1996" i="7" l="1"/>
  <c r="A1997" i="7" s="1"/>
  <c r="B1996" i="7"/>
  <c r="D1996" i="7" s="1"/>
  <c r="A2020" i="1"/>
  <c r="A2020" i="4" s="1"/>
  <c r="M614" i="9"/>
  <c r="Q614" i="9"/>
  <c r="K614" i="9" s="1"/>
  <c r="I615" i="9"/>
  <c r="B1997" i="7" l="1"/>
  <c r="D1997" i="7" s="1"/>
  <c r="C1997" i="7"/>
  <c r="A1998" i="7" s="1"/>
  <c r="A2021" i="1"/>
  <c r="A2021" i="4" s="1"/>
  <c r="M615" i="9"/>
  <c r="Q615" i="9"/>
  <c r="K615" i="9" s="1"/>
  <c r="I616" i="9"/>
  <c r="C1998" i="7" l="1"/>
  <c r="A1999" i="7" s="1"/>
  <c r="B1998" i="7"/>
  <c r="D1998" i="7" s="1"/>
  <c r="A2022" i="1"/>
  <c r="A2022" i="4" s="1"/>
  <c r="Q616" i="9"/>
  <c r="K616" i="9" s="1"/>
  <c r="M616" i="9"/>
  <c r="I617" i="9"/>
  <c r="C1999" i="7" l="1"/>
  <c r="A2000" i="7" s="1"/>
  <c r="B1999" i="7"/>
  <c r="D1999" i="7" s="1"/>
  <c r="A2023" i="1"/>
  <c r="A2023" i="4" s="1"/>
  <c r="M617" i="9"/>
  <c r="Q617" i="9"/>
  <c r="K617" i="9" s="1"/>
  <c r="I618" i="9"/>
  <c r="C2000" i="7" l="1"/>
  <c r="A2001" i="7" s="1"/>
  <c r="B2000" i="7"/>
  <c r="D2000" i="7" s="1"/>
  <c r="A2024" i="1"/>
  <c r="A2024" i="4" s="1"/>
  <c r="Q618" i="9"/>
  <c r="K618" i="9" s="1"/>
  <c r="M618" i="9"/>
  <c r="I619" i="9"/>
  <c r="C2001" i="7" l="1"/>
  <c r="A2002" i="7" s="1"/>
  <c r="B2001" i="7"/>
  <c r="D2001" i="7" s="1"/>
  <c r="A2025" i="1"/>
  <c r="A2025" i="4" s="1"/>
  <c r="Q619" i="9"/>
  <c r="K619" i="9" s="1"/>
  <c r="M619" i="9"/>
  <c r="C2002" i="7" l="1"/>
  <c r="A2003" i="7" s="1"/>
  <c r="B2002" i="7"/>
  <c r="D2002" i="7" s="1"/>
  <c r="A2026" i="1"/>
  <c r="A2026" i="4" s="1"/>
  <c r="C2003" i="7" l="1"/>
  <c r="A2004" i="7" s="1"/>
  <c r="B2003" i="7"/>
  <c r="D2003" i="7" s="1"/>
  <c r="A2027" i="1"/>
  <c r="A2027" i="4" s="1"/>
  <c r="B2004" i="7" l="1"/>
  <c r="D2004" i="7" s="1"/>
  <c r="C2004" i="7"/>
  <c r="A2005" i="7" s="1"/>
  <c r="AB2030" i="1"/>
  <c r="A2030" i="1"/>
  <c r="A2030" i="4" s="1"/>
  <c r="AB2029" i="1"/>
  <c r="A2029" i="1"/>
  <c r="A2029" i="4" s="1"/>
  <c r="A2028" i="1"/>
  <c r="A2028" i="4" s="1"/>
  <c r="AB2009" i="1"/>
  <c r="C2005" i="7" l="1"/>
  <c r="A2006" i="7" s="1"/>
  <c r="B2005" i="7"/>
  <c r="D2005" i="7" s="1"/>
  <c r="A2032" i="1"/>
  <c r="A2032" i="4" s="1"/>
  <c r="AB2032" i="1"/>
  <c r="AB2031" i="1"/>
  <c r="A2031" i="1"/>
  <c r="A2031" i="4" s="1"/>
  <c r="AB2010" i="1"/>
  <c r="B2006" i="7" l="1"/>
  <c r="D2006" i="7" s="1"/>
  <c r="C2006" i="7"/>
  <c r="A2007" i="7" s="1"/>
  <c r="AB2011" i="1"/>
  <c r="C2007" i="7" l="1"/>
  <c r="A2008" i="7" s="1"/>
  <c r="B2007" i="7"/>
  <c r="D2007" i="7" s="1"/>
  <c r="AB2012" i="1"/>
  <c r="C2008" i="7" l="1"/>
  <c r="A2009" i="7" s="1"/>
  <c r="B2008" i="7"/>
  <c r="D2008" i="7" s="1"/>
  <c r="AB2013" i="1"/>
  <c r="C2009" i="7" l="1"/>
  <c r="A2010" i="7" s="1"/>
  <c r="B2009" i="7"/>
  <c r="D2009" i="7" s="1"/>
  <c r="A2033" i="1"/>
  <c r="A2033" i="4" s="1"/>
  <c r="AB2014" i="1"/>
  <c r="B2010" i="7" l="1"/>
  <c r="D2010" i="7" s="1"/>
  <c r="C2010" i="7"/>
  <c r="A2011" i="7" s="1"/>
  <c r="A2034" i="1"/>
  <c r="A2034" i="4" s="1"/>
  <c r="AB2015" i="1"/>
  <c r="C2011" i="7" l="1"/>
  <c r="A2012" i="7" s="1"/>
  <c r="B2011" i="7"/>
  <c r="D2011" i="7" s="1"/>
  <c r="A2035" i="1"/>
  <c r="A2035" i="4" s="1"/>
  <c r="AB2016" i="1"/>
  <c r="C2012" i="7" l="1"/>
  <c r="A2013" i="7" s="1"/>
  <c r="B2012" i="7"/>
  <c r="D2012" i="7" s="1"/>
  <c r="A2036" i="1"/>
  <c r="A2036" i="4" s="1"/>
  <c r="AB2017" i="1"/>
  <c r="C2013" i="7" l="1"/>
  <c r="A2014" i="7" s="1"/>
  <c r="B2013" i="7"/>
  <c r="D2013" i="7" s="1"/>
  <c r="A2037" i="1"/>
  <c r="A2037" i="4" s="1"/>
  <c r="AB2018" i="1"/>
  <c r="B2014" i="7" l="1"/>
  <c r="D2014" i="7" s="1"/>
  <c r="C2014" i="7"/>
  <c r="A2015" i="7" s="1"/>
  <c r="A2038" i="1"/>
  <c r="A2038" i="4" s="1"/>
  <c r="AB2019" i="1"/>
  <c r="C2015" i="7" l="1"/>
  <c r="A2016" i="7" s="1"/>
  <c r="B2015" i="7"/>
  <c r="D2015" i="7" s="1"/>
  <c r="A2039" i="1"/>
  <c r="A2039" i="4" s="1"/>
  <c r="AB2020" i="1"/>
  <c r="C2016" i="7" l="1"/>
  <c r="A2017" i="7" s="1"/>
  <c r="B2016" i="7"/>
  <c r="D2016" i="7" s="1"/>
  <c r="A2040" i="1"/>
  <c r="A2040" i="4" s="1"/>
  <c r="AB2021" i="1"/>
  <c r="C2017" i="7" l="1"/>
  <c r="A2018" i="7" s="1"/>
  <c r="B2017" i="7"/>
  <c r="D2017" i="7" s="1"/>
  <c r="A2041" i="1"/>
  <c r="A2041" i="4" s="1"/>
  <c r="AB2022" i="1"/>
  <c r="C2018" i="7" l="1"/>
  <c r="A2019" i="7" s="1"/>
  <c r="B2018" i="7"/>
  <c r="D2018" i="7" s="1"/>
  <c r="A2042" i="1"/>
  <c r="A2042" i="4" s="1"/>
  <c r="AB2023" i="1"/>
  <c r="B2019" i="7" l="1"/>
  <c r="D2019" i="7" s="1"/>
  <c r="C2019" i="7"/>
  <c r="A2020" i="7" s="1"/>
  <c r="A2043" i="1"/>
  <c r="A2043" i="4" s="1"/>
  <c r="AB2024" i="1"/>
  <c r="C2020" i="7" l="1"/>
  <c r="A2021" i="7" s="1"/>
  <c r="B2020" i="7"/>
  <c r="D2020" i="7" s="1"/>
  <c r="A2044" i="1"/>
  <c r="A2044" i="4" s="1"/>
  <c r="AB2025" i="1"/>
  <c r="C2021" i="7" l="1"/>
  <c r="A2022" i="7" s="1"/>
  <c r="B2021" i="7"/>
  <c r="D2021" i="7" s="1"/>
  <c r="A2045" i="1"/>
  <c r="A2045" i="4" s="1"/>
  <c r="AB2026" i="1"/>
  <c r="C2022" i="7" l="1"/>
  <c r="A2023" i="7" s="1"/>
  <c r="B2022" i="7"/>
  <c r="D2022" i="7" s="1"/>
  <c r="A2046" i="1"/>
  <c r="A2046" i="4" s="1"/>
  <c r="AB2027" i="1"/>
  <c r="C2023" i="7" l="1"/>
  <c r="A2024" i="7" s="1"/>
  <c r="B2023" i="7"/>
  <c r="D2023" i="7" s="1"/>
  <c r="I620" i="9"/>
  <c r="A2047" i="1"/>
  <c r="A2047" i="4" s="1"/>
  <c r="AB2028" i="1"/>
  <c r="C2024" i="7" l="1"/>
  <c r="A2025" i="7" s="1"/>
  <c r="B2024" i="7"/>
  <c r="D2024" i="7" s="1"/>
  <c r="I621" i="9"/>
  <c r="M620" i="9"/>
  <c r="Q620" i="9"/>
  <c r="K620" i="9" s="1"/>
  <c r="A2048" i="1"/>
  <c r="A2048" i="4" s="1"/>
  <c r="C2025" i="7" l="1"/>
  <c r="A2026" i="7" s="1"/>
  <c r="B2025" i="7"/>
  <c r="D2025" i="7" s="1"/>
  <c r="Q621" i="9"/>
  <c r="K621" i="9" s="1"/>
  <c r="M621" i="9"/>
  <c r="A2049" i="1"/>
  <c r="A2049" i="4" s="1"/>
  <c r="C2026" i="7" l="1"/>
  <c r="A2027" i="7" s="1"/>
  <c r="B2026" i="7"/>
  <c r="D2026" i="7" s="1"/>
  <c r="A2050" i="1"/>
  <c r="A2050" i="4" s="1"/>
  <c r="C2027" i="7" l="1"/>
  <c r="A2028" i="7" s="1"/>
  <c r="B2027" i="7"/>
  <c r="D2027" i="7" s="1"/>
  <c r="AB2052" i="1"/>
  <c r="A2052" i="1"/>
  <c r="A2052" i="4" s="1"/>
  <c r="A2051" i="1"/>
  <c r="A2051" i="4" s="1"/>
  <c r="C2028" i="7" l="1"/>
  <c r="A2029" i="7" s="1"/>
  <c r="B2028" i="7"/>
  <c r="D2028" i="7" s="1"/>
  <c r="AB2033" i="1"/>
  <c r="B2029" i="7" l="1"/>
  <c r="D2029" i="7" s="1"/>
  <c r="C2029" i="7"/>
  <c r="A2030" i="7" s="1"/>
  <c r="A2053" i="1"/>
  <c r="A2053" i="4" s="1"/>
  <c r="AB2034" i="1"/>
  <c r="C2030" i="7" l="1"/>
  <c r="A2031" i="7" s="1"/>
  <c r="B2030" i="7"/>
  <c r="D2030" i="7" s="1"/>
  <c r="A2054" i="1"/>
  <c r="A2054" i="4" s="1"/>
  <c r="AB2035" i="1"/>
  <c r="C2031" i="7" l="1"/>
  <c r="A2032" i="7" s="1"/>
  <c r="B2031" i="7"/>
  <c r="D2031" i="7" s="1"/>
  <c r="A2055" i="1"/>
  <c r="A2055" i="4" s="1"/>
  <c r="AB2036" i="1"/>
  <c r="C2032" i="7" l="1"/>
  <c r="A2033" i="7" s="1"/>
  <c r="B2032" i="7"/>
  <c r="D2032" i="7" s="1"/>
  <c r="A2056" i="1"/>
  <c r="A2056" i="4" s="1"/>
  <c r="AB2037" i="1"/>
  <c r="C2033" i="7" l="1"/>
  <c r="A2034" i="7" s="1"/>
  <c r="B2033" i="7"/>
  <c r="D2033" i="7" s="1"/>
  <c r="A2057" i="1"/>
  <c r="A2057" i="4" s="1"/>
  <c r="AB2038" i="1"/>
  <c r="C2034" i="7" l="1"/>
  <c r="A2035" i="7" s="1"/>
  <c r="B2034" i="7"/>
  <c r="D2034" i="7" s="1"/>
  <c r="A2058" i="1"/>
  <c r="A2058" i="4" s="1"/>
  <c r="AB2039" i="1"/>
  <c r="B2035" i="7" l="1"/>
  <c r="D2035" i="7" s="1"/>
  <c r="C2035" i="7"/>
  <c r="A2036" i="7" s="1"/>
  <c r="AB2060" i="1"/>
  <c r="A2060" i="1"/>
  <c r="A2060" i="4" s="1"/>
  <c r="A2059" i="1"/>
  <c r="A2059" i="4" s="1"/>
  <c r="AB2040" i="1"/>
  <c r="C2036" i="7" l="1"/>
  <c r="A2037" i="7" s="1"/>
  <c r="B2036" i="7"/>
  <c r="D2036" i="7" s="1"/>
  <c r="AB2061" i="1"/>
  <c r="A2061" i="1"/>
  <c r="A2061" i="4" s="1"/>
  <c r="AB2041" i="1"/>
  <c r="C2037" i="7" l="1"/>
  <c r="A2038" i="7" s="1"/>
  <c r="B2037" i="7"/>
  <c r="D2037" i="7" s="1"/>
  <c r="AB2062" i="1"/>
  <c r="A2062" i="1"/>
  <c r="A2062" i="4" s="1"/>
  <c r="AB2042" i="1"/>
  <c r="C2038" i="7" l="1"/>
  <c r="A2039" i="7" s="1"/>
  <c r="B2038" i="7"/>
  <c r="D2038" i="7" s="1"/>
  <c r="AB2063" i="1"/>
  <c r="A2063" i="1"/>
  <c r="A2063" i="4" s="1"/>
  <c r="AB2043" i="1"/>
  <c r="B2039" i="7" l="1"/>
  <c r="D2039" i="7" s="1"/>
  <c r="C2039" i="7"/>
  <c r="A2040" i="7" s="1"/>
  <c r="I626" i="9"/>
  <c r="AB2044" i="1"/>
  <c r="C2040" i="7" l="1"/>
  <c r="A2041" i="7" s="1"/>
  <c r="B2040" i="7"/>
  <c r="D2040" i="7" s="1"/>
  <c r="Q626" i="9"/>
  <c r="K626" i="9" s="1"/>
  <c r="M626" i="9"/>
  <c r="AB2045" i="1"/>
  <c r="C2041" i="7" l="1"/>
  <c r="A2042" i="7" s="1"/>
  <c r="B2041" i="7"/>
  <c r="D2041" i="7" s="1"/>
  <c r="AB2046" i="1"/>
  <c r="B2042" i="7" l="1"/>
  <c r="D2042" i="7" s="1"/>
  <c r="C2042" i="7"/>
  <c r="A2043" i="7" s="1"/>
  <c r="AB2047" i="1"/>
  <c r="C2043" i="7" l="1"/>
  <c r="A2044" i="7" s="1"/>
  <c r="B2043" i="7"/>
  <c r="D2043" i="7" s="1"/>
  <c r="AB2048" i="1"/>
  <c r="C2044" i="7" l="1"/>
  <c r="A2045" i="7" s="1"/>
  <c r="B2044" i="7"/>
  <c r="D2044" i="7" s="1"/>
  <c r="A2068" i="1"/>
  <c r="A2068" i="4" s="1"/>
  <c r="AB2049" i="1"/>
  <c r="C2045" i="7" l="1"/>
  <c r="A2046" i="7" s="1"/>
  <c r="B2045" i="7"/>
  <c r="D2045" i="7" s="1"/>
  <c r="I623" i="9"/>
  <c r="M623" i="9" s="1"/>
  <c r="I624" i="9"/>
  <c r="I625" i="9"/>
  <c r="Q625" i="9" s="1"/>
  <c r="K625" i="9" s="1"/>
  <c r="I622" i="9"/>
  <c r="A2069" i="1"/>
  <c r="A2069" i="4" s="1"/>
  <c r="AB2050" i="1"/>
  <c r="C2046" i="7" l="1"/>
  <c r="A2047" i="7" s="1"/>
  <c r="B2046" i="7"/>
  <c r="D2046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B2047" i="7" l="1"/>
  <c r="D2047" i="7" s="1"/>
  <c r="C2047" i="7"/>
  <c r="A2048" i="7" s="1"/>
  <c r="A2071" i="1"/>
  <c r="A2071" i="4" s="1"/>
  <c r="C2048" i="7" l="1"/>
  <c r="A2049" i="7" s="1"/>
  <c r="B2048" i="7"/>
  <c r="D2048" i="7" s="1"/>
  <c r="A2072" i="1"/>
  <c r="A2072" i="4" s="1"/>
  <c r="AB2053" i="1"/>
  <c r="C2049" i="7" l="1"/>
  <c r="A2050" i="7" s="1"/>
  <c r="B2049" i="7"/>
  <c r="D2049" i="7" s="1"/>
  <c r="A2073" i="1"/>
  <c r="A2073" i="4" s="1"/>
  <c r="AB2054" i="1"/>
  <c r="C2050" i="7" l="1"/>
  <c r="A2051" i="7" s="1"/>
  <c r="B2050" i="7"/>
  <c r="D2050" i="7" s="1"/>
  <c r="A2074" i="1"/>
  <c r="A2074" i="4" s="1"/>
  <c r="AB2055" i="1"/>
  <c r="C2051" i="7" l="1"/>
  <c r="A2052" i="7" s="1"/>
  <c r="B2051" i="7"/>
  <c r="D2051" i="7" s="1"/>
  <c r="A2075" i="1"/>
  <c r="A2075" i="4" s="1"/>
  <c r="AB2056" i="1"/>
  <c r="B2052" i="7" l="1"/>
  <c r="D2052" i="7" s="1"/>
  <c r="C2052" i="7"/>
  <c r="A2053" i="7" s="1"/>
  <c r="A2076" i="1"/>
  <c r="A2076" i="4" s="1"/>
  <c r="AB2057" i="1"/>
  <c r="C2053" i="7" l="1"/>
  <c r="A2054" i="7" s="1"/>
  <c r="B2053" i="7"/>
  <c r="D2053" i="7" s="1"/>
  <c r="A2077" i="1"/>
  <c r="A2077" i="4" s="1"/>
  <c r="AB2058" i="1"/>
  <c r="B2054" i="7" l="1"/>
  <c r="D2054" i="7" s="1"/>
  <c r="C2054" i="7"/>
  <c r="A2055" i="7" s="1"/>
  <c r="A2078" i="1"/>
  <c r="A2078" i="4" s="1"/>
  <c r="AB2059" i="1"/>
  <c r="B2055" i="7" l="1"/>
  <c r="D2055" i="7" s="1"/>
  <c r="C2055" i="7"/>
  <c r="A2056" i="7" s="1"/>
  <c r="A2079" i="1"/>
  <c r="A2079" i="4" s="1"/>
  <c r="C2056" i="7" l="1"/>
  <c r="A2057" i="7" s="1"/>
  <c r="B2056" i="7"/>
  <c r="D2056" i="7" s="1"/>
  <c r="C2057" i="7" l="1"/>
  <c r="A2058" i="7" s="1"/>
  <c r="B2057" i="7"/>
  <c r="D2057" i="7" s="1"/>
  <c r="AB2082" i="1"/>
  <c r="A2082" i="1"/>
  <c r="A2082" i="4" s="1"/>
  <c r="C2058" i="7" l="1"/>
  <c r="A2059" i="7" s="1"/>
  <c r="B2058" i="7"/>
  <c r="D2058" i="7" s="1"/>
  <c r="A2083" i="1"/>
  <c r="A2083" i="4" s="1"/>
  <c r="C2059" i="7" l="1"/>
  <c r="A2060" i="7" s="1"/>
  <c r="B2059" i="7"/>
  <c r="D2059" i="7" s="1"/>
  <c r="A2084" i="1"/>
  <c r="A2084" i="4" s="1"/>
  <c r="C2060" i="7" l="1"/>
  <c r="A2061" i="7" s="1"/>
  <c r="B2060" i="7"/>
  <c r="D2060" i="7" s="1"/>
  <c r="A2085" i="1"/>
  <c r="A2085" i="4" s="1"/>
  <c r="B2061" i="7" l="1"/>
  <c r="D2061" i="7" s="1"/>
  <c r="C2061" i="7"/>
  <c r="A2062" i="7" s="1"/>
  <c r="A2086" i="1"/>
  <c r="A2086" i="4" s="1"/>
  <c r="T456" i="1"/>
  <c r="C2062" i="7" l="1"/>
  <c r="A2063" i="7" s="1"/>
  <c r="B2062" i="7"/>
  <c r="D2062" i="7" s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63" i="7" l="1"/>
  <c r="A2064" i="7" s="1"/>
  <c r="B2063" i="7"/>
  <c r="D2063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64" i="7" l="1"/>
  <c r="A2065" i="7" s="1"/>
  <c r="B2064" i="7"/>
  <c r="D2064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65" i="7" l="1"/>
  <c r="D2065" i="7" s="1"/>
  <c r="C2065" i="7"/>
  <c r="A2066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66" i="7" l="1"/>
  <c r="A2067" i="7" s="1"/>
  <c r="B2066" i="7"/>
  <c r="D2066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67" i="7" l="1"/>
  <c r="A2068" i="7" s="1"/>
  <c r="B2067" i="7"/>
  <c r="D2067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68" i="7" l="1"/>
  <c r="A2069" i="7" s="1"/>
  <c r="B2068" i="7"/>
  <c r="D2068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69" i="7" l="1"/>
  <c r="A2070" i="7" s="1"/>
  <c r="B2069" i="7"/>
  <c r="D2069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70" i="7" l="1"/>
  <c r="A2071" i="7" s="1"/>
  <c r="B2070" i="7"/>
  <c r="D2070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71" i="7" l="1"/>
  <c r="A2072" i="7" s="1"/>
  <c r="B2071" i="7"/>
  <c r="D2071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B2072" i="7" l="1"/>
  <c r="D2072" i="7" s="1"/>
  <c r="C2072" i="7"/>
  <c r="A2073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73" i="7" l="1"/>
  <c r="A2074" i="7" s="1"/>
  <c r="B2073" i="7"/>
  <c r="D2073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74" i="7" l="1"/>
  <c r="A2075" i="7" s="1"/>
  <c r="B2074" i="7"/>
  <c r="D2074" i="7" s="1"/>
  <c r="A2099" i="1"/>
  <c r="A2099" i="4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75" i="7" l="1"/>
  <c r="A2076" i="7" s="1"/>
  <c r="B2075" i="7"/>
  <c r="D2075" i="7" s="1"/>
  <c r="A2100" i="1"/>
  <c r="A2100" i="4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76" i="7"/>
  <c r="A2077" i="7" s="1"/>
  <c r="B2076" i="7"/>
  <c r="D2076" i="7" s="1"/>
  <c r="A2101" i="1"/>
  <c r="A2101" i="4" s="1"/>
  <c r="E155" i="9"/>
  <c r="D155" i="9"/>
  <c r="E156" i="9"/>
  <c r="E154" i="9"/>
  <c r="D156" i="9"/>
  <c r="D154" i="9"/>
  <c r="E153" i="9"/>
  <c r="D153" i="9"/>
  <c r="A2081" i="4" l="1"/>
  <c r="C2077" i="7"/>
  <c r="A2078" i="7" s="1"/>
  <c r="B2077" i="7"/>
  <c r="D2077" i="7" s="1"/>
  <c r="A2102" i="1"/>
  <c r="A2102" i="4" s="1"/>
  <c r="AB2083" i="1"/>
  <c r="F154" i="9"/>
  <c r="F155" i="9"/>
  <c r="F153" i="9"/>
  <c r="F156" i="9"/>
  <c r="E316" i="9"/>
  <c r="D316" i="9"/>
  <c r="B2078" i="7" l="1"/>
  <c r="D2078" i="7" s="1"/>
  <c r="C2078" i="7"/>
  <c r="A2079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79" i="7" l="1"/>
  <c r="D2079" i="7" s="1"/>
  <c r="C2079" i="7"/>
  <c r="A2080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80" i="7" l="1"/>
  <c r="A2081" i="7" s="1"/>
  <c r="B2080" i="7"/>
  <c r="D2080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81" i="7" l="1"/>
  <c r="A2082" i="7" s="1"/>
  <c r="B2081" i="7"/>
  <c r="D2081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82" i="7" l="1"/>
  <c r="A2083" i="7" s="1"/>
  <c r="B2082" i="7"/>
  <c r="D2082" i="7" s="1"/>
  <c r="M653" i="9"/>
  <c r="AB2088" i="1"/>
  <c r="M339" i="9"/>
  <c r="Q339" i="9"/>
  <c r="K339" i="9" s="1"/>
  <c r="I340" i="9"/>
  <c r="C2083" i="7" l="1"/>
  <c r="A2084" i="7" s="1"/>
  <c r="B2083" i="7"/>
  <c r="D2083" i="7" s="1"/>
  <c r="A2113" i="1"/>
  <c r="A2113" i="4" s="1"/>
  <c r="AB2089" i="1"/>
  <c r="M340" i="9"/>
  <c r="Q340" i="9"/>
  <c r="K340" i="9" s="1"/>
  <c r="I341" i="9"/>
  <c r="C2084" i="7" l="1"/>
  <c r="A2085" i="7" s="1"/>
  <c r="B2084" i="7"/>
  <c r="D2084" i="7" s="1"/>
  <c r="A2114" i="1"/>
  <c r="A2114" i="4" s="1"/>
  <c r="AB2090" i="1"/>
  <c r="I668" i="9"/>
  <c r="M341" i="9"/>
  <c r="Q341" i="9"/>
  <c r="K341" i="9" s="1"/>
  <c r="I150" i="9"/>
  <c r="J150" i="9"/>
  <c r="L150" i="9"/>
  <c r="C2085" i="7" l="1"/>
  <c r="A2086" i="7" s="1"/>
  <c r="B2085" i="7"/>
  <c r="D2085" i="7" s="1"/>
  <c r="A2115" i="1"/>
  <c r="A2115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86" i="7" l="1"/>
  <c r="A2087" i="7" s="1"/>
  <c r="B2086" i="7"/>
  <c r="D2086" i="7" s="1"/>
  <c r="A2117" i="1"/>
  <c r="A2117" i="4" s="1"/>
  <c r="A2116" i="1"/>
  <c r="A2116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87" i="7" l="1"/>
  <c r="A2088" i="7" s="1"/>
  <c r="B2087" i="7"/>
  <c r="D2087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88" i="7" l="1"/>
  <c r="A2089" i="7" s="1"/>
  <c r="B2088" i="7"/>
  <c r="D2088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89" i="7" l="1"/>
  <c r="A2090" i="7" s="1"/>
  <c r="B2089" i="7"/>
  <c r="D2089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90" i="7" l="1"/>
  <c r="A2091" i="7" s="1"/>
  <c r="B2090" i="7"/>
  <c r="D2090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091" i="7" l="1"/>
  <c r="D2091" i="7" s="1"/>
  <c r="C2091" i="7"/>
  <c r="A2092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92" i="7" l="1"/>
  <c r="A2093" i="7" s="1"/>
  <c r="B2092" i="7"/>
  <c r="D2092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93" i="7" l="1"/>
  <c r="A2094" i="7" s="1"/>
  <c r="B2093" i="7"/>
  <c r="D2093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94" i="7" l="1"/>
  <c r="A2095" i="7" s="1"/>
  <c r="B2094" i="7"/>
  <c r="D2094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95" i="7" l="1"/>
  <c r="A2096" i="7" s="1"/>
  <c r="B2095" i="7"/>
  <c r="D2095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96" i="7" l="1"/>
  <c r="A2097" i="7" s="1"/>
  <c r="B2096" i="7"/>
  <c r="D2096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97" i="7" l="1"/>
  <c r="A2098" i="7" s="1"/>
  <c r="B2097" i="7"/>
  <c r="D2097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98" i="7" l="1"/>
  <c r="A2099" i="7" s="1"/>
  <c r="B2098" i="7"/>
  <c r="D2098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99" i="7" l="1"/>
  <c r="A2100" i="7" s="1"/>
  <c r="B2099" i="7"/>
  <c r="D2099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100" i="7" l="1"/>
  <c r="A2101" i="7" s="1"/>
  <c r="B2100" i="7"/>
  <c r="D2100" i="7" s="1"/>
  <c r="U222" i="9"/>
  <c r="N221" i="9"/>
  <c r="Y221" i="9" s="1"/>
  <c r="N231" i="9"/>
  <c r="Y231" i="9" s="1"/>
  <c r="B2101" i="7" l="1"/>
  <c r="D2101" i="7" s="1"/>
  <c r="C2101" i="7"/>
  <c r="A2102" i="7" s="1"/>
  <c r="U223" i="9"/>
  <c r="U224" i="9" s="1"/>
  <c r="N222" i="9"/>
  <c r="Y222" i="9" s="1"/>
  <c r="N232" i="9"/>
  <c r="Y232" i="9" s="1"/>
  <c r="N295" i="9"/>
  <c r="Y295" i="9" s="1"/>
  <c r="C2102" i="7" l="1"/>
  <c r="A2103" i="7" s="1"/>
  <c r="B2102" i="7"/>
  <c r="D2102" i="7" s="1"/>
  <c r="AB2113" i="1"/>
  <c r="U225" i="9"/>
  <c r="U226" i="9" s="1"/>
  <c r="N224" i="9"/>
  <c r="Y224" i="9" s="1"/>
  <c r="N296" i="9"/>
  <c r="Y296" i="9" s="1"/>
  <c r="N298" i="9"/>
  <c r="Y298" i="9" s="1"/>
  <c r="C2103" i="7" l="1"/>
  <c r="A2104" i="7" s="1"/>
  <c r="B2103" i="7"/>
  <c r="D2103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104" i="7" l="1"/>
  <c r="A2105" i="7" s="1"/>
  <c r="B2104" i="7"/>
  <c r="D2104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105" i="7" l="1"/>
  <c r="A2106" i="7" s="1"/>
  <c r="B2105" i="7"/>
  <c r="D2105" i="7" s="1"/>
  <c r="AB2116" i="1"/>
  <c r="U303" i="9"/>
  <c r="N302" i="9"/>
  <c r="Y302" i="9" s="1"/>
  <c r="C2106" i="7" l="1"/>
  <c r="A2107" i="7" s="1"/>
  <c r="B2106" i="7"/>
  <c r="D2106" i="7" s="1"/>
  <c r="AB2117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107" i="7" l="1"/>
  <c r="A2108" i="7" s="1"/>
  <c r="B2107" i="7"/>
  <c r="D2107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B2115" i="7" l="1"/>
  <c r="D2115" i="7" s="1"/>
  <c r="C2115" i="7"/>
  <c r="A2116" i="7" s="1"/>
  <c r="B2116" i="7" l="1"/>
  <c r="D2116" i="7" s="1"/>
  <c r="C2116" i="7"/>
  <c r="A2117" i="7" s="1"/>
  <c r="C2117" i="7" l="1"/>
  <c r="A2118" i="7" s="1"/>
  <c r="B2117" i="7"/>
  <c r="D2117" i="7" s="1"/>
  <c r="C2118" i="7" l="1"/>
  <c r="A2119" i="7" s="1"/>
  <c r="B2118" i="7"/>
  <c r="D2118" i="7"/>
  <c r="D2119" i="7" l="1"/>
  <c r="C2119" i="7"/>
  <c r="A2120" i="7" s="1"/>
  <c r="B2119" i="7"/>
  <c r="D2120" i="7" l="1"/>
  <c r="C2120" i="7"/>
  <c r="A2121" i="7" s="1"/>
  <c r="B2120" i="7"/>
  <c r="D2121" i="7" l="1"/>
  <c r="C2121" i="7"/>
  <c r="A2122" i="7" s="1"/>
  <c r="B2121" i="7"/>
  <c r="B2122" i="7" l="1"/>
  <c r="D2122" i="7"/>
  <c r="C2122" i="7"/>
  <c r="A2123" i="7" s="1"/>
  <c r="D2123" i="7" l="1"/>
  <c r="C2123" i="7"/>
  <c r="A2124" i="7" s="1"/>
  <c r="B2123" i="7"/>
  <c r="B2124" i="7" l="1"/>
  <c r="D2124" i="7"/>
  <c r="C2124" i="7"/>
  <c r="A2125" i="7" s="1"/>
  <c r="D2125" i="7" l="1"/>
  <c r="C2125" i="7"/>
  <c r="A2126" i="7" s="1"/>
  <c r="B2125" i="7"/>
  <c r="D2126" i="7" l="1"/>
  <c r="C2126" i="7"/>
  <c r="A2127" i="7" s="1"/>
  <c r="B2126" i="7"/>
  <c r="B2127" i="7" l="1"/>
  <c r="D2127" i="7"/>
  <c r="C2127" i="7"/>
  <c r="A2128" i="7" s="1"/>
  <c r="D2128" i="7" l="1"/>
  <c r="C2128" i="7"/>
  <c r="A2129" i="7" s="1"/>
  <c r="B2128" i="7"/>
  <c r="B2129" i="7" l="1"/>
  <c r="D2129" i="7"/>
  <c r="C2129" i="7"/>
  <c r="A2130" i="7" s="1"/>
  <c r="C2130" i="7" l="1"/>
  <c r="A2131" i="7" s="1"/>
  <c r="D2130" i="7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B2136" i="7" l="1"/>
  <c r="D2136" i="7"/>
  <c r="C2136" i="7"/>
  <c r="A2137" i="7" s="1"/>
  <c r="B2137" i="7" l="1"/>
  <c r="D2137" i="7"/>
  <c r="C2137" i="7"/>
  <c r="A2138" i="7" s="1"/>
  <c r="D2138" i="7" l="1"/>
  <c r="C2138" i="7"/>
  <c r="A2139" i="7" s="1"/>
  <c r="B2138" i="7"/>
  <c r="D2139" i="7" l="1"/>
  <c r="C2139" i="7"/>
  <c r="A2140" i="7" s="1"/>
  <c r="B2139" i="7"/>
  <c r="C2140" i="7" l="1"/>
  <c r="A2141" i="7" s="1"/>
  <c r="D2140" i="7"/>
  <c r="B2140" i="7"/>
  <c r="C2141" i="7" l="1"/>
  <c r="A2142" i="7" s="1"/>
  <c r="B2141" i="7"/>
  <c r="D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B2150" i="7" l="1"/>
  <c r="D2150" i="7"/>
  <c r="C2150" i="7"/>
  <c r="A2151" i="7" s="1"/>
  <c r="D2151" i="7" l="1"/>
  <c r="C2151" i="7"/>
  <c r="A2152" i="7" s="1"/>
  <c r="B2151" i="7"/>
  <c r="D2152" i="7" l="1"/>
  <c r="C2152" i="7"/>
  <c r="A2153" i="7" s="1"/>
  <c r="B2152" i="7"/>
  <c r="C2153" i="7" l="1"/>
  <c r="A2154" i="7" s="1"/>
  <c r="D2153" i="7"/>
  <c r="B2153" i="7"/>
  <c r="B2154" i="7" l="1"/>
  <c r="C2154" i="7"/>
  <c r="A2155" i="7" s="1"/>
  <c r="D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B2163" i="7" l="1"/>
  <c r="D2163" i="7"/>
  <c r="C2163" i="7"/>
  <c r="A2164" i="7" s="1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C2168" i="7" l="1"/>
  <c r="A2169" i="7" s="1"/>
  <c r="B2168" i="7"/>
  <c r="D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B2173" i="7" l="1"/>
  <c r="D2173" i="7"/>
  <c r="C2173" i="7"/>
  <c r="A2174" i="7" s="1"/>
  <c r="D2174" i="7" l="1"/>
  <c r="C2174" i="7"/>
  <c r="A2175" i="7" s="1"/>
  <c r="B2174" i="7"/>
  <c r="C2175" i="7" l="1"/>
  <c r="A2176" i="7" s="1"/>
  <c r="B2175" i="7"/>
  <c r="D2175" i="7"/>
  <c r="C2176" i="7" l="1"/>
  <c r="A2177" i="7" s="1"/>
  <c r="D2176" i="7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B2180" i="7" l="1"/>
  <c r="D2180" i="7"/>
  <c r="C2180" i="7"/>
  <c r="A2181" i="7" s="1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B2184" i="7"/>
  <c r="D2184" i="7"/>
  <c r="D2185" i="7" l="1"/>
  <c r="C2185" i="7"/>
  <c r="A2186" i="7" s="1"/>
  <c r="B2185" i="7"/>
  <c r="B2186" i="7" l="1"/>
  <c r="C2186" i="7"/>
  <c r="A2187" i="7" s="1"/>
  <c r="D2186" i="7"/>
  <c r="D2187" i="7" l="1"/>
  <c r="C2187" i="7"/>
  <c r="A2188" i="7" s="1"/>
  <c r="B2187" i="7"/>
  <c r="D2188" i="7" l="1"/>
  <c r="C2188" i="7"/>
  <c r="A2189" i="7" s="1"/>
  <c r="B2188" i="7"/>
  <c r="C2189" i="7" l="1"/>
  <c r="A2190" i="7" s="1"/>
  <c r="B2189" i="7"/>
  <c r="D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C2194" i="7" l="1"/>
  <c r="A2195" i="7" s="1"/>
  <c r="B2194" i="7"/>
  <c r="D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B2199" i="7" l="1"/>
  <c r="D2199" i="7"/>
  <c r="C2199" i="7"/>
  <c r="A2200" i="7" s="1"/>
  <c r="D2200" i="7" l="1"/>
  <c r="C2200" i="7"/>
  <c r="A2201" i="7" s="1"/>
  <c r="B2200" i="7"/>
  <c r="D2201" i="7" l="1"/>
  <c r="C2201" i="7"/>
  <c r="A2202" i="7" s="1"/>
  <c r="B2201" i="7"/>
  <c r="C2202" i="7" l="1"/>
  <c r="A2203" i="7" s="1"/>
  <c r="B2202" i="7"/>
  <c r="D2202" i="7"/>
  <c r="D2203" i="7" l="1"/>
  <c r="C2203" i="7"/>
  <c r="A2204" i="7" s="1"/>
  <c r="B2203" i="7"/>
  <c r="B2204" i="7" l="1"/>
  <c r="D2204" i="7"/>
  <c r="C2204" i="7"/>
  <c r="A2205" i="7" s="1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B2209" i="7" l="1"/>
  <c r="D2209" i="7"/>
  <c r="C2209" i="7"/>
  <c r="A2210" i="7" s="1"/>
  <c r="B2210" i="7" l="1"/>
  <c r="D2210" i="7"/>
  <c r="C2210" i="7"/>
  <c r="A2211" i="7" s="1"/>
  <c r="D2211" i="7" l="1"/>
  <c r="C2211" i="7"/>
  <c r="A2212" i="7" s="1"/>
  <c r="B2211" i="7"/>
  <c r="C2212" i="7" l="1"/>
  <c r="A2213" i="7" s="1"/>
  <c r="B2212" i="7"/>
  <c r="D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C2219" i="7" l="1"/>
  <c r="A2220" i="7" s="1"/>
  <c r="B2219" i="7"/>
  <c r="D2219" i="7"/>
  <c r="C2220" i="7" l="1"/>
  <c r="A2221" i="7" s="1"/>
  <c r="B2220" i="7"/>
  <c r="D2220" i="7"/>
  <c r="D2221" i="7" l="1"/>
  <c r="C2221" i="7"/>
  <c r="A2222" i="7" s="1"/>
  <c r="B2221" i="7"/>
  <c r="B2222" i="7" l="1"/>
  <c r="D2222" i="7"/>
  <c r="C2222" i="7"/>
  <c r="A2223" i="7" s="1"/>
  <c r="D2223" i="7" l="1"/>
  <c r="C2223" i="7"/>
  <c r="A2224" i="7" s="1"/>
  <c r="B2223" i="7"/>
  <c r="D2224" i="7" l="1"/>
  <c r="C2224" i="7"/>
  <c r="A2225" i="7" s="1"/>
  <c r="B2224" i="7"/>
  <c r="C2225" i="7" l="1"/>
  <c r="A2226" i="7" s="1"/>
  <c r="B2225" i="7"/>
  <c r="D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B2235" i="7" l="1"/>
  <c r="D2235" i="7"/>
  <c r="C2235" i="7"/>
  <c r="A2236" i="7" s="1"/>
  <c r="B2236" i="7" l="1"/>
  <c r="D2236" i="7"/>
  <c r="C2236" i="7"/>
  <c r="A2237" i="7" s="1"/>
  <c r="D2237" i="7" l="1"/>
  <c r="C2237" i="7"/>
  <c r="A2238" i="7" s="1"/>
  <c r="B2237" i="7"/>
  <c r="C2238" i="7" l="1"/>
  <c r="A2239" i="7" s="1"/>
  <c r="B2238" i="7"/>
  <c r="D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B2245" i="7" l="1"/>
  <c r="D2245" i="7"/>
  <c r="C2245" i="7"/>
  <c r="A2246" i="7" s="1"/>
  <c r="C2246" i="7" l="1"/>
  <c r="A2247" i="7" s="1"/>
  <c r="B2246" i="7"/>
  <c r="D2246" i="7"/>
  <c r="D2247" i="7" l="1"/>
  <c r="C2247" i="7"/>
  <c r="A2248" i="7" s="1"/>
  <c r="B2247" i="7"/>
  <c r="C2248" i="7" l="1"/>
  <c r="A2249" i="7" s="1"/>
  <c r="B2248" i="7"/>
  <c r="D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C2252" i="7" l="1"/>
  <c r="A2253" i="7" s="1"/>
  <c r="B2252" i="7"/>
  <c r="D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B2258" i="7" l="1"/>
  <c r="C2258" i="7"/>
  <c r="A2259" i="7" s="1"/>
  <c r="D2258" i="7"/>
  <c r="D2259" i="7" l="1"/>
  <c r="C2259" i="7"/>
  <c r="A2260" i="7" s="1"/>
  <c r="B2259" i="7"/>
  <c r="D2260" i="7" l="1"/>
  <c r="C2260" i="7"/>
  <c r="A2261" i="7" s="1"/>
  <c r="B2260" i="7"/>
  <c r="C2261" i="7" l="1"/>
  <c r="A2262" i="7" s="1"/>
  <c r="B2261" i="7"/>
  <c r="D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B2265" i="7" l="1"/>
  <c r="D2265" i="7"/>
  <c r="C2265" i="7"/>
  <c r="A2266" i="7" s="1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C2272" i="7" l="1"/>
  <c r="A2273" i="7" s="1"/>
  <c r="B2272" i="7"/>
  <c r="D2272" i="7"/>
  <c r="D2273" i="7" l="1"/>
  <c r="C2273" i="7"/>
  <c r="A2274" i="7" s="1"/>
  <c r="B2273" i="7"/>
  <c r="C2274" i="7" l="1"/>
  <c r="A2275" i="7" s="1"/>
  <c r="B2274" i="7"/>
  <c r="D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B2281" i="7" l="1"/>
  <c r="C2281" i="7"/>
  <c r="A2282" i="7" s="1"/>
  <c r="D2281" i="7"/>
  <c r="D2282" i="7" l="1"/>
  <c r="C2282" i="7"/>
  <c r="A2283" i="7" s="1"/>
  <c r="B2282" i="7"/>
  <c r="D2283" i="7" l="1"/>
  <c r="C2283" i="7"/>
  <c r="A2284" i="7" s="1"/>
  <c r="B2283" i="7"/>
  <c r="C2284" i="7" l="1"/>
  <c r="A2285" i="7" s="1"/>
  <c r="B2284" i="7"/>
  <c r="D2284" i="7"/>
  <c r="D2285" i="7" l="1"/>
  <c r="C2285" i="7"/>
  <c r="A2286" i="7" s="1"/>
  <c r="B2285" i="7"/>
  <c r="D2286" i="7" l="1"/>
  <c r="C2286" i="7"/>
  <c r="A2287" i="7" s="1"/>
  <c r="B2286" i="7"/>
  <c r="B2287" i="7" l="1"/>
  <c r="D2287" i="7"/>
  <c r="C2287" i="7"/>
  <c r="A2288" i="7" s="1"/>
  <c r="D2288" i="7" l="1"/>
  <c r="C2288" i="7"/>
  <c r="A2289" i="7" s="1"/>
  <c r="B2288" i="7"/>
  <c r="D2289" i="7" l="1"/>
  <c r="C2289" i="7"/>
  <c r="A2290" i="7" s="1"/>
  <c r="B2289" i="7"/>
  <c r="C2290" i="7" l="1"/>
  <c r="A2291" i="7" s="1"/>
  <c r="D2290" i="7"/>
  <c r="B2290" i="7"/>
  <c r="C2291" i="7" l="1"/>
  <c r="A2292" i="7" s="1"/>
  <c r="B2291" i="7"/>
  <c r="D2291" i="7"/>
  <c r="D2292" i="7" l="1"/>
  <c r="C2292" i="7"/>
  <c r="A2293" i="7" s="1"/>
  <c r="B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B2300" i="7" l="1"/>
  <c r="D2300" i="7"/>
  <c r="C2300" i="7"/>
  <c r="A2301" i="7" s="1"/>
  <c r="D2301" i="7" l="1"/>
  <c r="C2301" i="7"/>
  <c r="A2302" i="7" s="1"/>
  <c r="B2301" i="7"/>
  <c r="B2302" i="7" l="1"/>
  <c r="D2302" i="7"/>
  <c r="C2302" i="7"/>
  <c r="A2303" i="7" s="1"/>
  <c r="C2303" i="7" l="1"/>
  <c r="A2304" i="7" s="1"/>
  <c r="D2303" i="7"/>
  <c r="B2303" i="7"/>
  <c r="D2304" i="7" l="1"/>
  <c r="C2304" i="7"/>
  <c r="A2305" i="7" s="1"/>
  <c r="B2304" i="7"/>
  <c r="D2305" i="7" l="1"/>
  <c r="C2305" i="7"/>
  <c r="A2306" i="7" s="1"/>
  <c r="B2305" i="7"/>
  <c r="D2306" i="7" l="1"/>
  <c r="B2306" i="7"/>
  <c r="C2306" i="7"/>
  <c r="A2307" i="7" s="1"/>
  <c r="D2307" i="7" l="1"/>
  <c r="C2307" i="7"/>
  <c r="A2308" i="7" s="1"/>
  <c r="B2307" i="7"/>
  <c r="D2308" i="7" l="1"/>
  <c r="C2308" i="7"/>
  <c r="A2309" i="7" s="1"/>
  <c r="B2308" i="7"/>
  <c r="B2309" i="7" l="1"/>
  <c r="D2309" i="7"/>
  <c r="C2309" i="7"/>
  <c r="A2310" i="7" s="1"/>
  <c r="D2310" i="7" l="1"/>
  <c r="C2310" i="7"/>
  <c r="A2311" i="7" s="1"/>
  <c r="B2310" i="7"/>
  <c r="D2311" i="7" l="1"/>
  <c r="C2311" i="7"/>
  <c r="A2312" i="7" s="1"/>
  <c r="B2311" i="7"/>
  <c r="D2312" i="7" l="1"/>
  <c r="C2312" i="7"/>
  <c r="A2313" i="7" s="1"/>
  <c r="B2312" i="7"/>
  <c r="D2313" i="7" l="1"/>
  <c r="B2313" i="7"/>
  <c r="C2313" i="7"/>
  <c r="A2314" i="7" s="1"/>
  <c r="D2314" i="7" l="1"/>
  <c r="B2314" i="7"/>
  <c r="C2314" i="7"/>
  <c r="A2315" i="7" s="1"/>
  <c r="D2315" i="7" l="1"/>
  <c r="C2315" i="7"/>
  <c r="A2316" i="7" s="1"/>
  <c r="B2315" i="7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B2320" i="7" l="1"/>
  <c r="D2320" i="7"/>
  <c r="C2320" i="7"/>
  <c r="A2321" i="7" s="1"/>
  <c r="D2321" i="7" l="1"/>
  <c r="C2321" i="7"/>
  <c r="A2322" i="7" s="1"/>
  <c r="B2321" i="7"/>
  <c r="D2322" i="7" l="1"/>
  <c r="C2322" i="7"/>
  <c r="A2323" i="7" s="1"/>
  <c r="B2322" i="7"/>
  <c r="B2323" i="7" l="1"/>
  <c r="D2323" i="7"/>
  <c r="C2323" i="7"/>
  <c r="A2324" i="7" s="1"/>
  <c r="B2324" i="7" l="1"/>
  <c r="D2324" i="7"/>
  <c r="C2324" i="7"/>
  <c r="A2325" i="7" s="1"/>
  <c r="D2325" i="7" l="1"/>
  <c r="C2325" i="7"/>
  <c r="A2326" i="7" s="1"/>
  <c r="B2325" i="7"/>
  <c r="C2326" i="7" l="1"/>
  <c r="A2327" i="7" s="1"/>
  <c r="D2326" i="7"/>
  <c r="B2326" i="7"/>
  <c r="B2327" i="7" l="1"/>
  <c r="D2327" i="7"/>
  <c r="C2327" i="7"/>
  <c r="A2328" i="7" s="1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D2332" i="7" l="1"/>
  <c r="C2332" i="7"/>
  <c r="A2333" i="7" s="1"/>
  <c r="B2332" i="7"/>
  <c r="D2333" i="7" l="1"/>
  <c r="C2333" i="7"/>
  <c r="A2334" i="7" s="1"/>
  <c r="B2333" i="7"/>
  <c r="D2334" i="7" l="1"/>
  <c r="B2334" i="7"/>
  <c r="C2334" i="7"/>
  <c r="A2335" i="7" s="1"/>
  <c r="D2335" i="7" l="1"/>
  <c r="C2335" i="7"/>
  <c r="A2336" i="7" s="1"/>
  <c r="B2335" i="7"/>
  <c r="B2336" i="7" l="1"/>
  <c r="D2336" i="7"/>
  <c r="C2336" i="7"/>
  <c r="A2337" i="7" s="1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C2340" i="7"/>
  <c r="A2341" i="7" s="1"/>
  <c r="B2340" i="7"/>
  <c r="C2341" i="7" l="1"/>
  <c r="A2342" i="7" s="1"/>
  <c r="B2341" i="7"/>
  <c r="D2341" i="7"/>
  <c r="D2342" i="7" l="1"/>
  <c r="B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C2348" i="7" l="1"/>
  <c r="A2349" i="7" s="1"/>
  <c r="B2348" i="7"/>
  <c r="D2348" i="7"/>
  <c r="D2349" i="7" l="1"/>
  <c r="B2349" i="7"/>
  <c r="C2349" i="7"/>
  <c r="A2350" i="7" s="1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C2359" i="7"/>
  <c r="A2360" i="7" s="1"/>
  <c r="D2359" i="7"/>
  <c r="D2360" i="7" l="1"/>
  <c r="C2360" i="7"/>
  <c r="A2361" i="7" s="1"/>
  <c r="B2360" i="7"/>
  <c r="D2361" i="7" l="1"/>
  <c r="C2361" i="7"/>
  <c r="A2362" i="7" s="1"/>
  <c r="B2361" i="7"/>
  <c r="C2362" i="7" l="1"/>
  <c r="A2363" i="7" s="1"/>
  <c r="D2362" i="7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C2366" i="7" l="1"/>
  <c r="A2367" i="7" s="1"/>
  <c r="B2366" i="7"/>
  <c r="D2366" i="7"/>
  <c r="D2367" i="7" l="1"/>
  <c r="C2367" i="7"/>
  <c r="A2368" i="7" s="1"/>
  <c r="B2367" i="7"/>
  <c r="D2368" i="7" l="1"/>
  <c r="C2368" i="7"/>
  <c r="A2369" i="7" s="1"/>
  <c r="B2368" i="7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B2372" i="7" l="1"/>
  <c r="D2372" i="7"/>
  <c r="C2372" i="7"/>
  <c r="A2373" i="7" s="1"/>
  <c r="D2373" i="7" l="1"/>
  <c r="C2373" i="7"/>
  <c r="A2374" i="7" s="1"/>
  <c r="B2373" i="7"/>
  <c r="C2374" i="7" l="1"/>
  <c r="A2375" i="7" s="1"/>
  <c r="B2374" i="7"/>
  <c r="D2374" i="7"/>
  <c r="C2375" i="7" l="1"/>
  <c r="A2376" i="7" s="1"/>
  <c r="D2375" i="7"/>
  <c r="B2375" i="7"/>
  <c r="D2376" i="7" l="1"/>
  <c r="C2376" i="7"/>
  <c r="A2377" i="7" s="1"/>
  <c r="B2376" i="7"/>
  <c r="B2377" i="7" l="1"/>
  <c r="D2377" i="7"/>
  <c r="C2377" i="7"/>
  <c r="A2378" i="7" s="1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B2384" i="7" l="1"/>
  <c r="D2384" i="7"/>
  <c r="C2384" i="7"/>
  <c r="A2385" i="7" s="1"/>
  <c r="D2385" i="7" l="1"/>
  <c r="B2385" i="7"/>
  <c r="C2385" i="7"/>
  <c r="A2386" i="7" s="1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B2392" i="7" l="1"/>
  <c r="D2392" i="7"/>
  <c r="C2392" i="7"/>
  <c r="A2393" i="7" s="1"/>
  <c r="D2393" i="7" l="1"/>
  <c r="C2393" i="7"/>
  <c r="A2394" i="7" s="1"/>
  <c r="B2393" i="7"/>
  <c r="D2394" i="7" l="1"/>
  <c r="C2394" i="7"/>
  <c r="A2395" i="7" s="1"/>
  <c r="B2394" i="7"/>
  <c r="B2395" i="7" l="1"/>
  <c r="D2395" i="7"/>
  <c r="C2395" i="7"/>
  <c r="A2396" i="7" s="1"/>
  <c r="B2396" i="7" l="1"/>
  <c r="D2396" i="7"/>
  <c r="C2396" i="7"/>
  <c r="A2397" i="7" s="1"/>
  <c r="D2397" i="7" l="1"/>
  <c r="C2397" i="7"/>
  <c r="A2398" i="7" s="1"/>
  <c r="B2397" i="7"/>
  <c r="C2398" i="7" l="1"/>
  <c r="A2399" i="7" s="1"/>
  <c r="B2398" i="7"/>
  <c r="D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B2408" i="7" l="1"/>
  <c r="D2408" i="7"/>
  <c r="C2408" i="7"/>
  <c r="A2409" i="7" s="1"/>
  <c r="D2409" i="7" l="1"/>
  <c r="C2409" i="7"/>
  <c r="A2410" i="7" s="1"/>
  <c r="B2409" i="7"/>
  <c r="D2410" i="7" l="1"/>
  <c r="C2410" i="7"/>
  <c r="A2411" i="7" s="1"/>
  <c r="B2410" i="7"/>
  <c r="C2411" i="7" l="1"/>
  <c r="A2412" i="7" s="1"/>
  <c r="B2411" i="7"/>
  <c r="D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D2416" i="7"/>
  <c r="C2416" i="7"/>
  <c r="A2417" i="7" s="1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C2422" i="7" l="1"/>
  <c r="A2423" i="7" s="1"/>
  <c r="B2422" i="7"/>
  <c r="D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B2426" i="7" l="1"/>
  <c r="D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C2434" i="7" l="1"/>
  <c r="A2435" i="7" s="1"/>
  <c r="B2434" i="7"/>
  <c r="D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B2438" i="7" l="1"/>
  <c r="D2438" i="7"/>
  <c r="C2438" i="7"/>
  <c r="A2439" i="7" s="1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C2446" i="7" l="1"/>
  <c r="A2447" i="7" s="1"/>
  <c r="B2446" i="7"/>
  <c r="D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B2450" i="7" l="1"/>
  <c r="D2450" i="7"/>
  <c r="C2450" i="7"/>
  <c r="A2451" i="7" s="1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C2458" i="7" l="1"/>
  <c r="A2459" i="7" s="1"/>
  <c r="B2458" i="7"/>
  <c r="D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B2462" i="7" l="1"/>
  <c r="D2462" i="7"/>
  <c r="C2462" i="7"/>
  <c r="A2463" i="7" s="1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C2470" i="7" l="1"/>
  <c r="A2471" i="7" s="1"/>
  <c r="B2470" i="7"/>
  <c r="D2470" i="7"/>
  <c r="C2471" i="7" l="1"/>
  <c r="A2472" i="7" s="1"/>
  <c r="B2471" i="7"/>
  <c r="D2471" i="7"/>
  <c r="D2472" i="7" l="1"/>
  <c r="C2472" i="7"/>
  <c r="A2473" i="7" s="1"/>
  <c r="B2472" i="7"/>
  <c r="D2473" i="7" l="1"/>
  <c r="C2473" i="7"/>
  <c r="A2474" i="7" s="1"/>
  <c r="B2473" i="7"/>
  <c r="B2474" i="7" l="1"/>
  <c r="D2474" i="7"/>
  <c r="C2474" i="7"/>
  <c r="A2475" i="7" s="1"/>
  <c r="D2475" i="7" l="1"/>
  <c r="C2475" i="7"/>
  <c r="A2476" i="7" s="1"/>
  <c r="B2475" i="7"/>
  <c r="C2476" i="7" l="1"/>
  <c r="A2477" i="7" s="1"/>
  <c r="B2476" i="7"/>
  <c r="D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C2482" i="7" l="1"/>
  <c r="A2483" i="7" s="1"/>
  <c r="B2482" i="7"/>
  <c r="D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B2486" i="7" l="1"/>
  <c r="D2486" i="7"/>
  <c r="C2486" i="7"/>
  <c r="A2487" i="7" s="1"/>
  <c r="D2487" i="7" l="1"/>
  <c r="C2487" i="7"/>
  <c r="A2488" i="7" s="1"/>
  <c r="B2487" i="7"/>
  <c r="B2488" i="7" l="1"/>
  <c r="D2488" i="7"/>
  <c r="C2488" i="7"/>
  <c r="A2489" i="7" s="1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C2494" i="7" l="1"/>
  <c r="A2495" i="7" s="1"/>
  <c r="B2494" i="7"/>
  <c r="D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B2498" i="7" l="1"/>
  <c r="D2498" i="7"/>
  <c r="C2498" i="7"/>
  <c r="A2499" i="7" s="1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C2503" i="7" l="1"/>
  <c r="A2504" i="7" s="1"/>
  <c r="B2503" i="7"/>
  <c r="D2503" i="7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B2510" i="7" l="1"/>
  <c r="D2510" i="7"/>
  <c r="C2510" i="7"/>
  <c r="A2511" i="7" s="1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C2518" i="7" l="1"/>
  <c r="A2519" i="7" s="1"/>
  <c r="B2518" i="7"/>
  <c r="D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B2522" i="7" l="1"/>
  <c r="D2522" i="7"/>
  <c r="C2522" i="7"/>
  <c r="A2523" i="7" s="1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C2531" i="7" l="1"/>
  <c r="A2532" i="7" s="1"/>
  <c r="D2531" i="7"/>
  <c r="B2531" i="7"/>
  <c r="D2532" i="7" l="1"/>
  <c r="C2532" i="7"/>
  <c r="A2533" i="7" s="1"/>
  <c r="B2532" i="7"/>
  <c r="D2533" i="7" l="1"/>
  <c r="C2533" i="7"/>
  <c r="A2534" i="7" s="1"/>
  <c r="B2533" i="7"/>
  <c r="C2534" i="7" l="1"/>
  <c r="A2535" i="7" s="1"/>
  <c r="D2534" i="7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<sst xmlns="http://schemas.openxmlformats.org/spreadsheetml/2006/main" count="26836" uniqueCount="5314">
  <si>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</si>
  <si>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</si>
  <si>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</si>
  <si>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</si>
  <si>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</si>
  <si>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</si>
  <si>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</si>
  <si>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</si>
  <si>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</si>
  <si>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</si>
  <si>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</si>
  <si>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</si>
  <si>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</si>
  <si>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</si>
  <si>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</si>
  <si>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</si>
  <si>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</si>
  <si>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</si>
  <si>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</si>
  <si>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</si>
  <si>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</si>
  <si>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</si>
  <si>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</si>
  <si>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</si>
  <si>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</si>
  <si>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</si>
  <si>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</si>
  <si>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</si>
  <si>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</si>
  <si>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</si>
  <si>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</si>
  <si>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</si>
  <si>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</si>
  <si>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</si>
  <si>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</si>
  <si>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</si>
  <si>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</si>
  <si>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</si>
  <si>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</si>
  <si>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</si>
  <si>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</si>
  <si>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</si>
  <si>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</si>
  <si>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</si>
  <si>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</si>
  <si>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</si>
  <si>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</si>
  <si>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</si>
  <si>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</si>
  <si>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</si>
  <si>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</si>
  <si>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</si>
  <si>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</si>
  <si>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</si>
  <si>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</si>
  <si>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</si>
  <si>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</si>
  <si>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</si>
  <si>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</si>
  <si>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</si>
  <si>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</si>
  <si>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</si>
  <si>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</si>
  <si>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</si>
  <si>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</si>
  <si>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</si>
  <si>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</si>
  <si>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</si>
  <si>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</si>
  <si>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</si>
  <si>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</si>
  <si>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</si>
  <si>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</si>
  <si>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</si>
  <si>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</si>
  <si>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</si>
  <si>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</si>
  <si>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</si>
  <si>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</si>
  <si>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</si>
  <si>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</si>
  <si>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</si>
  <si>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</si>
  <si>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</si>
  <si>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</si>
  <si>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</si>
  <si>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</si>
  <si>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</si>
  <si>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</si>
  <si>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</si>
  <si>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</si>
  <si>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</si>
  <si>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</si>
  <si>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</si>
  <si>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</si>
  <si>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</si>
  <si>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</si>
  <si>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</si>
  <si>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</si>
  <si>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</si>
  <si>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</si>
  <si>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</si>
  <si>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</si>
  <si>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</si>
  <si>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</si>
  <si>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</si>
  <si>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</si>
  <si>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</si>
  <si>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</si>
  <si>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</si>
  <si>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</si>
  <si>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</si>
  <si>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</si>
  <si>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</si>
  <si>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</si>
  <si>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</si>
  <si>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</si>
  <si>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</si>
  <si>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</si>
  <si>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</si>
  <si>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</si>
  <si>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</si>
  <si>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</si>
  <si>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</si>
  <si>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</si>
  <si>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</si>
  <si>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</si>
  <si>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</si>
  <si>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</si>
  <si>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</si>
  <si>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</si>
  <si>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</si>
  <si>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</si>
  <si>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</si>
  <si>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</si>
  <si>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</si>
  <si>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</si>
  <si>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</si>
  <si>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</si>
  <si>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</si>
  <si>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</si>
  <si>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</si>
  <si>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</si>
  <si>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</si>
  <si>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</si>
  <si>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</si>
  <si>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</si>
  <si>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</si>
  <si>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</si>
  <si>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</si>
  <si>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</si>
  <si>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</si>
  <si>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</si>
  <si>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</si>
  <si>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</si>
  <si>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</si>
  <si>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</si>
  <si>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</si>
  <si>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</si>
  <si>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</si>
  <si>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</si>
  <si>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</si>
  <si>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</si>
  <si>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</si>
  <si>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</si>
  <si>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</si>
  <si>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</si>
  <si>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</si>
  <si>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</si>
  <si>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</si>
  <si>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</si>
  <si>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</si>
  <si>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</si>
  <si>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</si>
  <si>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</si>
  <si>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</si>
  <si>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</si>
  <si>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</si>
  <si>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</si>
  <si>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</si>
  <si>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</si>
  <si>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</si>
  <si>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</si>
  <si>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</si>
  <si>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</si>
  <si>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</si>
  <si>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</si>
  <si>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</si>
  <si>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</si>
  <si>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</si>
  <si>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</si>
  <si>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</si>
  <si>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</si>
  <si>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</si>
  <si>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</si>
  <si>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</si>
  <si>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</si>
  <si>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</si>
  <si>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</si>
  <si>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</si>
  <si>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</si>
  <si>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</si>
  <si>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</si>
  <si>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</si>
  <si>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</si>
  <si>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</si>
  <si>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</si>
  <si>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</si>
  <si>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</si>
  <si>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</si>
  <si>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</si>
  <si>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</si>
  <si>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</si>
  <si>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</si>
  <si>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</si>
  <si>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</si>
  <si>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</si>
  <si>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</si>
  <si>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</si>
  <si>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</si>
  <si>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</si>
  <si>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</si>
  <si>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</si>
  <si>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</si>
  <si>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</si>
  <si>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</si>
  <si>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</si>
  <si>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</si>
  <si>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</si>
  <si>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</si>
  <si>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</si>
  <si>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</si>
  <si>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</si>
  <si>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</si>
  <si>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</si>
  <si>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</si>
  <si>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</si>
  <si>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</si>
  <si>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</si>
  <si>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</si>
  <si>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</si>
  <si>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</si>
  <si>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</si>
  <si>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</si>
  <si>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</si>
  <si>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</si>
  <si>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</si>
  <si>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</si>
  <si>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</si>
  <si>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</si>
  <si>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</si>
  <si>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</si>
  <si>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</si>
  <si>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</si>
  <si>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</si>
  <si>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</si>
  <si>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</si>
  <si>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</si>
  <si>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</si>
  <si>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</si>
  <si>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</si>
  <si>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</si>
  <si>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</si>
  <si>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</si>
  <si>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</si>
  <si>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</si>
  <si>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</si>
  <si>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</si>
  <si>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</si>
  <si>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</si>
  <si>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</si>
  <si>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</si>
  <si>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</si>
  <si>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</si>
  <si>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</si>
  <si>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</si>
  <si>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</si>
  <si>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</si>
  <si>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</si>
  <si>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</si>
  <si>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</si>
  <si>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</si>
  <si>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</si>
  <si>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</si>
  <si>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</si>
  <si>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</si>
  <si>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</si>
  <si>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</si>
  <si>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</si>
  <si>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</si>
  <si>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</si>
  <si>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</si>
  <si>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</si>
  <si>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</si>
  <si>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</si>
  <si>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</si>
  <si>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</si>
  <si>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</si>
  <si>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</si>
  <si>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</si>
  <si>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</si>
  <si>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</si>
  <si>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</si>
  <si>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</si>
  <si>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</si>
  <si>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</si>
  <si>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</si>
  <si>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</si>
  <si>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</si>
  <si>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</si>
  <si>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</si>
  <si>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</si>
  <si>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</si>
  <si>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</si>
  <si>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</si>
  <si>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</si>
  <si>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</si>
  <si>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</si>
  <si>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</si>
  <si>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</si>
  <si>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</si>
  <si>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</si>
  <si>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</si>
  <si>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</si>
  <si>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</si>
  <si>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</si>
  <si>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</si>
  <si>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</si>
  <si>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</si>
  <si>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</si>
  <si>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</si>
  <si>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</si>
  <si>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</si>
  <si>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</si>
  <si>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</si>
  <si>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</si>
  <si>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</si>
  <si>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</si>
  <si>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</si>
  <si>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</si>
  <si>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</si>
  <si>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</si>
  <si>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</si>
  <si>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</si>
  <si>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</si>
  <si>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</si>
  <si>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</si>
  <si>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</si>
  <si>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</si>
  <si>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</si>
  <si>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</si>
  <si>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</si>
  <si>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</si>
  <si>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</si>
  <si>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</si>
  <si>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</si>
  <si>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</si>
  <si>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</si>
  <si>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</si>
  <si>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</si>
  <si>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</si>
  <si>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</si>
  <si>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</si>
  <si>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</si>
  <si>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</si>
  <si>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</si>
  <si>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</si>
  <si>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</si>
  <si>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</si>
  <si>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</si>
  <si>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</si>
  <si>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</si>
  <si>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</si>
  <si>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</si>
  <si>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</si>
  <si>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</si>
  <si>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</si>
  <si>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</si>
  <si>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</si>
  <si>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</si>
  <si>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</si>
  <si>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</si>
  <si>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</si>
  <si>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</si>
  <si>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</si>
  <si>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</si>
  <si>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</si>
  <si>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</si>
  <si>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</si>
  <si>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</si>
  <si>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</si>
  <si>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</si>
  <si>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</si>
  <si>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</si>
  <si>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</si>
  <si>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</si>
  <si>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</si>
  <si>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</si>
  <si>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</si>
  <si>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</si>
  <si>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</si>
  <si>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</si>
  <si>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</si>
  <si>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</si>
  <si>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</si>
  <si>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</si>
  <si>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</si>
  <si>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</si>
  <si>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</si>
  <si>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</si>
  <si>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</si>
  <si>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</si>
  <si>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</si>
  <si>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</si>
  <si>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</si>
  <si>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</si>
  <si>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</si>
  <si>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</si>
  <si>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</si>
  <si>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</si>
  <si>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</si>
  <si>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</si>
  <si>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</si>
  <si>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</si>
  <si>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</si>
  <si>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</si>
  <si>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</si>
  <si>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</si>
  <si>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</si>
  <si>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</si>
  <si>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</si>
  <si>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</si>
  <si>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</si>
  <si>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</si>
  <si>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</si>
  <si>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</si>
  <si>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</si>
  <si>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</si>
  <si>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</si>
  <si>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</si>
  <si>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</si>
  <si>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</si>
  <si>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</si>
  <si>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</si>
  <si>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</si>
  <si>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</si>
  <si>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</si>
  <si>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</si>
  <si>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</si>
  <si>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</si>
  <si>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</si>
  <si>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</si>
  <si>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</si>
  <si>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</si>
  <si>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</si>
  <si>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</si>
  <si>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</si>
  <si>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</si>
  <si>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</si>
  <si>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</si>
  <si>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</si>
  <si>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</si>
  <si>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</si>
  <si>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</si>
  <si>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</si>
  <si>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</si>
  <si>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</si>
  <si>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</si>
  <si>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</si>
  <si>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</si>
  <si>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</si>
  <si>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</si>
  <si>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</si>
  <si>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</si>
  <si>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</si>
  <si>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</si>
  <si>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</si>
  <si>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</si>
  <si>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</si>
  <si>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</si>
  <si>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</si>
  <si>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</si>
  <si>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</si>
  <si>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</si>
  <si>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</si>
  <si>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</si>
  <si>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</si>
  <si>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</si>
  <si>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</si>
  <si>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</si>
  <si>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</si>
  <si>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</si>
  <si>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</si>
  <si>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</si>
  <si>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</si>
  <si>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</si>
  <si>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</si>
  <si>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</si>
  <si>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</si>
  <si>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</si>
  <si>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</si>
  <si>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</si>
  <si>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</si>
  <si>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</si>
  <si>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</si>
  <si>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</si>
  <si>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</si>
  <si>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</si>
  <si>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</si>
  <si>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</si>
  <si>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</si>
  <si>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</si>
  <si>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</si>
  <si>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</si>
  <si>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</si>
  <si>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</si>
  <si>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</si>
  <si>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</si>
  <si>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</si>
  <si>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</si>
  <si>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</si>
  <si>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</si>
  <si>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</si>
  <si>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</si>
  <si>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</si>
  <si>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</si>
  <si>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</si>
  <si>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</si>
  <si>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</si>
  <si>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</si>
  <si>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</si>
  <si>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</si>
  <si>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</si>
  <si>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</si>
  <si>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</si>
  <si>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</si>
  <si>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</si>
  <si>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</si>
  <si>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</si>
  <si>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</si>
  <si>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</si>
  <si>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</si>
  <si>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</si>
  <si>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</si>
  <si>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</si>
  <si>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</si>
  <si>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</si>
  <si>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</si>
  <si>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</si>
  <si>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</si>
  <si>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</si>
  <si>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</si>
  <si>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</si>
  <si>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</si>
  <si>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</si>
  <si>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</si>
  <si>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</si>
  <si>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</si>
  <si>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</si>
  <si>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</si>
  <si>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</si>
  <si>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</si>
  <si>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</si>
  <si>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</si>
  <si>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</si>
  <si>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</si>
  <si>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</si>
  <si>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</si>
  <si>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</si>
  <si>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</si>
  <si>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</si>
  <si>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</si>
  <si>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</si>
  <si>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</si>
  <si>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</si>
  <si>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</si>
  <si>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</si>
  <si>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</si>
  <si>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</si>
  <si>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</si>
  <si>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</si>
  <si>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</si>
  <si>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</si>
  <si>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</si>
  <si>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</si>
  <si>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</si>
  <si>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</si>
  <si>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</si>
  <si>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</si>
  <si>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</si>
  <si>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</si>
  <si>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</si>
  <si>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</si>
  <si>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</si>
  <si>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</si>
  <si>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</si>
  <si>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</si>
  <si>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</si>
  <si>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</si>
  <si>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</si>
  <si>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</si>
  <si>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</si>
  <si>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</si>
  <si>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</si>
  <si>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</si>
  <si>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</si>
  <si>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</si>
  <si>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</si>
  <si>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</si>
  <si>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</si>
  <si>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</si>
  <si>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</si>
  <si>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</si>
  <si>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</si>
  <si>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</si>
  <si>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</si>
  <si>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</si>
  <si>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</si>
  <si>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</si>
  <si>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</si>
  <si>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</si>
  <si>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</si>
  <si>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</si>
  <si>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</si>
  <si>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</si>
  <si>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</si>
  <si>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</si>
  <si>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</si>
  <si>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</si>
  <si>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</si>
  <si>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</si>
  <si>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</si>
  <si>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</si>
  <si>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</si>
  <si>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</si>
  <si>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</si>
  <si>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</si>
  <si>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</si>
  <si>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</si>
  <si>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</si>
  <si>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</si>
  <si>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</si>
  <si>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</si>
  <si>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</si>
  <si>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</si>
  <si>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</si>
  <si>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</si>
  <si>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</si>
  <si>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</si>
  <si>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</si>
  <si>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</si>
  <si>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</si>
  <si>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</si>
  <si>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</si>
  <si>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</si>
  <si>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</si>
  <si>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</si>
  <si>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</si>
  <si>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</si>
  <si>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</si>
  <si>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</si>
  <si>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</si>
  <si>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</si>
  <si>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</si>
  <si>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</si>
  <si>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</si>
  <si>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</si>
  <si>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</si>
  <si>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</si>
  <si>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</si>
  <si>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</si>
  <si>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</si>
  <si>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</si>
  <si>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</si>
  <si>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</si>
  <si>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</si>
  <si>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</si>
  <si>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</si>
  <si>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</si>
  <si>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</si>
  <si>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</si>
  <si>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</si>
  <si>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</si>
  <si>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</si>
  <si>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</si>
  <si>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</si>
  <si>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</si>
  <si>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</si>
  <si>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</si>
  <si>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</si>
  <si>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</si>
  <si>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</si>
  <si>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</si>
  <si>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</si>
  <si>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</si>
  <si>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</si>
  <si>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</si>
  <si>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</si>
  <si>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</si>
  <si>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</si>
  <si>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</si>
  <si>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</si>
  <si>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</si>
  <si>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</si>
  <si>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</si>
  <si>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</si>
  <si>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</si>
  <si>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</si>
  <si>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</si>
  <si>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</si>
  <si>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</si>
  <si>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</si>
  <si>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</si>
  <si>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</si>
  <si>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</si>
  <si>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</si>
  <si>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</si>
  <si>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</si>
  <si>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</si>
  <si>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</si>
  <si>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</si>
  <si>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</si>
  <si>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</si>
  <si>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</si>
  <si>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</si>
  <si>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</si>
  <si>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</si>
  <si>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</si>
  <si>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</si>
  <si>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</si>
  <si>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</si>
  <si>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</si>
  <si>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</si>
  <si>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</si>
  <si>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</si>
  <si>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</si>
  <si>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</si>
  <si>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</si>
  <si>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</si>
  <si>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</si>
  <si>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</si>
  <si>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</si>
  <si>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</si>
  <si>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</si>
  <si>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</si>
  <si>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</si>
  <si>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</si>
  <si>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</si>
  <si>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</si>
  <si>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</si>
  <si>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</si>
  <si>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</si>
  <si>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</si>
  <si>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</si>
  <si>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</si>
  <si>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</si>
  <si>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</si>
  <si>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</si>
  <si>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</si>
  <si>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</si>
  <si>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</si>
  <si>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</si>
  <si>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</si>
  <si>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</si>
  <si>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</si>
  <si>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</si>
  <si>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</si>
  <si>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</si>
  <si>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</si>
  <si>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</si>
  <si>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</si>
  <si>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</si>
  <si>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</si>
  <si>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</si>
  <si>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</si>
  <si>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</si>
  <si>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</si>
  <si>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</si>
  <si>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</si>
  <si>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</si>
  <si>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</si>
  <si>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</si>
  <si>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</si>
  <si>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</si>
  <si>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</si>
  <si>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</si>
  <si>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</si>
  <si>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</si>
  <si>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</si>
  <si>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</si>
  <si>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</si>
  <si>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</si>
  <si>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</si>
  <si>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</si>
  <si>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</si>
  <si>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</si>
  <si>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</si>
  <si>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</si>
  <si>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</si>
  <si>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</si>
  <si>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</si>
  <si>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</si>
  <si>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</si>
  <si>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</si>
  <si>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</si>
  <si>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</si>
  <si>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</si>
  <si>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</si>
  <si>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</si>
  <si>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</si>
  <si>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</si>
  <si>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</si>
  <si>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</si>
  <si>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</si>
  <si>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</si>
  <si>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</si>
  <si>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</si>
  <si>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</si>
  <si>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</si>
  <si>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</si>
  <si>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</si>
  <si>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</si>
  <si>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</si>
  <si>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</si>
  <si>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</si>
  <si>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</si>
  <si>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</si>
  <si>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</si>
  <si>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</si>
  <si>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</si>
  <si>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</si>
  <si>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</si>
  <si>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</si>
  <si>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</si>
  <si>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</si>
  <si>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</si>
  <si>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</si>
  <si>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</si>
  <si>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</si>
  <si>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</si>
  <si>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</si>
  <si>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</si>
  <si>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</si>
  <si>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</si>
  <si>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</si>
  <si>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</si>
  <si>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</si>
  <si>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</si>
  <si>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</si>
  <si>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</si>
  <si>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</si>
  <si>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</si>
  <si>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</si>
  <si>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</si>
  <si>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</si>
  <si>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</si>
  <si>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</si>
  <si>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</si>
  <si>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</si>
  <si>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</si>
  <si>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</si>
  <si>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</si>
  <si>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</si>
  <si>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</si>
  <si>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</si>
  <si>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</si>
  <si>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</si>
  <si>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</si>
  <si>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</si>
  <si>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</si>
  <si>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</si>
  <si>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</si>
  <si>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</si>
  <si>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</si>
  <si>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</si>
  <si>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</si>
  <si>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</si>
  <si>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</si>
  <si>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</si>
  <si>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</si>
  <si>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</si>
  <si>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</si>
  <si>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</si>
  <si>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</si>
  <si>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</si>
  <si>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</si>
  <si>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</si>
  <si>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</si>
  <si>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</si>
  <si>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</si>
  <si>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</si>
  <si>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</si>
  <si>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</si>
  <si>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</si>
  <si>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</si>
  <si>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</si>
  <si>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</si>
  <si>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</si>
  <si>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</si>
  <si>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</si>
  <si>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</si>
  <si>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</si>
  <si>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</si>
  <si>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</si>
  <si>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</si>
  <si>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</si>
  <si>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</si>
  <si>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</si>
  <si>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</si>
  <si>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</si>
  <si>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</si>
  <si>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</si>
  <si>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</si>
  <si>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</si>
  <si>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</si>
  <si>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</si>
  <si>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</si>
  <si>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</si>
  <si>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</si>
  <si>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</si>
  <si>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</si>
  <si>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</si>
  <si>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</si>
  <si>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</si>
  <si>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</si>
  <si>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</si>
  <si>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</si>
  <si>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</si>
  <si>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</si>
  <si>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</si>
  <si>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</si>
  <si>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</si>
  <si>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</si>
  <si>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</si>
  <si>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</si>
  <si>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</si>
  <si>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</si>
  <si>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</si>
  <si>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</si>
  <si>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</si>
  <si>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</si>
  <si>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</si>
  <si>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</si>
  <si>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</si>
  <si>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</si>
  <si>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</si>
  <si>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</si>
  <si>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</si>
  <si>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</si>
  <si>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</si>
  <si>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</si>
  <si>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</si>
  <si>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</si>
  <si>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</si>
  <si>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</si>
  <si>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</si>
  <si>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</si>
  <si>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</si>
  <si>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</si>
  <si>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</si>
  <si>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</si>
  <si>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</si>
  <si>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</si>
  <si>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</si>
  <si>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</si>
  <si>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</si>
  <si>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</si>
  <si>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</si>
  <si>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</si>
  <si>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</si>
  <si>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</si>
  <si>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</si>
  <si>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</si>
  <si>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</si>
  <si>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</si>
  <si>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</si>
  <si>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</si>
  <si>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</si>
  <si>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</si>
  <si>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</si>
  <si>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</si>
  <si>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</si>
  <si>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</si>
  <si>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</si>
  <si>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</si>
  <si>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</si>
  <si>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</si>
  <si>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</si>
  <si>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</si>
  <si>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</si>
  <si>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</si>
  <si>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</si>
  <si>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</si>
  <si>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</si>
  <si>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</si>
  <si>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</si>
  <si>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</si>
  <si>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</si>
  <si>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</si>
  <si>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</si>
  <si>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</si>
  <si>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</si>
  <si>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</si>
  <si>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</si>
  <si>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</si>
  <si>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</si>
  <si>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</si>
  <si>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</si>
  <si>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</si>
  <si>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</si>
  <si>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</si>
  <si>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</si>
  <si>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</si>
  <si>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</si>
  <si>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</si>
  <si>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</si>
  <si>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</si>
  <si>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</si>
  <si>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</si>
  <si>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</si>
  <si>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</si>
  <si>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</si>
  <si>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</si>
  <si>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</si>
  <si>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</si>
  <si>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</si>
  <si>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</si>
  <si>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</si>
  <si>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</si>
  <si>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</si>
  <si>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</si>
  <si>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</si>
  <si>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</si>
  <si>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</si>
  <si>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</si>
  <si>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</si>
  <si>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</si>
  <si>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</si>
  <si>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</si>
  <si>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</si>
  <si>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</si>
  <si>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</si>
  <si>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</si>
  <si>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</si>
  <si>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</si>
  <si>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</si>
  <si>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</si>
  <si>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</si>
  <si>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</si>
  <si>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</si>
  <si>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</si>
  <si>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</si>
  <si>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</si>
  <si>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</si>
  <si>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</si>
  <si>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</si>
  <si>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</si>
  <si>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</si>
  <si>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</si>
  <si>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</si>
  <si>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</si>
  <si>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</si>
  <si>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</si>
  <si>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</si>
  <si>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</si>
  <si>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</si>
  <si>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</si>
  <si>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</si>
  <si>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</si>
  <si>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</si>
  <si>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</si>
  <si>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</si>
  <si>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</si>
  <si>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</si>
  <si>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</si>
  <si>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</si>
  <si>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</si>
  <si>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</si>
  <si>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</si>
  <si>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</si>
  <si>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</si>
  <si>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</si>
  <si>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</si>
  <si>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</si>
  <si>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</si>
  <si>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</si>
  <si>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</si>
  <si>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</si>
  <si>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</si>
  <si>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</si>
  <si>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</si>
  <si>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</si>
  <si>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</si>
  <si>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</si>
  <si>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</si>
  <si>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</si>
  <si>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</si>
  <si>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</si>
  <si>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</si>
  <si>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</si>
  <si>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</si>
  <si>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</si>
  <si>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</si>
  <si>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</si>
  <si>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</si>
  <si>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</si>
  <si>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</si>
  <si>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</si>
  <si>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</si>
  <si>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</si>
  <si>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</si>
  <si>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</si>
  <si>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</si>
  <si>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</si>
  <si>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</si>
  <si>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</si>
  <si>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</si>
  <si>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</si>
  <si>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</si>
  <si>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</si>
  <si>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</si>
  <si>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</si>
  <si>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</si>
  <si>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</si>
  <si>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</si>
  <si>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</si>
  <si>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</si>
  <si>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</si>
  <si>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</si>
  <si>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</si>
  <si>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</si>
  <si>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</si>
  <si>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</si>
  <si>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</si>
  <si>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</si>
  <si>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</si>
  <si>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</si>
  <si>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</si>
  <si>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</si>
  <si>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</si>
  <si>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</si>
  <si>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</si>
  <si>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</si>
  <si>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</si>
  <si>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</si>
  <si>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</si>
  <si>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</si>
  <si>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</si>
  <si>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</si>
  <si>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</si>
  <si>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</si>
  <si>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</si>
  <si>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</si>
  <si>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</si>
  <si>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</si>
  <si>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</si>
  <si>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</si>
  <si>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</si>
  <si>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</si>
  <si>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</si>
  <si>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</si>
  <si>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</si>
  <si>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</si>
  <si>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</si>
  <si>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</si>
  <si>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</si>
  <si>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</si>
  <si>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</si>
  <si>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</si>
  <si>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</si>
  <si>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</si>
  <si>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</si>
  <si>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</si>
  <si>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</si>
  <si>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</si>
  <si>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</si>
  <si>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</si>
  <si>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</si>
  <si>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</si>
  <si>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</si>
  <si>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</si>
  <si>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</si>
  <si>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</si>
  <si>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</si>
  <si>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</si>
  <si>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</si>
  <si>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</si>
  <si>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</si>
  <si>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</si>
  <si>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</si>
  <si>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</si>
  <si>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</si>
  <si>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</si>
  <si>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</si>
  <si>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</si>
  <si>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</si>
  <si>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</si>
  <si>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</si>
  <si>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</si>
  <si>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</si>
  <si>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</si>
  <si>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</si>
  <si>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</si>
  <si>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</si>
  <si>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</si>
  <si>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</si>
  <si>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</si>
  <si>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</si>
  <si>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</si>
  <si>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</si>
  <si>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</si>
  <si>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</si>
  <si>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</si>
  <si>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</si>
  <si>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</si>
  <si>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</si>
  <si>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</si>
  <si>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</si>
  <si>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</si>
  <si>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</si>
  <si>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</si>
  <si>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</si>
  <si>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</si>
  <si>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</si>
  <si>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</si>
  <si>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</si>
  <si>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</si>
  <si>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</si>
  <si>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</si>
  <si>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</si>
  <si>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</si>
  <si>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</si>
  <si>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</si>
  <si>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</si>
  <si>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</si>
  <si>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</si>
  <si>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</si>
  <si>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</si>
  <si>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</si>
  <si>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</si>
  <si>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</si>
  <si>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</si>
  <si>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</si>
  <si>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</si>
  <si>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</si>
  <si>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</si>
  <si>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</si>
  <si>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</si>
  <si>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</si>
  <si>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</si>
  <si>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</si>
  <si>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</si>
  <si>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</si>
  <si>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</si>
  <si>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</si>
  <si>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</si>
  <si>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</si>
  <si>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</si>
  <si>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</si>
  <si>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</si>
  <si>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</si>
  <si>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</si>
  <si>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</si>
  <si>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</si>
  <si>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</si>
  <si>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</si>
  <si>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</si>
  <si>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</si>
  <si>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</si>
  <si>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</si>
  <si>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</si>
  <si>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</si>
  <si>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</si>
  <si>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</si>
  <si>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</si>
  <si>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</si>
  <si>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</si>
  <si>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</si>
  <si>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</si>
  <si>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</si>
  <si>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</si>
  <si>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</si>
  <si>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</si>
  <si>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</si>
  <si>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</si>
  <si>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</si>
  <si>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</si>
  <si>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</si>
  <si>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</si>
  <si>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</si>
  <si>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</si>
  <si>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</si>
  <si>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</si>
  <si>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</si>
  <si>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</si>
  <si>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</si>
  <si>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</si>
  <si>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</si>
  <si>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</si>
  <si>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</si>
  <si>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</si>
  <si>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</si>
  <si>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</si>
  <si>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</si>
  <si>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</si>
  <si>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</si>
  <si>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</si>
  <si>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</si>
  <si>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</si>
  <si>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</si>
  <si>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</si>
  <si>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</si>
  <si>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</si>
  <si>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</si>
  <si>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</si>
  <si>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</si>
  <si>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</si>
  <si>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</si>
  <si>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</si>
  <si>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</si>
  <si>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</si>
  <si>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</si>
  <si>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</si>
  <si>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</si>
  <si>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</si>
  <si>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</si>
  <si>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</si>
  <si>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</si>
  <si>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</si>
  <si>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</si>
  <si>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</si>
  <si>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</si>
  <si>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</si>
  <si>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</si>
  <si>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</si>
  <si>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</si>
  <si>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</si>
  <si>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</si>
  <si>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</si>
  <si>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</si>
  <si>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</si>
  <si>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</si>
  <si>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</si>
  <si>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</si>
  <si>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</si>
  <si>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</si>
  <si>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</si>
  <si>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</si>
  <si>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</si>
  <si>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</si>
  <si>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</si>
  <si>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</si>
  <si>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</si>
  <si>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</si>
  <si>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</si>
  <si>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</si>
  <si>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</si>
  <si>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</si>
  <si>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</si>
  <si>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</si>
  <si>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</si>
  <si>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</si>
  <si>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</si>
  <si>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</si>
  <si>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</si>
  <si>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</si>
  <si>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</si>
  <si>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</si>
  <si>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</si>
  <si>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</si>
  <si>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</si>
  <si>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</si>
  <si>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</si>
  <si>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</si>
  <si>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</si>
  <si>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</si>
  <si>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</si>
  <si>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</si>
  <si>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</si>
  <si>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</si>
  <si>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</si>
  <si>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</si>
  <si>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</si>
  <si>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</si>
  <si>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</si>
  <si>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</si>
  <si>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</si>
  <si>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</si>
  <si>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</si>
  <si>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</si>
  <si>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</si>
  <si>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</si>
  <si>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</si>
  <si>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</si>
  <si>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</si>
  <si>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</si>
  <si>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</si>
  <si>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</si>
  <si>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</si>
  <si>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</si>
  <si>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</si>
  <si>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</si>
  <si>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</si>
  <si>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</si>
  <si>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</si>
  <si>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</si>
  <si>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</si>
  <si>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</si>
  <si>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</si>
  <si>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</si>
  <si>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</si>
  <si>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</si>
  <si>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</si>
  <si>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</si>
  <si>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</si>
  <si>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</si>
  <si>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</si>
  <si>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</si>
  <si>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</si>
  <si>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</si>
  <si>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</si>
  <si>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</si>
  <si>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</si>
  <si>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</si>
  <si>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</si>
  <si>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</si>
  <si>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</si>
  <si>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</si>
  <si>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</si>
  <si>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</si>
  <si>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</si>
  <si>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</si>
  <si>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</si>
  <si>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</si>
  <si>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</si>
  <si>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</si>
  <si>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</si>
  <si>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</si>
  <si>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</si>
  <si>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</si>
  <si>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</si>
  <si>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</si>
  <si>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</si>
  <si>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</si>
  <si>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</si>
  <si>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</si>
  <si>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</si>
  <si>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</si>
  <si>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</si>
  <si>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</si>
  <si>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</si>
  <si>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</si>
  <si>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</si>
  <si>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</si>
  <si>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</si>
  <si>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</si>
  <si>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</si>
  <si>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</si>
  <si>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</si>
  <si>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</si>
  <si>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</si>
  <si>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</si>
  <si>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</si>
  <si>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</si>
  <si>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</si>
  <si>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</si>
  <si>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</si>
  <si>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</si>
  <si>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</si>
  <si>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</si>
  <si>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</si>
  <si>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</si>
  <si>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</si>
  <si>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</si>
  <si>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</si>
  <si>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</si>
  <si>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</si>
  <si>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</si>
  <si>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</si>
  <si>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</si>
  <si>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</si>
  <si>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</si>
  <si>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</si>
  <si>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</si>
  <si>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</si>
  <si>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</si>
  <si>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</si>
  <si>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</si>
  <si>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</si>
  <si>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</si>
  <si>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</si>
  <si>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</si>
  <si>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</si>
  <si>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</si>
  <si>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</si>
  <si>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</si>
  <si>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</si>
  <si>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</si>
  <si>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</si>
  <si>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</si>
  <si>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</si>
  <si>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</si>
  <si>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</si>
  <si>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</si>
  <si>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</si>
  <si>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</si>
  <si>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</si>
  <si>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</si>
  <si>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</si>
  <si>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</si>
  <si>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</si>
  <si>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</si>
  <si>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</si>
  <si>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</si>
  <si>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</si>
  <si>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</si>
  <si>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</si>
  <si>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</si>
  <si>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</si>
  <si>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</si>
  <si>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</si>
  <si>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</si>
  <si>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</si>
  <si>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</si>
  <si>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</si>
  <si>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</si>
  <si>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</si>
  <si>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</si>
  <si>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</si>
  <si>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</si>
  <si>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</si>
  <si>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</si>
  <si>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</si>
  <si>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</si>
  <si>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</si>
  <si>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</si>
  <si>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</si>
  <si>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</si>
  <si>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</si>
  <si>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</si>
  <si>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</si>
  <si>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</si>
  <si>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</si>
  <si>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</si>
  <si>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</si>
  <si>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</si>
  <si>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</si>
  <si>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</si>
  <si>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</si>
  <si>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</si>
  <si>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</si>
  <si>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</si>
  <si>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</si>
  <si>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</si>
  <si>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</si>
  <si>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</si>
  <si>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</si>
  <si>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</si>
  <si>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</si>
  <si>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</si>
  <si>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</si>
  <si>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</si>
  <si>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</si>
  <si>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</si>
  <si>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</si>
  <si>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</si>
  <si>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</si>
  <si>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</si>
  <si>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</si>
  <si>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</si>
  <si>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</si>
  <si>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</si>
  <si>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</si>
  <si>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</si>
  <si>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</si>
  <si>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</si>
  <si>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</si>
  <si>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</si>
  <si>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</si>
  <si>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</si>
  <si>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</si>
  <si>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</si>
  <si>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</si>
  <si>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</si>
  <si>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</si>
  <si>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</si>
  <si>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</si>
  <si>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</si>
  <si>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</si>
  <si>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</si>
  <si>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</si>
  <si>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</si>
  <si>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</si>
  <si>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</si>
  <si>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</si>
  <si>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</si>
  <si>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</si>
  <si>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</si>
  <si>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</si>
  <si>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</si>
  <si>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</si>
  <si>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</si>
  <si>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</si>
  <si>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</si>
  <si>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</si>
  <si>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</si>
  <si>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</si>
  <si>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</si>
  <si>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</si>
  <si>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</si>
  <si>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</si>
  <si>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</si>
  <si>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</si>
  <si>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</si>
  <si>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</si>
  <si>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</si>
  <si>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</si>
  <si>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</si>
  <si>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</si>
  <si>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</si>
  <si>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</si>
  <si>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</si>
  <si>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</si>
  <si>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</si>
  <si>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</si>
  <si>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</si>
  <si>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</si>
  <si>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</si>
  <si>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</si>
  <si>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</si>
  <si>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</si>
  <si>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</si>
  <si>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</si>
  <si>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</si>
  <si>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</si>
  <si>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</si>
  <si>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</si>
  <si>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</si>
  <si>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</si>
  <si>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</si>
  <si>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</si>
  <si>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</si>
  <si>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</si>
  <si>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</si>
  <si>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</si>
  <si>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</si>
  <si>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</si>
  <si>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</si>
  <si>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</si>
  <si>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</si>
  <si>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</si>
  <si>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</si>
  <si>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</si>
  <si>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</si>
  <si>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</si>
  <si>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</si>
  <si>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</si>
  <si>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</si>
  <si>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</si>
  <si>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</si>
  <si>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</si>
  <si>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</si>
  <si>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</si>
  <si>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</si>
  <si>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</si>
  <si>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</si>
  <si>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</si>
  <si>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</si>
  <si>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</si>
  <si>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</si>
  <si>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</si>
  <si>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</si>
  <si>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</si>
  <si>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</si>
  <si>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</si>
  <si>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</si>
  <si>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</si>
  <si>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</si>
  <si>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</si>
  <si>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</si>
  <si>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</si>
  <si>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</si>
  <si>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</si>
  <si>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</si>
  <si>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</si>
  <si>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</si>
  <si>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</si>
  <si>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</si>
  <si>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</si>
  <si>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</si>
  <si>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</si>
  <si>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</si>
  <si>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</si>
  <si>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</si>
  <si>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</si>
  <si>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</si>
  <si>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</si>
  <si>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</si>
  <si>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</si>
  <si>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</si>
  <si>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</si>
  <si>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</si>
  <si>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</si>
  <si>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</si>
  <si>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</si>
  <si>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</si>
  <si>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</si>
  <si>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</si>
  <si>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</si>
  <si>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</si>
  <si>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</si>
  <si>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</si>
  <si>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</si>
  <si>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</si>
  <si>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</si>
  <si>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</si>
  <si>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</si>
  <si>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</si>
  <si>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</si>
  <si>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</si>
  <si>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</si>
  <si>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</si>
  <si>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</si>
  <si>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</si>
  <si>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</si>
  <si>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</si>
  <si>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</si>
  <si>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</si>
  <si>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</si>
  <si>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</si>
  <si>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</si>
  <si>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</si>
  <si>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</si>
  <si>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</si>
  <si>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</si>
  <si>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</si>
  <si>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</si>
  <si>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</si>
  <si>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</si>
  <si>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</si>
  <si>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</si>
  <si>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</si>
  <si>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</si>
  <si>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</si>
  <si>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</si>
  <si>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</si>
  <si>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</si>
  <si>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</si>
  <si>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</si>
  <si>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</si>
  <si>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</si>
  <si>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</si>
  <si>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</si>
  <si>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</si>
  <si>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</si>
  <si>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</si>
  <si>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</si>
  <si>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</si>
  <si>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</si>
  <si>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</si>
  <si>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</si>
  <si>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</si>
  <si>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</si>
  <si>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</si>
  <si>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</si>
  <si>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</si>
  <si>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</si>
  <si>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</si>
  <si>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</si>
  <si>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</si>
  <si>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</si>
  <si>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</si>
  <si>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</si>
  <si>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</si>
  <si>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</si>
  <si>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</si>
  <si>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</si>
  <si>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</si>
  <si>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</si>
  <si>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</si>
  <si>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</si>
  <si>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</si>
  <si>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</si>
  <si>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</si>
  <si>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</si>
  <si>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</si>
  <si>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</si>
  <si>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</si>
  <si>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</si>
  <si>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</si>
  <si>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</si>
  <si>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</si>
  <si>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</si>
  <si>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</si>
  <si>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</si>
  <si>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</si>
  <si>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</si>
  <si>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</si>
  <si>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</si>
  <si>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</si>
  <si>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</si>
  <si>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</si>
  <si>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</si>
  <si>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</si>
  <si>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</si>
  <si>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</si>
  <si>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</si>
  <si>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</si>
  <si>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</si>
  <si>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</si>
  <si>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</si>
  <si>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</si>
  <si>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</si>
  <si>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</si>
  <si>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</si>
  <si>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</si>
  <si>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</si>
  <si>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</si>
  <si>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</si>
  <si>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</si>
  <si>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</si>
  <si>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</si>
  <si>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</si>
  <si>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</si>
  <si>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</si>
  <si>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</si>
  <si>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</si>
  <si>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</si>
  <si>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</si>
  <si>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</si>
  <si>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</si>
  <si>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</si>
  <si>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</si>
  <si>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</si>
  <si>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</si>
  <si>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</si>
  <si>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</si>
  <si>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</si>
  <si>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</si>
  <si>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</si>
  <si>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</si>
  <si>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</si>
  <si>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</si>
  <si>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</si>
  <si>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</si>
  <si>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</si>
  <si>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</si>
  <si>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</si>
  <si>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</si>
  <si>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</si>
  <si>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</si>
  <si>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</si>
  <si>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</si>
  <si>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</si>
  <si>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</si>
  <si>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</si>
  <si>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</si>
  <si>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</si>
  <si>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</si>
  <si>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</si>
  <si>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</si>
  <si>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</si>
  <si>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</si>
  <si>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</si>
  <si>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</si>
  <si>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</si>
  <si>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</si>
  <si>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</si>
  <si>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</si>
  <si>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</si>
  <si>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</si>
  <si>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</si>
  <si>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</si>
  <si>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</si>
  <si>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</si>
  <si>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</si>
  <si>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</si>
  <si>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</si>
  <si>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</si>
  <si>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</si>
  <si>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</si>
  <si>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</si>
  <si>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</si>
  <si>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</si>
  <si>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</si>
  <si>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</si>
  <si>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</si>
  <si>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</si>
  <si>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</si>
  <si>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</si>
  <si>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</si>
  <si>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</si>
  <si>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</si>
  <si>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</si>
  <si>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</si>
  <si>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</si>
  <si>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</si>
  <si>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</si>
  <si>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</si>
  <si>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</si>
  <si>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</si>
  <si>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</si>
  <si>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</si>
  <si>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</si>
  <si>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</si>
  <si>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</si>
  <si>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</si>
  <si>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</si>
  <si>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</si>
  <si>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</si>
  <si>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</si>
  <si>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</si>
  <si>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</si>
  <si>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</si>
  <si>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</si>
  <si>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</si>
  <si>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</si>
  <si>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</si>
  <si>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</si>
  <si>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</si>
  <si>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</si>
  <si>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</si>
  <si>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</si>
  <si>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</si>
  <si>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</si>
  <si>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</si>
  <si>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</si>
  <si>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</si>
  <si>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</si>
  <si>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</si>
  <si>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</si>
  <si>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</si>
  <si>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</si>
  <si>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</si>
  <si>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</si>
  <si>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</si>
  <si>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</si>
  <si>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</si>
  <si>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</si>
  <si>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</si>
  <si>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</si>
  <si>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</si>
  <si>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</si>
  <si>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</si>
  <si>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</si>
  <si>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</si>
  <si>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</si>
  <si>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</si>
  <si>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</si>
  <si>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</si>
  <si>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</si>
  <si>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</si>
  <si>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</si>
  <si>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</si>
  <si>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</si>
  <si>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</si>
  <si>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</si>
  <si>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</si>
  <si>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</si>
  <si>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</si>
  <si>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</si>
  <si>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</si>
  <si>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</si>
  <si>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</si>
  <si>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</si>
  <si>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</si>
  <si>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</si>
  <si>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</si>
  <si>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</si>
  <si>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</si>
  <si>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</si>
  <si>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</si>
  <si>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</si>
  <si>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</si>
  <si>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</si>
  <si>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</si>
  <si>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</si>
  <si>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</si>
  <si>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</si>
  <si>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</si>
  <si>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</si>
  <si>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</si>
  <si>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</si>
  <si>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</si>
  <si>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</si>
  <si>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</si>
  <si>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</si>
  <si>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</si>
  <si>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</si>
  <si>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</si>
  <si>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</si>
  <si>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</si>
  <si>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</si>
  <si>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</si>
  <si>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</si>
  <si>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</si>
  <si>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</si>
  <si>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</si>
  <si>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</si>
  <si>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</si>
  <si>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</si>
  <si>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</si>
  <si>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</si>
  <si>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</si>
  <si>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</si>
  <si>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</si>
  <si>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</si>
  <si>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</si>
  <si>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</si>
  <si>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</si>
  <si>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</si>
  <si>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</si>
  <si>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</si>
  <si>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</si>
  <si>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</si>
  <si>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</si>
  <si>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</si>
  <si>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</si>
  <si>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</si>
  <si>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</si>
  <si>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</si>
  <si>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</si>
  <si>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</si>
  <si>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</si>
  <si>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</si>
  <si>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</si>
  <si>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</si>
  <si>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</si>
  <si>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</si>
  <si>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</si>
  <si>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</si>
  <si>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</si>
  <si>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</si>
  <si>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</si>
  <si>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</si>
  <si>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</si>
  <si>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</si>
  <si>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</si>
  <si>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</si>
  <si>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</si>
  <si>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</si>
  <si>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</si>
  <si>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</si>
  <si>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</si>
  <si>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</si>
  <si>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</si>
  <si>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</si>
  <si>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</si>
  <si>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</si>
  <si>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</si>
  <si>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</si>
  <si>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</si>
  <si>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</si>
  <si>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</si>
  <si>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</si>
  <si>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</si>
  <si>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</si>
  <si>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</si>
  <si>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</si>
  <si>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</si>
  <si>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</si>
  <si>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</si>
  <si>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</si>
  <si>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</si>
  <si>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</si>
  <si>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</si>
  <si>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</si>
  <si>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</si>
  <si>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</si>
  <si>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</si>
  <si>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</si>
  <si>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</si>
  <si>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</si>
  <si>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</si>
  <si>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</si>
  <si>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</si>
  <si>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</si>
  <si>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</si>
  <si>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</si>
  <si>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</si>
  <si>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</si>
  <si>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</si>
  <si>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</si>
  <si>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</si>
  <si>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</si>
  <si>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</si>
  <si>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</si>
  <si>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</si>
  <si>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</si>
  <si>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</si>
  <si>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</si>
  <si>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</si>
  <si>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</si>
  <si>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</si>
  <si>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</si>
  <si>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</si>
  <si>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</si>
  <si>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</si>
  <si>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</si>
  <si>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</si>
  <si>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</si>
  <si>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</si>
  <si>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</si>
  <si>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</si>
  <si>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</si>
  <si>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</si>
  <si>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</si>
  <si>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</si>
  <si>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</si>
  <si>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</si>
  <si>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</si>
  <si>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</si>
  <si>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</si>
  <si>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</si>
  <si>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</si>
  <si>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</si>
  <si>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</si>
  <si>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</si>
  <si>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</si>
  <si>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</si>
  <si>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</si>
  <si>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</si>
  <si>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</si>
  <si>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</si>
  <si>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</si>
  <si>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</si>
  <si>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</si>
  <si>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</si>
  <si>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</si>
  <si>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</si>
  <si>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</si>
  <si>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</si>
  <si>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</si>
  <si>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</si>
  <si>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</si>
  <si>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</si>
  <si>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</si>
  <si>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</si>
  <si>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</si>
  <si>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</si>
  <si>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</si>
  <si>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</si>
  <si>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</si>
  <si>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</si>
  <si>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</si>
  <si>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</si>
  <si>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</si>
  <si>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</si>
  <si>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</si>
  <si>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</si>
  <si>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</si>
  <si>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</si>
  <si>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</si>
  <si>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</si>
  <si>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</si>
  <si>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</si>
  <si>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</si>
  <si>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</si>
  <si>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</si>
  <si>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</si>
  <si>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</si>
  <si>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</si>
  <si>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</si>
  <si>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</si>
  <si>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</si>
  <si>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</si>
  <si>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</si>
  <si>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</si>
  <si>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</si>
  <si>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</si>
  <si>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</si>
  <si>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</si>
  <si>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</si>
  <si>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</si>
  <si>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</si>
  <si>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</si>
  <si>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</si>
  <si>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</si>
  <si>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</si>
  <si>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</si>
  <si>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</si>
  <si>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</si>
  <si>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</si>
  <si>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</si>
  <si>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</si>
  <si>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</si>
  <si>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</si>
  <si>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</si>
  <si>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</si>
  <si>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</si>
  <si>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</si>
  <si>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</si>
  <si>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</si>
  <si>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</si>
  <si>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</si>
  <si>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</si>
  <si>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</si>
  <si>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</si>
  <si>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</si>
  <si>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</si>
  <si>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</si>
  <si>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</si>
  <si>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</si>
  <si>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</si>
  <si>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</si>
  <si>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</si>
  <si>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</si>
  <si>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</si>
  <si>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</si>
  <si>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</si>
  <si>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</si>
  <si>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</si>
  <si>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</si>
  <si>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</si>
  <si>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</si>
  <si>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</si>
  <si>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</si>
  <si>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</si>
  <si>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</si>
  <si>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</si>
  <si>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</si>
  <si>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</si>
  <si>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</si>
  <si>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</si>
  <si>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</si>
  <si>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</si>
  <si>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</si>
  <si>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</si>
  <si>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</si>
  <si>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</si>
  <si>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</si>
  <si>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</si>
  <si>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</si>
  <si>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</si>
  <si>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</si>
  <si>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</si>
  <si>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</si>
  <si>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</si>
  <si>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</si>
  <si>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</si>
  <si>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</si>
  <si>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</si>
  <si>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</si>
  <si>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</si>
  <si>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</si>
  <si>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</si>
  <si>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</si>
  <si>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</si>
  <si>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</si>
  <si>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</si>
  <si>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</si>
  <si>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</si>
  <si>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</si>
  <si>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</si>
  <si>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</si>
  <si>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</si>
  <si>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</si>
  <si>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</si>
  <si>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</si>
  <si>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</si>
  <si>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</si>
  <si>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</si>
  <si>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</si>
  <si>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</si>
  <si>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</si>
  <si>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</si>
  <si>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</si>
  <si>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</si>
  <si>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</si>
  <si>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</si>
  <si>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</si>
  <si>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</si>
  <si>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</si>
  <si>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</si>
  <si>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</si>
  <si>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</si>
  <si>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</si>
  <si>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</si>
  <si>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</si>
  <si>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</si>
  <si>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</si>
  <si>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</si>
  <si>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</si>
  <si>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</si>
  <si>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</si>
  <si>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</si>
  <si>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</si>
  <si>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</si>
  <si>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</si>
  <si>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</si>
  <si>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</si>
  <si>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</si>
  <si>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</si>
  <si>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</si>
  <si>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</si>
  <si>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</si>
  <si>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</si>
  <si>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</si>
  <si>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</si>
  <si>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</si>
  <si>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</si>
  <si>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</si>
  <si>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</si>
  <si>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</si>
  <si>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</si>
  <si>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</si>
  <si>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</si>
  <si>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</si>
  <si>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</si>
  <si>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</si>
  <si>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</si>
  <si>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</si>
  <si>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</si>
  <si>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</si>
  <si>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</si>
  <si>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</si>
  <si>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</si>
  <si>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</si>
  <si>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</si>
  <si>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</si>
  <si>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</si>
  <si>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</si>
  <si>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</si>
  <si>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</si>
  <si>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</si>
  <si>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</si>
  <si>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</si>
  <si>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</si>
  <si>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</si>
  <si>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</si>
  <si>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</si>
  <si>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</si>
  <si>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</si>
  <si>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</si>
  <si>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</si>
  <si>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</si>
  <si>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</si>
  <si>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</si>
  <si>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</si>
  <si>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</si>
  <si>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</si>
  <si>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</si>
  <si>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</si>
  <si>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</si>
  <si>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</si>
  <si>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</si>
  <si>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</si>
  <si>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</si>
  <si>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</si>
  <si>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</si>
  <si>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</si>
  <si>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</si>
  <si>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</si>
  <si>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</si>
  <si>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</si>
  <si>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</si>
  <si>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</si>
  <si>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</si>
  <si>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</si>
  <si>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</si>
  <si>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</si>
  <si>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</si>
  <si>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</si>
  <si>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</si>
  <si>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</si>
  <si>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</si>
  <si>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</si>
  <si>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</si>
  <si>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</si>
  <si>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</si>
  <si>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</si>
  <si>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</si>
  <si>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</si>
  <si>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</si>
  <si>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</si>
  <si>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</si>
  <si>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</si>
  <si>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</si>
  <si>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</si>
  <si>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</si>
  <si>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</si>
  <si>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</si>
  <si>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</si>
  <si>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</si>
  <si>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</si>
  <si>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</si>
  <si>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</si>
  <si>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</si>
  <si>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</si>
  <si>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</si>
  <si>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</si>
  <si>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</si>
  <si>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</si>
  <si>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</si>
  <si>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</si>
  <si>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</si>
  <si>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</si>
  <si>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</si>
  <si>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</si>
  <si>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</si>
  <si>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</si>
  <si>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</si>
  <si>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</si>
  <si>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</si>
  <si>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</si>
  <si>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</si>
  <si>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</si>
  <si>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</si>
  <si>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</si>
  <si>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</si>
  <si>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</si>
  <si>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</si>
  <si>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</si>
  <si>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</si>
  <si>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</si>
  <si>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</si>
  <si>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</si>
  <si>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</si>
  <si>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</si>
  <si>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</si>
  <si>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</si>
  <si>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</si>
  <si>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</si>
  <si>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</si>
  <si>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</si>
  <si>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</si>
  <si>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</si>
  <si>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</si>
  <si>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</si>
  <si>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</si>
  <si>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</si>
  <si>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</si>
  <si>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</si>
  <si>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</si>
  <si>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</si>
  <si>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</si>
  <si>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</si>
  <si>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</si>
  <si>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</si>
  <si>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</si>
  <si>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</si>
  <si>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</si>
  <si>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</si>
  <si>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</si>
  <si>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</si>
  <si>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</si>
  <si>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</si>
  <si>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</si>
  <si>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</si>
  <si>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</si>
  <si>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</si>
  <si>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</si>
  <si>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</si>
  <si>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</si>
  <si>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</si>
  <si>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</si>
  <si>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</si>
  <si>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</si>
  <si>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</si>
  <si>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</si>
  <si>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</si>
  <si>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</si>
  <si>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</si>
  <si>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</si>
  <si>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</si>
  <si>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</si>
  <si>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</si>
  <si>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</si>
  <si>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</si>
  <si>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</si>
  <si>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</si>
  <si>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</si>
  <si>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</si>
  <si>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</si>
  <si>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</si>
  <si>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</si>
  <si>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</si>
  <si>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</si>
  <si>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</si>
  <si>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</si>
  <si>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</si>
  <si>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</si>
  <si>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</si>
  <si>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</si>
  <si>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</si>
  <si>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</si>
  <si>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</si>
  <si>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</si>
  <si>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</si>
  <si>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</si>
  <si>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</si>
  <si>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</si>
  <si>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</si>
  <si>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</si>
  <si>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</si>
  <si>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</si>
  <si>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</si>
  <si>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</si>
  <si>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</si>
  <si>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</si>
  <si>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</si>
  <si>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</si>
  <si>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</si>
  <si>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</si>
  <si>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</si>
  <si>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</si>
  <si>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</si>
  <si>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</si>
  <si>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</si>
  <si>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</si>
  <si>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</si>
  <si>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</si>
  <si>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</si>
  <si>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</si>
  <si>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</si>
  <si>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</si>
  <si>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</si>
  <si>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</si>
  <si>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</si>
  <si>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</si>
  <si>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</si>
  <si>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</si>
  <si>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</si>
  <si>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</si>
  <si>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</si>
  <si>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</si>
  <si>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</si>
  <si>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</si>
  <si>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</si>
  <si>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</si>
  <si>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</si>
  <si>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</si>
  <si>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</si>
  <si>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</si>
  <si>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</si>
  <si>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</si>
  <si>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</si>
  <si>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</si>
  <si>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</si>
  <si>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</si>
  <si>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</si>
  <si>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</si>
  <si>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</si>
  <si>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</si>
  <si>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</si>
  <si>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</si>
  <si>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</si>
  <si>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</si>
  <si>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</si>
  <si>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</si>
  <si>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</si>
  <si>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</si>
  <si>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</si>
  <si>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</si>
  <si>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</si>
  <si>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</si>
  <si>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</si>
  <si>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</si>
  <si>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</si>
  <si>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</si>
  <si>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</si>
  <si>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</si>
  <si>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</si>
  <si>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</si>
  <si>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</si>
  <si>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</si>
  <si>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</si>
  <si>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</si>
  <si>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</si>
  <si>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</si>
  <si>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</si>
  <si>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</si>
  <si>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</si>
  <si>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</si>
  <si>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</si>
  <si>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</si>
  <si>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</si>
  <si>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</si>
  <si>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</si>
  <si>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</si>
  <si>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</si>
  <si>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</si>
  <si>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</si>
  <si>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</si>
  <si>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</si>
  <si>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</si>
  <si>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</si>
  <si>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</si>
  <si>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</si>
  <si>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</si>
  <si>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</si>
  <si>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</si>
  <si>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</si>
  <si>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</si>
  <si>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</si>
  <si>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</si>
  <si>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</si>
  <si>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</si>
  <si>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</si>
  <si>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</si>
  <si>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</si>
  <si>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</si>
  <si>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</si>
  <si>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</si>
  <si>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</si>
  <si>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</si>
  <si>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</si>
  <si>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</si>
  <si>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</si>
  <si>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</si>
  <si>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</si>
  <si>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</si>
  <si>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</si>
  <si>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</si>
  <si>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</si>
  <si>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</si>
  <si>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</si>
  <si>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</si>
  <si>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</si>
  <si>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</si>
  <si>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</si>
  <si>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</si>
  <si>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</si>
  <si>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</si>
  <si>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</si>
  <si>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</si>
  <si>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</si>
  <si>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</si>
  <si>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</si>
  <si>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</si>
  <si>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</si>
  <si>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</si>
  <si>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</si>
  <si>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</si>
  <si>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</si>
  <si>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</si>
  <si>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</si>
  <si>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</si>
  <si>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</si>
  <si>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</si>
  <si>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</si>
  <si>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</si>
  <si>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</si>
  <si>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</si>
  <si>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</si>
  <si>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</si>
  <si>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</si>
  <si>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</si>
  <si>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</si>
  <si>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</si>
  <si>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</si>
  <si>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</si>
  <si>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</si>
  <si>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</si>
  <si>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</si>
  <si>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</si>
  <si>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</si>
  <si>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</si>
  <si>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</si>
  <si>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</si>
  <si>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</si>
  <si>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</si>
  <si>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</si>
  <si>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</si>
  <si>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</si>
  <si>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</si>
  <si>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</si>
  <si>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</si>
  <si>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</si>
  <si>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</si>
  <si>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</si>
  <si>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</si>
  <si>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</si>
  <si>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</si>
  <si>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</si>
  <si>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</si>
  <si>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</si>
  <si>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</si>
  <si>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</si>
  <si>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</si>
  <si>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</si>
  <si>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</si>
  <si>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</si>
  <si>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</si>
  <si>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</si>
  <si>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</si>
  <si>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</si>
  <si>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</si>
  <si>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</si>
  <si>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</si>
  <si>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</si>
  <si>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</si>
  <si>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</si>
  <si>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</si>
  <si>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</si>
  <si>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</si>
  <si>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</si>
  <si>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</si>
  <si>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</si>
  <si>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</si>
  <si>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</si>
  <si>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</si>
  <si>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</si>
  <si>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</si>
  <si>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</si>
  <si>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</si>
  <si>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</si>
  <si>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</si>
  <si>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</si>
  <si>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</si>
  <si>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</si>
  <si>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</si>
  <si>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</si>
  <si>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</si>
  <si>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</si>
  <si>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</si>
  <si>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</si>
  <si>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</si>
  <si>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</si>
  <si>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</si>
  <si>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</si>
  <si>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</si>
  <si>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</si>
  <si>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</si>
  <si>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</si>
  <si>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</si>
  <si>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</si>
  <si>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</si>
  <si>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</si>
  <si>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</si>
  <si>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</si>
  <si>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</si>
  <si>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</si>
  <si>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</si>
  <si>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</si>
  <si>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</si>
  <si>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</si>
  <si>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</si>
  <si>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</si>
  <si>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</si>
  <si>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</si>
  <si>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</si>
  <si>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</si>
  <si>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</si>
  <si>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</si>
  <si>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</si>
  <si>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</si>
  <si>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</si>
  <si>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</si>
  <si>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</si>
  <si>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</si>
  <si>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</si>
  <si>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</si>
  <si>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</si>
  <si>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</si>
  <si>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</si>
  <si>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</si>
  <si>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</si>
  <si>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</si>
  <si>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</si>
  <si>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</si>
  <si>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</si>
  <si>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</si>
  <si>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</si>
  <si>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</si>
  <si>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</si>
  <si>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</si>
  <si>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</si>
  <si>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</si>
  <si>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</si>
  <si>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</si>
  <si>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</si>
  <si>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</si>
  <si>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</si>
  <si>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</si>
  <si>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</si>
  <si>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</si>
  <si>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</si>
  <si>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</si>
  <si>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</si>
  <si>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</si>
  <si>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</si>
  <si>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</si>
  <si>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</si>
  <si>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</si>
  <si>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</si>
  <si>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</si>
  <si>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</si>
  <si>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</si>
  <si>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</si>
  <si>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</si>
  <si>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</si>
  <si>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</si>
  <si>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</si>
  <si>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</si>
  <si>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</si>
  <si>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</si>
  <si>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</si>
  <si>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</si>
  <si>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</si>
  <si>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</si>
  <si>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</si>
  <si>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</si>
  <si>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</si>
  <si>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</si>
  <si>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</si>
  <si>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</si>
  <si>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</si>
  <si>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</si>
  <si>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</si>
  <si>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</si>
  <si>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</si>
  <si>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</si>
  <si>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</si>
  <si>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</si>
  <si>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</si>
  <si>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</si>
  <si>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</si>
  <si>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</si>
  <si>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</si>
  <si>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</si>
  <si>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</si>
  <si>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</si>
  <si>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</si>
  <si>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</si>
  <si>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</si>
  <si>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</si>
  <si>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</si>
  <si>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</si>
  <si>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</si>
  <si>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</si>
  <si>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</si>
  <si>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</si>
  <si>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</si>
  <si>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</si>
  <si>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</si>
  <si>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</si>
  <si>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</si>
  <si>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</si>
  <si>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</si>
  <si>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</si>
  <si>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</si>
  <si>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</si>
  <si>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</si>
  <si>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</si>
  <si>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</si>
  <si>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</si>
  <si>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</si>
  <si>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</si>
  <si>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</si>
  <si>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</si>
  <si>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</si>
  <si>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</si>
  <si>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</si>
  <si>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</si>
  <si>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</si>
  <si>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</si>
  <si>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</si>
  <si>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</si>
  <si>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</si>
  <si>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</si>
  <si>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</si>
  <si>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</si>
  <si>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</si>
  <si>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</si>
  <si>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</si>
  <si>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</si>
  <si>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</si>
  <si>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</si>
  <si>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</si>
  <si>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</si>
  <si>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</si>
  <si>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</si>
  <si>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</si>
  <si>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</si>
  <si>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</si>
  <si>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</si>
  <si>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</si>
  <si>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</si>
  <si>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</si>
  <si>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</si>
  <si>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</si>
  <si>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</si>
  <si>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</si>
  <si>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</si>
  <si>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</si>
  <si>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</si>
  <si>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</si>
  <si>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</si>
  <si>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</si>
  <si>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</si>
  <si>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</si>
  <si>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</si>
  <si>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</si>
  <si>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</si>
  <si>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</si>
  <si>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</si>
  <si>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</si>
  <si>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</si>
  <si>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</si>
  <si>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</si>
  <si>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</si>
  <si>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</si>
  <si>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</si>
  <si>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</si>
  <si>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</si>
  <si>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</si>
  <si>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</si>
  <si>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</si>
  <si>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</si>
  <si>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</si>
  <si>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</si>
  <si>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</si>
  <si>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</si>
  <si>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</si>
  <si>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</si>
  <si>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</si>
  <si>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</si>
  <si>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</si>
  <si>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</si>
  <si>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</si>
  <si>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</si>
  <si>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</si>
  <si>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</si>
  <si>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</si>
  <si>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</si>
  <si>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</si>
  <si>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</si>
  <si>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</si>
  <si>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</si>
  <si>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</si>
  <si>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</si>
  <si>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</si>
  <si>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</si>
  <si>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</si>
  <si>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</si>
  <si>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</si>
  <si>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</si>
  <si>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</si>
  <si>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</si>
  <si>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</si>
  <si>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</si>
  <si>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</si>
  <si>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</si>
  <si>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</si>
  <si>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</si>
  <si>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</si>
  <si>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</si>
  <si>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</si>
  <si>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</si>
  <si>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</si>
  <si>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</si>
  <si>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</si>
  <si>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</si>
  <si>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</si>
  <si>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</si>
  <si>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</si>
  <si>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</si>
  <si>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</si>
  <si>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</si>
  <si>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</si>
  <si>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</si>
  <si>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</si>
  <si>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</si>
  <si>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</si>
  <si>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</si>
  <si>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</si>
  <si>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</si>
  <si>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</si>
  <si>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</si>
  <si>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</si>
  <si>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</si>
  <si>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</si>
  <si>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</si>
  <si>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</si>
  <si>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</si>
  <si>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</si>
  <si>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</si>
  <si>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</si>
  <si>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</si>
  <si>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</si>
  <si>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</si>
  <si>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</si>
  <si>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</si>
  <si>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</si>
  <si>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</si>
  <si>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</si>
  <si>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</si>
  <si>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</si>
  <si>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</si>
  <si>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</si>
  <si>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</si>
  <si>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</si>
  <si>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</si>
  <si>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</si>
  <si>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</si>
  <si>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</si>
  <si>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</si>
  <si>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</si>
  <si>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</si>
  <si>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</si>
  <si>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</si>
  <si>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</si>
  <si>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</si>
  <si>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</si>
  <si>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</si>
  <si>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</si>
  <si>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</si>
  <si>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</si>
  <si>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</si>
  <si>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</si>
  <si>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</si>
  <si>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</si>
  <si>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</si>
  <si>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</si>
  <si>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</si>
  <si>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</si>
  <si>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</si>
  <si>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</si>
  <si>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</si>
  <si>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</si>
  <si>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</si>
  <si>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</si>
  <si>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</si>
  <si>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</si>
  <si>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</si>
  <si>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</si>
  <si>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</si>
  <si>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</si>
  <si>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</si>
  <si>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</si>
  <si>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</si>
  <si>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</si>
  <si>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</si>
  <si>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</si>
  <si>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</si>
  <si>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</si>
  <si>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</si>
  <si>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</si>
  <si>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</si>
  <si>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</si>
  <si>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</si>
  <si>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</si>
  <si>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</si>
  <si>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</si>
  <si>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</si>
  <si>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</si>
  <si>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</si>
  <si>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</si>
  <si>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</si>
  <si>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</si>
  <si>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</si>
  <si>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</si>
  <si>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</si>
  <si>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</si>
  <si>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</si>
  <si>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</si>
  <si>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</si>
  <si>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</si>
  <si>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</si>
  <si>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</si>
  <si>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</si>
  <si>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</si>
  <si>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</si>
  <si>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</si>
  <si>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</si>
  <si>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</si>
  <si>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</si>
  <si>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</si>
  <si>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</si>
  <si>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</si>
  <si>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</si>
  <si>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</si>
  <si>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</si>
  <si>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</si>
  <si>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</si>
  <si>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</si>
  <si>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</si>
  <si>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</si>
  <si>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</si>
  <si>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</si>
  <si>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</si>
  <si>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</si>
  <si>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</si>
  <si>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</si>
  <si>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</si>
  <si>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</si>
  <si>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</si>
  <si>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</si>
  <si>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</si>
  <si>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</si>
  <si>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</si>
  <si>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</si>
  <si>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</si>
  <si>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</si>
  <si>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</si>
  <si>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</si>
  <si>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</si>
  <si>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</si>
  <si>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</si>
  <si>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</si>
  <si>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</si>
  <si>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</si>
  <si>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</si>
  <si>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</si>
  <si>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</si>
  <si>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</si>
  <si>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</si>
  <si>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</si>
  <si>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</si>
  <si>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</si>
  <si>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</si>
  <si>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</si>
  <si>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</si>
  <si>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</si>
  <si>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</si>
  <si>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</si>
  <si>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</si>
  <si>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</si>
  <si>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</si>
  <si>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</si>
  <si>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</si>
  <si>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</si>
  <si>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</si>
  <si>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</si>
  <si>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</si>
  <si>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</si>
  <si>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</si>
  <si>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</si>
  <si>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</si>
  <si>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</si>
  <si>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</si>
  <si>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</si>
  <si>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</si>
  <si>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</si>
  <si>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</si>
  <si>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</si>
  <si>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</si>
  <si>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</si>
  <si>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</si>
  <si>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</si>
  <si>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</si>
  <si>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</si>
  <si>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</si>
  <si>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</si>
  <si>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</si>
  <si>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</si>
  <si>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</si>
  <si>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</si>
  <si>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</si>
  <si>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</si>
  <si>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</si>
  <si>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</si>
  <si>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</si>
  <si>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</si>
  <si>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</si>
  <si>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</si>
  <si>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</si>
  <si>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</si>
  <si>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</si>
  <si>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</si>
  <si>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</si>
  <si>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</si>
  <si>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</si>
  <si>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</si>
  <si>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</si>
  <si>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</si>
  <si>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</si>
  <si>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</si>
  <si>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</si>
  <si>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</si>
  <si>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</si>
  <si>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</si>
  <si>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</si>
  <si>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</si>
  <si>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</si>
  <si>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</si>
  <si>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</si>
  <si>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</si>
  <si>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</si>
  <si>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</si>
  <si>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</si>
  <si>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</si>
  <si>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</si>
  <si>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</si>
  <si>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</si>
  <si>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</si>
  <si>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</si>
  <si>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</si>
  <si>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</si>
  <si>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</si>
  <si>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</si>
  <si>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</si>
  <si>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</si>
  <si>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</si>
  <si>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</si>
  <si>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</si>
  <si>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</si>
  <si>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</si>
  <si>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</si>
  <si>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</si>
  <si>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</si>
  <si>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</si>
  <si>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</si>
  <si>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</si>
  <si>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</si>
  <si>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</si>
  <si>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</si>
  <si>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</si>
  <si>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</si>
  <si>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</si>
  <si>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</si>
  <si>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</si>
  <si>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</si>
  <si>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</si>
  <si>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</si>
  <si>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</si>
  <si>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</si>
  <si>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</si>
  <si>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</si>
  <si>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</si>
  <si>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</si>
  <si>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</si>
  <si>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</si>
  <si>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</si>
  <si>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</si>
  <si>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</si>
  <si>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</si>
  <si>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</si>
  <si>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</si>
  <si>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</si>
  <si>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</si>
  <si>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</si>
  <si>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</si>
  <si>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</si>
  <si>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</si>
  <si>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</si>
  <si>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</si>
  <si>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</si>
  <si>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</si>
  <si>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</si>
  <si>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</si>
  <si>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</si>
  <si>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</si>
  <si>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</si>
  <si>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</si>
  <si>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</si>
  <si>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</si>
  <si>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</si>
  <si>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</si>
  <si>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</si>
  <si>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</si>
  <si>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</si>
  <si>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</si>
  <si>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</si>
  <si>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</si>
  <si>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</si>
  <si>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</si>
  <si>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</si>
  <si>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</si>
  <si>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</si>
  <si>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</si>
  <si>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</si>
  <si>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</si>
  <si>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</si>
  <si>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</si>
  <si>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</si>
  <si>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</si>
  <si>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</si>
  <si>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</si>
  <si>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</si>
  <si>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</si>
  <si>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</si>
  <si>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</si>
  <si>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</si>
  <si>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</si>
  <si>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</si>
  <si>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</si>
  <si>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</si>
  <si>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</si>
  <si>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</si>
  <si>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</si>
  <si>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</si>
  <si>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</si>
  <si>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</si>
  <si>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</si>
  <si>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</si>
  <si>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</si>
  <si>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</si>
  <si>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</si>
  <si>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</si>
  <si>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</si>
  <si>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</si>
  <si>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</si>
  <si>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</si>
  <si>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</si>
  <si>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</si>
  <si>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</si>
  <si>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</si>
  <si>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</si>
  <si>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</si>
  <si>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</si>
  <si>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</si>
  <si>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</si>
  <si>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</si>
  <si>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</si>
  <si>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</si>
  <si>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</si>
  <si>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</si>
  <si>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</si>
  <si>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</si>
  <si>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</si>
  <si>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</si>
  <si>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</si>
  <si>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</si>
  <si>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</si>
  <si>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</si>
  <si>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</si>
  <si>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</si>
  <si>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</si>
  <si>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</si>
  <si>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</si>
  <si>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</si>
  <si>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</si>
  <si>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</si>
  <si>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</si>
  <si>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</si>
  <si>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</si>
  <si>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</si>
  <si>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</si>
  <si>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</si>
  <si>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</si>
  <si>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</si>
  <si>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</si>
  <si>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</si>
  <si>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</si>
  <si>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</si>
  <si>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</si>
  <si>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</si>
  <si>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</si>
  <si>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</si>
  <si>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</si>
  <si>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</si>
  <si>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</si>
  <si>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</si>
  <si>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</si>
  <si>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</si>
  <si>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</si>
  <si>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</si>
  <si>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</si>
  <si>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</si>
  <si>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</si>
  <si>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</si>
  <si>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</si>
  <si>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</si>
  <si>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</si>
  <si>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</si>
  <si>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</si>
  <si>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</si>
  <si>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</si>
  <si>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</si>
  <si>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</si>
  <si>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</si>
  <si>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</si>
  <si>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</si>
  <si>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</si>
  <si>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</si>
  <si>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</si>
  <si>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</si>
  <si>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</si>
  <si>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</si>
  <si>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</si>
  <si>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</si>
  <si>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</si>
  <si>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</si>
  <si>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</si>
  <si>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</si>
  <si>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</si>
  <si>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</si>
  <si>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</si>
  <si>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</si>
  <si>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</si>
  <si>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</si>
  <si>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</si>
  <si>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</si>
  <si>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</si>
  <si>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</si>
  <si>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</si>
  <si>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</si>
  <si>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</si>
  <si>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</si>
  <si>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</si>
  <si>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</si>
  <si>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</si>
  <si>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</si>
  <si>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</si>
  <si>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</si>
  <si>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</si>
  <si>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</si>
  <si>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</si>
  <si>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</si>
  <si>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</si>
  <si>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</si>
  <si>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</si>
  <si>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</si>
  <si>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</si>
  <si>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</si>
  <si>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</si>
  <si>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</si>
  <si>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</si>
  <si>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</si>
  <si>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</si>
  <si>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</si>
  <si>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</si>
  <si>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</si>
  <si>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</si>
  <si>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</si>
  <si>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</si>
  <si>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</si>
  <si>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</si>
  <si>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</si>
  <si>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</si>
  <si>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</si>
  <si>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</si>
  <si>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</si>
  <si>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</si>
  <si>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</si>
  <si>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</si>
  <si>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</si>
  <si>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</si>
  <si>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</si>
  <si>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</si>
  <si>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</si>
  <si>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</si>
  <si>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</si>
  <si>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</si>
  <si>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</si>
  <si>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</si>
  <si>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</si>
  <si>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</si>
  <si>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</si>
  <si>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</si>
  <si>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</si>
  <si>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</si>
  <si>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</si>
  <si>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</si>
  <si>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</si>
  <si>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</si>
  <si>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</si>
  <si>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</si>
  <si>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</si>
  <si>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</si>
  <si>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</si>
  <si>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</si>
  <si>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</si>
  <si>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</si>
  <si>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</si>
  <si>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</si>
  <si>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</si>
  <si>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</si>
  <si>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</si>
  <si>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</si>
  <si>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</si>
  <si>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</si>
  <si>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</si>
  <si>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</si>
  <si>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</si>
  <si>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</si>
  <si>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</si>
  <si>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</si>
  <si>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</si>
  <si>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</si>
  <si>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</si>
  <si>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</si>
  <si>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</si>
  <si>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</si>
  <si>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</si>
  <si>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</si>
  <si>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</si>
  <si>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</si>
  <si>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</si>
  <si>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</si>
  <si>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</si>
  <si>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</si>
  <si>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</si>
  <si>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</si>
  <si>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</si>
  <si>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</si>
  <si>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</si>
  <si>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</si>
  <si>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</si>
  <si>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</si>
  <si>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</si>
  <si>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</si>
  <si>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</si>
  <si>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</si>
  <si>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</si>
  <si>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</si>
  <si>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</si>
  <si>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</si>
  <si>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</si>
  <si>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</si>
  <si>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</si>
  <si>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</si>
  <si>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</si>
  <si>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</si>
  <si>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</si>
  <si>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</si>
  <si>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</si>
  <si>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</si>
  <si>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</si>
  <si>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</si>
  <si>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</si>
  <si>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</si>
  <si>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</si>
  <si>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</si>
  <si>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</si>
  <si>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</si>
  <si>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</si>
  <si>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</si>
  <si>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</si>
  <si>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</si>
  <si>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</si>
  <si>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</si>
  <si>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</si>
  <si>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</si>
  <si>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</si>
  <si>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</si>
  <si>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</si>
  <si>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</si>
  <si>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</si>
  <si>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</si>
  <si>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</si>
  <si>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</si>
  <si>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</si>
  <si>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</si>
  <si>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</si>
  <si>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</si>
  <si>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</si>
  <si>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</si>
  <si>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</si>
  <si>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</si>
  <si>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</si>
  <si>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</si>
  <si>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</si>
  <si>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</si>
  <si>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</si>
  <si>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</si>
  <si>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</si>
  <si>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</si>
  <si>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</si>
  <si>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</si>
  <si>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</si>
  <si>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</si>
  <si>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</si>
  <si>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</si>
  <si>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</si>
  <si>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</si>
  <si>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</si>
  <si>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</si>
  <si>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</si>
  <si>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</si>
  <si>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</si>
  <si>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</si>
  <si>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</si>
  <si>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</si>
  <si>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</si>
  <si>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</si>
  <si>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</si>
  <si>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</si>
  <si>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</si>
  <si>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</si>
  <si>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</si>
  <si>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</si>
  <si>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</si>
  <si>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</si>
  <si>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</si>
  <si>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</si>
  <si>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</si>
  <si>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</si>
  <si>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</si>
  <si>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</si>
  <si>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</si>
  <si>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</si>
  <si>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</si>
  <si>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</si>
  <si>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</si>
  <si>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</si>
  <si>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</si>
  <si>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</si>
  <si>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</si>
  <si>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</si>
  <si>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</si>
  <si>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</si>
  <si>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</si>
  <si>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</si>
  <si>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</si>
  <si>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</si>
  <si>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</si>
  <si>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</si>
  <si>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</si>
  <si>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</si>
  <si>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</si>
  <si>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</si>
  <si>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</si>
  <si>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</si>
  <si>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</si>
  <si>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</si>
  <si>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</si>
  <si>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</si>
  <si>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</si>
  <si>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</si>
  <si>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</si>
  <si>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</si>
  <si>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</si>
  <si>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</si>
  <si>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</si>
  <si>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</si>
  <si>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</si>
  <si>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</si>
  <si>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</si>
  <si>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</si>
  <si>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</si>
  <si>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</si>
  <si>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</si>
  <si>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</si>
  <si>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</si>
  <si>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</si>
  <si>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</si>
  <si>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</si>
  <si>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</si>
  <si>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</si>
  <si>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</si>
  <si>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</si>
  <si>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</si>
  <si>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</si>
  <si>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</si>
  <si>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</si>
  <si>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</si>
  <si>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</si>
  <si>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</si>
  <si>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</si>
  <si>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</si>
  <si>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</si>
  <si>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</si>
  <si>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</si>
  <si>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</si>
  <si>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</si>
  <si>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</si>
  <si>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</si>
  <si>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</si>
  <si>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</si>
  <si>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</si>
  <si>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</si>
  <si>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</si>
  <si>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</si>
  <si>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</si>
  <si>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</si>
  <si>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</si>
  <si>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</si>
  <si>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</si>
  <si>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</si>
  <si>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</si>
  <si>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</si>
  <si>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</si>
  <si>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</si>
  <si>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</si>
  <si>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</si>
  <si>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</si>
  <si>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</si>
  <si>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</si>
  <si>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</si>
  <si>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</si>
  <si>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</si>
  <si>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</si>
  <si>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</si>
  <si>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</si>
  <si>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</si>
  <si>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</si>
  <si>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</si>
  <si>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</si>
  <si>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</si>
  <si>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</si>
  <si>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</si>
  <si>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</si>
  <si>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</si>
  <si>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</si>
  <si>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</si>
  <si>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</si>
  <si>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</si>
  <si>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</si>
  <si>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</si>
  <si>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</si>
  <si>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</si>
  <si>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</si>
  <si>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</si>
  <si>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</si>
  <si>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</si>
  <si>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</si>
  <si>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</si>
  <si>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</si>
  <si>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</si>
  <si>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</si>
  <si>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</si>
  <si>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</si>
  <si>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</si>
  <si>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</si>
  <si>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</si>
  <si>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</si>
  <si>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</si>
  <si>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</si>
  <si>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</si>
  <si>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</si>
  <si>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</si>
  <si>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</si>
  <si>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</si>
  <si>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</si>
  <si>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</si>
  <si>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</si>
  <si>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</si>
  <si>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</si>
  <si>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</si>
  <si>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</si>
  <si>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</si>
  <si>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</si>
  <si>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</si>
  <si>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</si>
  <si>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</si>
  <si>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</si>
  <si>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</si>
  <si>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</si>
  <si>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</si>
  <si>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</si>
  <si>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</si>
  <si>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</si>
  <si>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</si>
  <si>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</si>
  <si>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</si>
  <si>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</si>
  <si>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</si>
  <si>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</si>
  <si>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</si>
  <si>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</si>
  <si>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</si>
  <si>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</si>
  <si>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</si>
  <si>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</si>
  <si>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</si>
  <si>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</si>
  <si>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</si>
  <si>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</si>
  <si>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</si>
  <si>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</si>
  <si>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</si>
  <si>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</si>
  <si>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</si>
  <si>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</si>
  <si>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</si>
  <si>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</si>
  <si>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</si>
  <si>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</si>
  <si>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</si>
  <si>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</si>
  <si>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</si>
  <si>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</si>
  <si>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</si>
  <si>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</si>
  <si>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</si>
  <si>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</si>
  <si>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</si>
  <si>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</si>
  <si>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</si>
  <si>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</si>
  <si>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</si>
  <si>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</si>
  <si>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</si>
  <si>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</si>
  <si>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</si>
  <si>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</si>
  <si>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</si>
  <si>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</si>
  <si>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</si>
  <si>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</si>
  <si>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</si>
  <si>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</si>
  <si>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</si>
  <si>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</si>
  <si>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</si>
  <si>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</si>
  <si>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</si>
  <si>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</si>
  <si>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</si>
  <si>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</si>
  <si>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</si>
  <si>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</si>
  <si>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</si>
  <si>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</si>
  <si>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</si>
  <si>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</si>
  <si>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</si>
  <si>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</si>
  <si>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</si>
  <si>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</si>
  <si>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</si>
  <si>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</si>
  <si>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</si>
  <si>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</si>
  <si>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</si>
  <si>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</si>
  <si>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</si>
  <si>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</si>
  <si>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</si>
  <si>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</si>
  <si>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</si>
  <si>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</si>
  <si>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</si>
  <si>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</si>
  <si>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</si>
  <si>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</si>
  <si>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</si>
  <si>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</si>
  <si>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</si>
  <si>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</si>
  <si>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</si>
  <si>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</si>
  <si>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</si>
  <si>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</si>
  <si>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</si>
  <si>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</si>
  <si>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</si>
  <si>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</si>
  <si>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</si>
  <si>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</si>
  <si>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</si>
  <si>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</si>
  <si>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</si>
  <si>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</si>
  <si>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</si>
  <si>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</si>
  <si>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</si>
  <si>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</si>
  <si>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</si>
  <si>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</si>
  <si>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</si>
  <si>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</si>
  <si>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</si>
  <si>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</si>
  <si>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</si>
  <si>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</si>
  <si>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</si>
  <si>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</si>
  <si>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</si>
  <si>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</si>
  <si>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</si>
  <si>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</si>
  <si>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</si>
  <si>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</si>
  <si>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</si>
  <si>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</si>
  <si>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</si>
  <si>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</si>
  <si>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</si>
  <si>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</si>
  <si>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</si>
  <si>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</si>
  <si>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</si>
  <si>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</si>
  <si>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</si>
  <si>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</si>
  <si>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</si>
  <si>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</si>
  <si>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</si>
  <si>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</si>
  <si>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</si>
  <si>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</si>
  <si>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</si>
  <si>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</si>
  <si>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</si>
  <si>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</si>
  <si>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</si>
  <si>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</si>
  <si>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</si>
  <si>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</si>
  <si>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</si>
  <si>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</si>
  <si>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</si>
  <si>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</si>
  <si>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</si>
  <si>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</si>
  <si>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</si>
  <si>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</si>
  <si>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</si>
  <si>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</si>
  <si>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</si>
  <si>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</si>
  <si>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</si>
  <si>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</si>
  <si>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</si>
  <si>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</si>
  <si>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</si>
  <si>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</si>
  <si>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</si>
  <si>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</si>
  <si>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</si>
  <si>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</si>
  <si>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</si>
  <si>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</si>
  <si>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</si>
  <si>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</si>
  <si>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</si>
  <si>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</si>
  <si>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</si>
  <si>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</si>
  <si>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</si>
  <si>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</si>
  <si>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</si>
  <si>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</si>
  <si>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</si>
  <si>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</si>
  <si>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</si>
  <si>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</si>
  <si>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</si>
  <si>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</si>
  <si>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</si>
  <si>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</si>
  <si>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</si>
  <si>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</si>
  <si>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</si>
  <si>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</si>
  <si>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</si>
  <si>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</si>
  <si>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</si>
  <si>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</si>
  <si>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</si>
  <si>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</si>
  <si>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</si>
  <si>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</si>
  <si>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</si>
  <si>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</si>
  <si>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</si>
  <si>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</si>
  <si>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</si>
  <si>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</si>
  <si>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</si>
  <si>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</si>
  <si>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</si>
  <si>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</si>
  <si>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</si>
  <si>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</si>
  <si>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</si>
  <si>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</si>
  <si>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</si>
  <si>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</si>
  <si>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</si>
  <si>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</si>
  <si>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</si>
  <si>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</si>
  <si>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</si>
  <si>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</si>
  <si>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</si>
  <si>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</si>
  <si>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</si>
  <si>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</si>
  <si>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</si>
  <si>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</si>
  <si>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</si>
  <si>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</si>
  <si>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</si>
  <si>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</si>
  <si>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</si>
  <si>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</si>
  <si>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</si>
  <si>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</si>
  <si>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</si>
  <si>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</si>
  <si>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</si>
  <si>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</si>
  <si>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</si>
  <si>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</si>
  <si>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</si>
  <si>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</si>
  <si>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</si>
  <si>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</si>
  <si>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</si>
  <si>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</si>
  <si>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</si>
  <si>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</si>
  <si>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</si>
  <si>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</si>
  <si>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</si>
  <si>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</si>
  <si>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</si>
  <si>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</si>
  <si>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</si>
  <si>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</si>
  <si>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</si>
  <si>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</si>
  <si>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</si>
  <si>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</si>
  <si>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</si>
  <si>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</si>
  <si>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</si>
  <si>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</si>
  <si>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</si>
  <si>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</si>
  <si>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</si>
  <si>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</si>
  <si>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</si>
  <si>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</si>
  <si>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</si>
  <si>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</si>
  <si>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</si>
  <si>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</si>
  <si>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</si>
  <si>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</si>
  <si>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</si>
  <si>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</si>
  <si>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</si>
  <si>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</si>
  <si>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</si>
  <si>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</si>
  <si>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</si>
  <si>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</si>
  <si>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</si>
  <si>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</si>
  <si>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</si>
  <si>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</si>
  <si>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</si>
  <si>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</si>
  <si>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</si>
  <si>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</si>
  <si>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</si>
  <si>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</si>
  <si>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</si>
  <si>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</si>
  <si>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</si>
  <si>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</si>
  <si>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</si>
  <si>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</si>
  <si>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</si>
  <si>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</si>
  <si>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</si>
  <si>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</si>
  <si>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</si>
  <si>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</si>
  <si>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</si>
  <si>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</si>
  <si>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</si>
  <si>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</si>
  <si>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</si>
  <si>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</si>
  <si>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</si>
  <si>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</si>
  <si>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</si>
  <si>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</si>
  <si>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</si>
  <si>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</si>
  <si>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</si>
  <si>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</si>
  <si>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</si>
  <si>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</si>
  <si>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</si>
  <si>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</si>
  <si>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</si>
  <si>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</si>
  <si>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</si>
  <si>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</si>
  <si>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</si>
  <si>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</si>
  <si>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</si>
  <si>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</si>
  <si>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</si>
  <si>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</si>
  <si>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</si>
  <si>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</si>
  <si>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</si>
  <si>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</si>
  <si>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</si>
  <si>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</si>
  <si>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</si>
  <si>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</si>
  <si>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</si>
  <si>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</si>
  <si>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</si>
  <si>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</si>
  <si>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</si>
  <si>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</si>
  <si>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</si>
  <si>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</si>
  <si>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</si>
  <si>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</si>
  <si>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</si>
  <si>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</si>
  <si>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</si>
  <si>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</si>
  <si>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</si>
  <si>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</si>
  <si>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</si>
  <si>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</si>
  <si>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</si>
  <si>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</si>
  <si>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</si>
  <si>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</si>
  <si>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</si>
  <si>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</si>
  <si>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</si>
  <si>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</si>
  <si>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</si>
  <si>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</si>
  <si>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</si>
  <si>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</si>
  <si>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</si>
  <si>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</si>
  <si>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</si>
  <si>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</si>
  <si>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</si>
  <si>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</si>
  <si>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</si>
  <si>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</si>
  <si>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</si>
  <si>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</si>
  <si>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</si>
  <si>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</si>
  <si>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</si>
  <si>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</si>
  <si>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</si>
  <si>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</si>
  <si>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</si>
  <si>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</si>
  <si>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</si>
  <si>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</si>
  <si>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</si>
  <si>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</si>
  <si>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</si>
  <si>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</si>
  <si>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</si>
  <si>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</si>
  <si>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</si>
  <si>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</si>
  <si>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</si>
  <si>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</si>
  <si>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</si>
  <si>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</si>
  <si>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</si>
  <si>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</si>
  <si>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</si>
  <si>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</si>
  <si>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</si>
  <si>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</si>
  <si>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</si>
  <si>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</si>
  <si>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</si>
  <si>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</si>
  <si>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</si>
  <si>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</si>
  <si>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</si>
  <si>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</si>
  <si>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</si>
  <si>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</si>
  <si>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</si>
  <si>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</si>
  <si>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</si>
  <si>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</si>
  <si>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</si>
  <si>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</si>
  <si>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</si>
  <si>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</si>
  <si>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</si>
  <si>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</si>
  <si>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</si>
  <si>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</si>
  <si>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</si>
  <si>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</si>
  <si>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</si>
  <si>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</si>
  <si>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</si>
  <si>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</si>
  <si>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</si>
  <si>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</si>
  <si>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</si>
  <si>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</si>
  <si>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</si>
  <si>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</si>
  <si>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</si>
  <si>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</si>
  <si>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</si>
  <si>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</si>
  <si>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</si>
  <si>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</si>
  <si>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</si>
  <si>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</si>
  <si>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</si>
  <si>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</si>
  <si>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</si>
  <si>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</si>
  <si>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</si>
  <si>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</si>
  <si>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</si>
  <si>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</si>
  <si>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</si>
  <si>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</si>
  <si>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</si>
  <si>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</si>
  <si>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</si>
  <si>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</si>
  <si>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</si>
  <si>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</si>
  <si>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</si>
  <si>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</si>
  <si>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</si>
  <si>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</si>
  <si>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</si>
  <si>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</si>
  <si>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</si>
  <si>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</si>
  <si>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</si>
  <si>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</si>
  <si>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</si>
  <si>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</si>
  <si>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</si>
  <si>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</si>
  <si>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</si>
  <si>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</si>
  <si>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</si>
  <si>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</si>
  <si>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</si>
  <si>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</si>
  <si>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</si>
  <si>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</si>
  <si>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</si>
  <si>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</si>
  <si>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</si>
  <si>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</si>
  <si>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</si>
  <si>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</si>
  <si>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</si>
  <si>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</si>
  <si>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</si>
  <si>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</si>
  <si>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</si>
  <si>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</si>
  <si>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</si>
  <si>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</si>
  <si>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</si>
  <si>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</si>
  <si>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</si>
  <si>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</si>
  <si>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</si>
  <si>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</si>
  <si>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</si>
  <si>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</si>
  <si>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</si>
  <si>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</si>
  <si>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</si>
  <si>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</si>
  <si>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</si>
  <si>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</si>
  <si>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</si>
  <si>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</si>
  <si>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</si>
  <si>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</si>
  <si>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</si>
  <si>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</si>
  <si>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</si>
  <si>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</si>
  <si>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</si>
  <si>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</si>
  <si>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</si>
  <si>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</si>
  <si>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</si>
  <si>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</si>
  <si>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</si>
  <si>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</si>
  <si>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</si>
  <si>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</si>
  <si>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</si>
  <si>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</si>
  <si>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</si>
  <si>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</si>
  <si>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</si>
  <si>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</si>
  <si>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</si>
  <si>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</si>
  <si>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</si>
  <si>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</si>
  <si>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</si>
  <si>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</si>
  <si>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</si>
  <si>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</si>
  <si>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</si>
  <si>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</si>
  <si>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</si>
  <si>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</si>
  <si>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</si>
  <si>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</si>
  <si>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</si>
  <si>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</si>
  <si>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</si>
  <si>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</si>
  <si>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</si>
  <si>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</si>
  <si>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</si>
  <si>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</si>
  <si>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</si>
  <si>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</si>
  <si>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</si>
  <si>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</si>
  <si>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</si>
  <si>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</si>
  <si>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</si>
  <si>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</si>
  <si>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</si>
  <si>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</si>
  <si>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</si>
  <si>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</si>
  <si>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</si>
  <si>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</si>
  <si>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</si>
  <si>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</si>
  <si>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</si>
  <si>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</si>
  <si>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</si>
  <si>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</si>
  <si>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</si>
  <si>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</si>
  <si>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</si>
  <si>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</si>
  <si>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</si>
  <si>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</si>
  <si>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</si>
  <si>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</si>
  <si>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</si>
  <si>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</si>
  <si>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</si>
  <si>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</si>
  <si>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</si>
  <si>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</si>
  <si>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</si>
  <si>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</si>
  <si>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</si>
  <si>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</si>
  <si>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</si>
  <si>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</si>
  <si>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</si>
  <si>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</si>
  <si>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</si>
  <si>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</si>
  <si>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</si>
  <si>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</si>
  <si>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</si>
  <si>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</si>
  <si>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</si>
  <si>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</si>
  <si>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</si>
  <si>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</si>
  <si>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</si>
  <si>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</si>
  <si>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</si>
  <si>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</si>
  <si>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</si>
  <si>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</si>
  <si>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</si>
  <si>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</si>
  <si>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</si>
  <si>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</si>
  <si>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</si>
  <si>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</si>
  <si>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</si>
  <si>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</si>
  <si>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</si>
  <si>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</si>
  <si>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</si>
  <si>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</si>
  <si>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</si>
  <si>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</si>
  <si>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</si>
  <si>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</si>
  <si>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</si>
  <si>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</si>
  <si>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</si>
  <si>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</si>
  <si>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</si>
  <si>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</si>
  <si>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</si>
  <si>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</si>
  <si>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</si>
  <si>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</si>
  <si>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</si>
  <si>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</si>
  <si>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</si>
  <si>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</si>
  <si>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</si>
  <si>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</si>
  <si>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</si>
  <si>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</si>
  <si>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</si>
  <si>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</si>
  <si>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</si>
  <si>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</si>
  <si>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</si>
  <si>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</si>
  <si>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</si>
  <si>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</si>
  <si>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</si>
  <si>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</si>
  <si>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</si>
  <si>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</si>
  <si>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</si>
  <si>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</si>
  <si>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</si>
  <si>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</si>
  <si>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</si>
  <si>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</si>
  <si>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</si>
  <si>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</si>
  <si>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</si>
  <si>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</si>
  <si>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</si>
  <si>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</si>
  <si>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</si>
  <si>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</si>
  <si>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</si>
  <si>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</si>
  <si>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</si>
  <si>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</si>
  <si>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</si>
  <si>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</si>
  <si>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</si>
  <si>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</si>
  <si>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</si>
  <si>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</si>
  <si>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</si>
  <si>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</si>
  <si>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</si>
  <si>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</si>
  <si>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</si>
  <si>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</si>
  <si>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</si>
  <si>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</si>
  <si>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</si>
  <si>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</si>
  <si>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</si>
  <si>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</si>
  <si>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</si>
  <si>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</si>
  <si>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</si>
  <si>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</si>
  <si>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</si>
  <si>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</si>
  <si>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</si>
  <si>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</si>
  <si>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</si>
  <si>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</si>
  <si>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</si>
  <si>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</si>
  <si>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</si>
  <si>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</si>
  <si>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</si>
  <si>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</si>
  <si>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</si>
  <si>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</si>
  <si>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</si>
  <si>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</si>
  <si>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</si>
  <si>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</si>
  <si>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</si>
  <si>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</si>
  <si>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</si>
  <si>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</si>
  <si>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</si>
  <si>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</si>
  <si>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</si>
  <si>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</si>
  <si>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</si>
  <si>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</si>
  <si>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</si>
  <si>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</si>
  <si>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</si>
  <si>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</si>
  <si>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</si>
  <si>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</si>
  <si>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</si>
  <si>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</si>
  <si>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</si>
  <si>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</si>
  <si>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</si>
  <si>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</si>
  <si>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</si>
  <si>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</si>
  <si>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</si>
  <si>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</si>
  <si>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</si>
  <si>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</si>
  <si>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</si>
  <si>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</si>
  <si>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</si>
  <si>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</si>
  <si>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</si>
  <si>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</si>
  <si>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</si>
  <si>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</si>
  <si>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</si>
  <si>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</si>
  <si>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</si>
  <si>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</si>
  <si>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</si>
  <si>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</si>
  <si>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</si>
  <si>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</si>
  <si>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</si>
  <si>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</si>
  <si>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</si>
  <si>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</si>
  <si>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</si>
  <si>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</si>
  <si>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</si>
  <si>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</si>
  <si>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</si>
  <si>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</si>
  <si>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</si>
  <si>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</si>
  <si>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</si>
  <si>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</si>
  <si>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</si>
  <si>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</si>
  <si>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</si>
  <si>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</si>
  <si>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</si>
  <si>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</si>
  <si>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</si>
  <si>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</si>
  <si>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</si>
  <si>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</si>
  <si>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</si>
  <si>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</si>
  <si>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</si>
  <si>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</si>
  <si>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</si>
  <si>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</si>
  <si>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</si>
  <si>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</si>
  <si>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</si>
  <si>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</si>
  <si>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</si>
  <si>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</si>
  <si>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</si>
  <si>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</si>
  <si>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</si>
  <si>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</si>
  <si>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</si>
  <si>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</si>
  <si>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</si>
  <si>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</si>
  <si>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</si>
  <si>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</si>
  <si>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</si>
  <si>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</si>
  <si>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</si>
  <si>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</si>
  <si>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</si>
  <si>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</si>
  <si>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</si>
  <si>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</si>
  <si>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</si>
  <si>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</si>
  <si>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</si>
  <si>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</si>
  <si>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</si>
  <si>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</si>
  <si>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</si>
  <si>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</si>
  <si>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</si>
  <si>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</si>
  <si>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</si>
  <si>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</si>
  <si>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</si>
  <si>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</si>
  <si>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</si>
  <si>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</si>
  <si>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</si>
  <si>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</si>
  <si>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</si>
  <si>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</si>
  <si>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</si>
  <si>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</si>
  <si>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</si>
  <si>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</si>
  <si>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</si>
  <si>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</si>
  <si>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</si>
  <si>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</si>
  <si>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</si>
  <si>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</si>
  <si>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</si>
  <si>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</si>
  <si>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</si>
  <si>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</si>
  <si>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</si>
  <si>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</si>
  <si>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</si>
  <si>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</si>
  <si>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</si>
  <si>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</si>
  <si>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</si>
  <si>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</si>
  <si>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</si>
  <si>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</si>
  <si>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</si>
  <si>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</si>
  <si>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</si>
  <si>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</si>
  <si>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</si>
  <si>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</si>
  <si>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</si>
  <si>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</si>
  <si>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</si>
  <si>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</si>
  <si>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</si>
  <si>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</si>
  <si>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</si>
  <si>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</si>
  <si>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</si>
  <si>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</si>
  <si>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</si>
  <si>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</si>
  <si>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</si>
  <si>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</si>
  <si>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</si>
  <si>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</si>
  <si>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</si>
  <si>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</si>
  <si>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</si>
  <si>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</si>
  <si>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</si>
  <si>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</si>
  <si>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</si>
  <si>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</si>
  <si>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</si>
  <si>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</si>
  <si>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</si>
  <si>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</si>
  <si>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</si>
  <si>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</si>
  <si>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</si>
  <si>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</si>
  <si>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</si>
  <si>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</si>
  <si>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</si>
  <si>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</si>
  <si>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</si>
  <si>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</si>
  <si>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</si>
  <si>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</si>
  <si>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</si>
  <si>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</si>
  <si>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</si>
  <si>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</si>
  <si>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</si>
  <si>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</si>
  <si>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</si>
  <si>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</si>
  <si>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</si>
  <si>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</si>
  <si>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</si>
  <si>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</si>
  <si>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</si>
  <si>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</si>
  <si>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</si>
  <si>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</si>
  <si>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</si>
  <si>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</si>
  <si>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</si>
  <si>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</si>
  <si>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</si>
  <si>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</si>
  <si>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</si>
  <si>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</si>
  <si>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</si>
  <si>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</si>
  <si>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</si>
  <si>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</si>
  <si>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</si>
  <si>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</si>
  <si>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</si>
  <si>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</si>
  <si>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</si>
  <si>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</si>
  <si>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</si>
  <si>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</si>
  <si>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</si>
  <si>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</si>
  <si>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</si>
  <si>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</si>
  <si>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</si>
  <si>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</si>
  <si>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</si>
  <si>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</si>
  <si>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</si>
  <si>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</si>
  <si>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</si>
  <si>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</si>
  <si>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</si>
  <si>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</si>
  <si>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</si>
  <si>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</si>
  <si>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</si>
  <si>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</si>
  <si>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</si>
  <si>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</si>
  <si>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</si>
  <si>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</si>
  <si>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</si>
  <si>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</si>
  <si>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</si>
  <si>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</si>
  <si>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</si>
  <si>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</si>
  <si>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</si>
  <si>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</si>
  <si>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</si>
  <si>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</si>
  <si>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</si>
  <si>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</si>
  <si>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</si>
  <si>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</si>
  <si>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</si>
  <si>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</si>
  <si>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</si>
  <si>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</si>
  <si>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</si>
  <si>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</si>
  <si>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</si>
  <si>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</si>
  <si>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</si>
  <si>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</si>
  <si>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</si>
  <si>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</si>
  <si>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</si>
  <si>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</si>
  <si>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</si>
  <si>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</si>
  <si>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</si>
  <si>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</si>
  <si>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</si>
  <si>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</si>
  <si>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</si>
  <si>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</si>
  <si>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</si>
  <si>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</si>
  <si>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</si>
  <si>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</si>
  <si>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</si>
  <si>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</si>
  <si>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</si>
  <si>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</si>
  <si>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</si>
  <si>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</si>
  <si>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</si>
  <si>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</si>
  <si>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</si>
  <si>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</si>
  <si>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</si>
  <si>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</si>
  <si>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</si>
  <si>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</si>
  <si>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</si>
  <si>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</si>
  <si>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</si>
  <si>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</si>
  <si>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</si>
  <si>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</si>
  <si>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</si>
  <si>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</si>
  <si>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</si>
  <si>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</si>
  <si>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</si>
  <si>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</si>
  <si>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</si>
  <si>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</si>
  <si>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</si>
  <si>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</si>
  <si>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</si>
  <si>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</si>
  <si>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</si>
  <si>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</si>
  <si>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</si>
  <si>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</si>
  <si>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</si>
  <si>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</si>
  <si>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</si>
  <si>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</si>
  <si>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</si>
  <si>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</si>
  <si>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</si>
  <si>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</si>
  <si>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</si>
  <si>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</si>
  <si>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</si>
  <si>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</si>
  <si>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</si>
  <si>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</si>
  <si>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</si>
  <si>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</si>
  <si>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</si>
  <si>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</si>
  <si>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</si>
  <si>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</si>
  <si>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</si>
  <si>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</si>
  <si>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</si>
  <si>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</si>
  <si>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</si>
  <si>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</si>
  <si>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</si>
  <si>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</si>
  <si>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</si>
  <si>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</si>
  <si>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</si>
  <si>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</si>
  <si>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</si>
  <si>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</si>
  <si>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</si>
  <si>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</si>
  <si>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</si>
  <si>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</si>
  <si>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</si>
  <si>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</si>
  <si>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</si>
  <si>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</si>
  <si>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</si>
  <si>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</si>
  <si>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</si>
  <si>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</si>
  <si>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</si>
  <si>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</si>
  <si>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</si>
  <si>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</si>
  <si>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</si>
  <si>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</si>
  <si>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</si>
  <si>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</si>
  <si>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</si>
  <si>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</si>
  <si>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</si>
  <si>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</si>
  <si>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</si>
  <si>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</si>
  <si>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</si>
  <si>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</si>
  <si>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</si>
  <si>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</si>
  <si>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</si>
  <si>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</si>
  <si>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</si>
  <si>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</si>
  <si>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</si>
  <si>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</si>
  <si>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</si>
  <si>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</si>
  <si>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</si>
  <si>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</si>
  <si>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</si>
  <si>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</si>
  <si>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</si>
  <si>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</si>
  <si>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</si>
  <si>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</si>
  <si>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</si>
  <si>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</si>
  <si>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</si>
  <si>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</si>
  <si>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</si>
  <si>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</si>
  <si>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</si>
  <si>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</si>
  <si>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</si>
  <si>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</si>
  <si>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</si>
  <si>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</si>
  <si>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</si>
  <si>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</si>
  <si>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</si>
  <si>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</si>
  <si>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</si>
  <si>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</si>
  <si>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</si>
  <si>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</si>
  <si>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</si>
  <si>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</si>
  <si>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</si>
  <si>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</si>
  <si>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</si>
  <si>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</si>
  <si>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</si>
  <si>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</si>
  <si>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</si>
  <si>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</si>
  <si>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</si>
  <si>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</si>
  <si>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</si>
  <si>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</si>
  <si>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</si>
  <si>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</si>
  <si>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</si>
  <si>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</si>
  <si>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</si>
  <si>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</si>
  <si>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</si>
  <si>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</si>
  <si>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</si>
  <si>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</si>
  <si>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</si>
  <si>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</si>
  <si>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</si>
  <si>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</si>
  <si>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</si>
  <si>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</si>
  <si>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</si>
  <si>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</si>
  <si>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</si>
  <si>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</si>
  <si>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</si>
  <si>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</si>
  <si>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</si>
  <si>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</si>
  <si>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</si>
  <si>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</si>
  <si>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</si>
  <si>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</si>
  <si>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</si>
  <si>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</si>
  <si>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</si>
  <si>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</si>
  <si>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</si>
  <si>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</si>
  <si>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</si>
  <si>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</si>
  <si>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</si>
  <si>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</si>
  <si>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</si>
  <si>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</si>
  <si>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</si>
  <si>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</si>
  <si>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</si>
  <si>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</si>
  <si>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</si>
  <si>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</si>
  <si>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</si>
  <si>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</si>
  <si>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</si>
  <si>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</si>
  <si>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</si>
  <si>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</si>
  <si>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</si>
  <si>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</si>
  <si>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</si>
  <si>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</si>
  <si>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</si>
  <si>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</si>
  <si>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</si>
  <si>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</si>
  <si>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</si>
  <si>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</si>
  <si>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</si>
  <si>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</si>
  <si>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</si>
  <si>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</si>
  <si>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</si>
  <si>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</si>
  <si>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</si>
  <si>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</si>
  <si>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</si>
  <si>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</si>
  <si>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</si>
  <si>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</si>
  <si>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</si>
  <si>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</si>
  <si>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</si>
  <si>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</si>
  <si>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</si>
  <si>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</si>
  <si>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</si>
  <si>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</si>
  <si>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</si>
  <si>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</si>
  <si>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</si>
  <si>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</si>
  <si>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</si>
  <si>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</si>
  <si>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</si>
  <si>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</si>
  <si>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</si>
  <si>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</si>
  <si>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</si>
  <si>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</si>
  <si>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</si>
  <si>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</si>
  <si>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</si>
  <si>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</si>
  <si>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</si>
  <si>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</si>
  <si>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</si>
  <si>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</si>
  <si>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</si>
  <si>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</si>
  <si>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</si>
  <si>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</si>
  <si>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</si>
  <si>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</si>
  <si>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</si>
  <si>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</si>
  <si>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</si>
  <si>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</si>
  <si>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</si>
  <si>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</si>
  <si>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</si>
  <si>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</si>
  <si>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</si>
  <si>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</si>
  <si>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</si>
  <si>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</si>
  <si>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</si>
  <si>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</si>
  <si>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</si>
  <si>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</si>
  <si>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</si>
  <si>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</si>
  <si>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</si>
  <si>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</si>
  <si>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</si>
  <si>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</si>
  <si>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</si>
  <si>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</si>
  <si>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</si>
  <si>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</si>
  <si>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</si>
  <si>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</si>
  <si>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</si>
  <si>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</si>
  <si>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</si>
  <si>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</si>
  <si>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</si>
  <si>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</si>
  <si>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</si>
  <si>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</si>
  <si>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</si>
  <si>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</si>
  <si>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</si>
  <si>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</si>
  <si>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</si>
  <si>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</si>
  <si>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</si>
  <si>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</si>
  <si>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</si>
  <si>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</si>
  <si>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</si>
  <si>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</si>
  <si>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</si>
  <si>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</si>
  <si>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</si>
  <si>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</si>
  <si>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</si>
  <si>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</si>
  <si>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</si>
  <si>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</si>
  <si>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</si>
  <si>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</si>
  <si>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</si>
  <si>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</si>
  <si>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</si>
  <si>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</si>
  <si>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</si>
  <si>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</si>
  <si>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</si>
  <si>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</si>
  <si>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</si>
  <si>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</si>
  <si>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</si>
  <si>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</si>
  <si>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</si>
  <si>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</si>
  <si>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</si>
  <si>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</si>
  <si>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</si>
  <si>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</si>
  <si>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</si>
  <si>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</si>
  <si>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</si>
  <si>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</si>
  <si>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</si>
  <si>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</si>
  <si>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</si>
  <si>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</si>
  <si>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</si>
  <si>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</si>
  <si>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</si>
  <si>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</si>
  <si>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</si>
  <si>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</si>
  <si>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</si>
  <si>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</si>
  <si>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</si>
  <si>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</si>
  <si>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</si>
  <si>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</si>
  <si>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</si>
  <si>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</si>
  <si>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</si>
  <si>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</si>
  <si>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</si>
  <si>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</si>
  <si>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</si>
  <si>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</si>
  <si>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</si>
  <si>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</si>
  <si>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</si>
  <si>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</si>
  <si>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</si>
  <si>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</si>
  <si>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</si>
  <si>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</si>
  <si>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</si>
  <si>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</si>
  <si>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</si>
  <si>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</si>
  <si>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</si>
  <si>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</si>
  <si>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</si>
  <si>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</si>
  <si>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</si>
  <si>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</si>
  <si>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</si>
  <si>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</si>
  <si>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</si>
  <si>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</si>
  <si>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</si>
  <si>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</si>
  <si>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</si>
  <si>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</si>
  <si>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</si>
  <si>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</si>
  <si>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</si>
  <si>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</si>
  <si>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</si>
  <si>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</si>
  <si>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</si>
  <si>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</si>
  <si>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</si>
  <si>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</si>
  <si>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</si>
  <si>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</si>
  <si>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</si>
  <si>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</si>
  <si>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</si>
  <si>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</si>
  <si>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</si>
  <si>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</si>
  <si>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</si>
  <si>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</si>
  <si>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</si>
  <si>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</si>
  <si>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</si>
  <si>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</si>
  <si>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</si>
  <si>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</si>
  <si>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</si>
  <si>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</si>
  <si>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</si>
  <si>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</si>
  <si>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</si>
  <si>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</si>
  <si>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</si>
  <si>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</si>
  <si>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</si>
  <si>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</si>
  <si>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</si>
  <si>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</si>
  <si>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</si>
  <si>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</si>
  <si>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</si>
  <si>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</si>
  <si>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</si>
  <si>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</si>
  <si>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</si>
  <si>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</si>
  <si>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</si>
  <si>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</si>
  <si>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</si>
  <si>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</si>
  <si>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</si>
  <si>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</si>
  <si>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</si>
  <si>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</si>
  <si>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</si>
  <si>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</si>
  <si>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</si>
  <si>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</si>
  <si>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</si>
  <si>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</si>
  <si>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</si>
  <si>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</si>
  <si>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</si>
  <si>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</si>
  <si>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</si>
  <si>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</si>
  <si>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</si>
  <si>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</si>
  <si>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</si>
  <si>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</si>
  <si>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</si>
  <si>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</si>
  <si>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</si>
  <si>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</si>
  <si>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</si>
  <si>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</si>
  <si>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</si>
  <si>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</si>
  <si>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</si>
  <si>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</si>
  <si>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</si>
  <si>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</si>
  <si>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</si>
  <si>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</si>
  <si>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</si>
  <si>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</si>
  <si>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</si>
  <si>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</si>
  <si>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</si>
  <si>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</si>
  <si>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</si>
  <si>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</si>
  <si>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</si>
  <si>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</si>
  <si>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</si>
  <si>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</si>
  <si>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</si>
  <si>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</si>
  <si>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</si>
  <si>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</si>
  <si>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</si>
  <si>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</si>
  <si>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</si>
  <si>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</si>
  <si>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</si>
  <si>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</si>
  <si>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</si>
  <si>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</si>
  <si>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</si>
  <si>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</si>
  <si>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</si>
  <si>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</si>
  <si>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</si>
  <si>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</si>
  <si>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</si>
  <si>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</si>
  <si>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</si>
  <si>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</si>
  <si>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</si>
  <si>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</si>
  <si>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</si>
  <si>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</si>
  <si>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</si>
  <si>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</si>
  <si>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</si>
  <si>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</si>
  <si>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</si>
  <si>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</si>
  <si>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</si>
  <si>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</si>
  <si>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</si>
  <si>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</si>
  <si>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</si>
  <si>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</si>
  <si>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</si>
  <si>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</si>
  <si>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</si>
  <si>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</si>
  <si>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</si>
  <si>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</si>
  <si>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</si>
  <si>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</si>
  <si>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</si>
  <si>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</si>
  <si>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</si>
  <si>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</si>
  <si>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</si>
  <si>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</si>
  <si>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</si>
  <si>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</si>
  <si>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</si>
  <si>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</si>
  <si>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</si>
  <si>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</si>
  <si>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</si>
  <si>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</si>
  <si>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</si>
  <si>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</si>
  <si>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</si>
  <si>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</si>
  <si>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</si>
  <si>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</si>
  <si>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</si>
  <si>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</si>
  <si>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</si>
  <si>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</si>
  <si>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</si>
  <si>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</si>
  <si>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</si>
  <si>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</si>
  <si>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</si>
  <si>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"TRG"</t>
  </si>
  <si>
    <t>"SETUP"</t>
  </si>
  <si>
    <t>MNU_TRG</t>
  </si>
  <si>
    <t>MNU_SETUP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</si>
</sst>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9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8"/>
  <sheetViews>
    <sheetView tabSelected="1" topLeftCell="A2061" zoomScaleNormal="75" zoomScalePageLayoutView="75" workbookViewId="0">
      <selection activeCell="A2080" sqref="A208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:B1939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>
      <c r="A1939" s="215">
        <f t="shared" ref="A1939" si="544">IF(B1939=INT(B1939),ROW(),"")</f>
        <v>1939</v>
      </c>
      <c r="B1939" s="216">
        <f t="shared" si="543"/>
        <v>1895</v>
      </c>
      <c r="C1939" s="86" t="s">
        <v>3766</v>
      </c>
      <c r="D1939" s="86" t="s">
        <v>5288</v>
      </c>
      <c r="E1939" s="87" t="s">
        <v>524</v>
      </c>
      <c r="F1939" s="87" t="s">
        <v>5289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4827</v>
      </c>
      <c r="M1939" s="90" t="s">
        <v>4886</v>
      </c>
      <c r="N1939" s="90"/>
      <c r="O1939" s="86" t="s">
        <v>2520</v>
      </c>
      <c r="P1939" s="89" t="s">
        <v>5290</v>
      </c>
      <c r="Q1939" s="89"/>
      <c r="R1939"/>
      <c r="S1939" t="str">
        <f t="shared" ref="S1939" si="545">IF(E1939=F1939,"","NOT EQUAL")</f>
        <v>NOT EQUAL</v>
      </c>
      <c r="T1939" t="str">
        <f>IF(ISNA(VLOOKUP(AF1939,#REF!,1)),"//","")</f>
        <v/>
      </c>
      <c r="U1939"/>
      <c r="V1939" t="e">
        <f t="shared" ref="V1939" si="54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4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4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49">B1939</f>
        <v>1895</v>
      </c>
      <c r="AC1939" t="str">
        <f t="shared" ref="AC1939" si="550">P1939</f>
        <v>ITM_USER_N43</v>
      </c>
      <c r="AD1939" s="136" t="str">
        <f>IF(ISNA(VLOOKUP(AA1939,Sheet2!J:J,1,0)),"//","")</f>
        <v/>
      </c>
      <c r="AF1939" s="94" t="str">
        <f t="shared" ref="AF1939" si="55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52">AA1939=AF1939</f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ref="A1941" si="553">IF(B1941=INT(B1941),ROW(),"")</f>
        <v>1941</v>
      </c>
      <c r="B1941" s="216">
        <f t="shared" ref="B1941" si="554">IF(AND(MID(C1941,2,1)&lt;&gt;"/",MID(C1941,1,1)="/"),INT(B1940)+1,B1940+0.01)</f>
        <v>1897</v>
      </c>
      <c r="C1941" s="86" t="s">
        <v>5308</v>
      </c>
      <c r="D1941" s="86" t="s">
        <v>7</v>
      </c>
      <c r="E1941" s="87" t="s">
        <v>524</v>
      </c>
      <c r="F1941" s="87" t="s">
        <v>5309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3810</v>
      </c>
      <c r="L1941" s="90" t="s">
        <v>4827</v>
      </c>
      <c r="M1941" s="90" t="s">
        <v>4886</v>
      </c>
      <c r="N1941" s="90"/>
      <c r="O1941" s="86" t="s">
        <v>2520</v>
      </c>
      <c r="P1941" s="89" t="s">
        <v>5307</v>
      </c>
      <c r="Q1941" s="89"/>
      <c r="R1941"/>
      <c r="S1941" t="str">
        <f t="shared" ref="S1941" si="555">IF(E1941=F1941,"","NOT EQUAL")</f>
        <v>NOT EQUAL</v>
      </c>
      <c r="T1941" t="str">
        <f>IF(ISNA(VLOOKUP(AF1941,#REF!,1)),"//","")</f>
        <v/>
      </c>
      <c r="U1941"/>
      <c r="V1941" t="e">
        <f t="shared" ref="V1941" si="556">IF(AA1941&lt;&gt;"",V1940+1,V1940)</f>
        <v>#REF!</v>
      </c>
      <c r="W1941" s="81" t="s">
        <v>2730</v>
      </c>
      <c r="X1941" s="59" t="s">
        <v>2253</v>
      </c>
      <c r="Y1941" s="59" t="s">
        <v>2253</v>
      </c>
      <c r="Z1941" s="25" t="str">
        <f t="shared" ref="Z1941" si="557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58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59">B1941</f>
        <v>1897</v>
      </c>
      <c r="AC1941" t="str">
        <f t="shared" ref="AC1941" si="560">P1941</f>
        <v>ITM_ASNVIEWER</v>
      </c>
      <c r="AD1941" s="136" t="str">
        <f>IF(ISNA(VLOOKUP(AA1941,Sheet2!J:J,1,0)),"//","")</f>
        <v/>
      </c>
      <c r="AF1941" s="94" t="str">
        <f t="shared" ref="AF1941" si="561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62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3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4">P1942</f>
        <v>ITM_N_KEY_ALPHA</v>
      </c>
      <c r="AD1942" s="136" t="str">
        <f>IF(ISNA(VLOOKUP(AA1942,Sheet2!J:J,1,0)),"//","")</f>
        <v/>
      </c>
      <c r="AF1942" s="94" t="str">
        <f t="shared" ref="AF1942" si="565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6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67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68">P1944</f>
        <v>ITM_N_KEY_GSH</v>
      </c>
      <c r="AD1944" s="136" t="str">
        <f>IF(ISNA(VLOOKUP(AA1944,Sheet2!J:J,1,0)),"//","")</f>
        <v/>
      </c>
      <c r="AF1944" s="94" t="str">
        <f t="shared" ref="AF1944" si="569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0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71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72">P1946</f>
        <v>ITM_N_KEY_DRG</v>
      </c>
      <c r="AD1946" s="136" t="str">
        <f>IF(ISNA(VLOOKUP(AA1946,Sheet2!J:J,1,0)),"//","")</f>
        <v/>
      </c>
      <c r="AF1946" s="94" t="str">
        <f t="shared" ref="AF1946" si="573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4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5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6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77">P1948</f>
        <v>ITM_N_KEY_USER</v>
      </c>
      <c r="AD1948" s="136" t="str">
        <f>IF(ISNA(VLOOKUP(AA1948,Sheet2!J:J,1,0)),"//","")</f>
        <v/>
      </c>
      <c r="AF1948" s="94" t="str">
        <f t="shared" ref="AF1948:AF1950" si="578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79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5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6"/>
        <v/>
      </c>
      <c r="AB1949" s="1">
        <f t="shared" si="522"/>
        <v>1905</v>
      </c>
      <c r="AC1949" t="str">
        <f t="shared" si="577"/>
        <v>ITM_N_KEY_HOME</v>
      </c>
      <c r="AD1949" s="136" t="str">
        <f>IF(ISNA(VLOOKUP(AA1949,Sheet2!J:J,1,0)),"//","")</f>
        <v/>
      </c>
      <c r="AF1949" s="94" t="str">
        <f t="shared" si="578"/>
        <v/>
      </c>
      <c r="AG1949" t="b">
        <f t="shared" si="579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5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6"/>
        <v/>
      </c>
      <c r="AB1950" s="1">
        <f t="shared" si="522"/>
        <v>1906</v>
      </c>
      <c r="AC1950" t="str">
        <f t="shared" si="577"/>
        <v>ITM_N_KEY_SIGMA</v>
      </c>
      <c r="AD1950" s="136" t="str">
        <f>IF(ISNA(VLOOKUP(AA1950,Sheet2!J:J,1,0)),"//","")</f>
        <v/>
      </c>
      <c r="AF1950" s="94" t="str">
        <f t="shared" si="578"/>
        <v/>
      </c>
      <c r="AG1950" t="b">
        <f t="shared" si="579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5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80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81">P1951</f>
        <v>ITM_N_KEY_SNAP</v>
      </c>
      <c r="AD1951" s="136" t="str">
        <f>IF(ISNA(VLOOKUP(AA1951,Sheet2!J:J,1,0)),"//","")</f>
        <v/>
      </c>
      <c r="AF1951" s="94" t="str">
        <f t="shared" ref="AF1951" si="582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3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5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4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5">P1952</f>
        <v>ITM_SH_NORM_E</v>
      </c>
      <c r="AD1952" s="136" t="str">
        <f>IF(ISNA(VLOOKUP(AA1952,Sheet2!J:J,1,0)),"//","")</f>
        <v/>
      </c>
      <c r="AF1952" s="94" t="str">
        <f t="shared" ref="AF1952:AF2007" si="586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87">AA1952=AF1952</f>
        <v>1</v>
      </c>
    </row>
    <row r="1953" spans="1:33">
      <c r="A1953" s="215">
        <f t="shared" ref="A1953" si="588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89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9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91">P1953</f>
        <v>ITM_ms</v>
      </c>
      <c r="AD1953" s="136" t="str">
        <f>IF(ISNA(VLOOKUP(AA1953,Sheet2!J:J,1,0)),"//","")</f>
        <v>//</v>
      </c>
      <c r="AF1953" s="94" t="str">
        <f t="shared" ref="AF1953" si="59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3">AA1953=AF1953</f>
        <v>1</v>
      </c>
    </row>
    <row r="1954" spans="1:33">
      <c r="A1954" s="215">
        <f t="shared" ref="A1954" si="594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5">IF(E1954=F1954,"","NOT EQUAL")</f>
        <v/>
      </c>
      <c r="T1954" t="str">
        <f>IF(ISNA(VLOOKUP(AF1954,#REF!,1)),"//","")</f>
        <v/>
      </c>
      <c r="U1954"/>
      <c r="V1954" t="e">
        <f t="shared" ref="V1954" si="596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9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9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99">B1954</f>
        <v>1910</v>
      </c>
      <c r="AC1954" t="str">
        <f t="shared" ref="AC1954" si="600">P1954</f>
        <v>ITM_msTo</v>
      </c>
      <c r="AD1954" s="136" t="str">
        <f>IF(ISNA(VLOOKUP(AA1954,Sheet2!J:J,1,0)),"//","")</f>
        <v>//</v>
      </c>
      <c r="AF1954" s="94" t="str">
        <f t="shared" ref="AF1954" si="60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602">AA1954=AF1954</f>
        <v>1</v>
      </c>
    </row>
    <row r="1955" spans="1:33">
      <c r="A1955" s="215">
        <f t="shared" ref="A1955:A2007" si="603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5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4"/>
        <v/>
      </c>
      <c r="AB1955" s="1">
        <f t="shared" si="522"/>
        <v>1911</v>
      </c>
      <c r="AC1955" t="str">
        <f t="shared" si="585"/>
        <v>ITM_INP_DEF_43S</v>
      </c>
      <c r="AD1955" s="136" t="str">
        <f>IF(ISNA(VLOOKUP(AA1955,Sheet2!J:J,1,0)),"//","")</f>
        <v/>
      </c>
      <c r="AF1955" s="94" t="str">
        <f t="shared" si="586"/>
        <v/>
      </c>
      <c r="AG1955" t="b">
        <f t="shared" si="587"/>
        <v>1</v>
      </c>
    </row>
    <row r="1956" spans="1:33">
      <c r="A1956" s="215">
        <f t="shared" si="603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5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4"/>
        <v>X.XEQ</v>
      </c>
      <c r="AB1956" s="1">
        <f t="shared" si="522"/>
        <v>1912</v>
      </c>
      <c r="AC1956" t="str">
        <f t="shared" si="585"/>
        <v>ITM_XXEQ</v>
      </c>
      <c r="AD1956" s="136" t="str">
        <f>IF(ISNA(VLOOKUP(AA1956,Sheet2!J:J,1,0)),"//","")</f>
        <v>//</v>
      </c>
      <c r="AF1956" s="94" t="str">
        <f t="shared" si="586"/>
        <v>X.XEQ</v>
      </c>
      <c r="AG1956" t="b">
        <f t="shared" si="587"/>
        <v>1</v>
      </c>
    </row>
    <row r="1957" spans="1:33">
      <c r="A1957" s="215">
        <f t="shared" si="603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5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4"/>
        <v/>
      </c>
      <c r="AB1957" s="1">
        <f t="shared" si="522"/>
        <v>1913</v>
      </c>
      <c r="AC1957" t="str">
        <f t="shared" si="585"/>
        <v>ITM_USER_EE43</v>
      </c>
      <c r="AD1957" s="136" t="str">
        <f>IF(ISNA(VLOOKUP(AA1957,Sheet2!J:J,1,0)),"//","")</f>
        <v/>
      </c>
      <c r="AF1957" s="94" t="str">
        <f t="shared" si="586"/>
        <v/>
      </c>
      <c r="AG1957" t="b">
        <f t="shared" si="587"/>
        <v>1</v>
      </c>
    </row>
    <row r="1958" spans="1:33">
      <c r="A1958" s="215">
        <f t="shared" si="603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4">IF(E1958=F1958,"","NOT EQUAL")</f>
        <v>NOT EQUAL</v>
      </c>
      <c r="T1958" t="str">
        <f>IF(ISNA(VLOOKUP(AF1958,#REF!,1)),"//","")</f>
        <v/>
      </c>
      <c r="U1958"/>
      <c r="V1958" t="e">
        <f t="shared" si="575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4"/>
        <v/>
      </c>
      <c r="AB1958" s="1">
        <f t="shared" si="522"/>
        <v>1914</v>
      </c>
      <c r="AC1958" t="str">
        <f t="shared" si="585"/>
        <v>ITM_USER_COPY</v>
      </c>
      <c r="AD1958" s="136" t="str">
        <f>IF(ISNA(VLOOKUP(AA1958,Sheet2!J:J,1,0)),"//","")</f>
        <v/>
      </c>
      <c r="AF1958" s="94" t="str">
        <f t="shared" si="586"/>
        <v/>
      </c>
      <c r="AG1958" t="b">
        <f t="shared" si="587"/>
        <v>1</v>
      </c>
    </row>
    <row r="1959" spans="1:33">
      <c r="A1959" s="215">
        <f t="shared" si="603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4"/>
        <v>NOT EQUAL</v>
      </c>
      <c r="T1959" t="str">
        <f>IF(ISNA(VLOOKUP(AF1959,#REF!,1)),"//","")</f>
        <v/>
      </c>
      <c r="U1959"/>
      <c r="V1959" t="e">
        <f t="shared" si="575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4"/>
        <v/>
      </c>
      <c r="AB1959" s="1">
        <f t="shared" si="522"/>
        <v>1915</v>
      </c>
      <c r="AC1959" t="str">
        <f t="shared" si="585"/>
        <v>ITM_USER_WP43S</v>
      </c>
      <c r="AD1959" s="136" t="str">
        <f>IF(ISNA(VLOOKUP(AA1959,Sheet2!J:J,1,0)),"//","")</f>
        <v/>
      </c>
      <c r="AF1959" s="94" t="str">
        <f t="shared" si="586"/>
        <v/>
      </c>
      <c r="AG1959" t="b">
        <f t="shared" si="587"/>
        <v>1</v>
      </c>
    </row>
    <row r="1960" spans="1:33">
      <c r="A1960" s="215">
        <f t="shared" si="603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4"/>
        <v>NOT EQUAL</v>
      </c>
      <c r="T1960" t="str">
        <f>IF(ISNA(VLOOKUP(AF1960,#REF!,1)),"//","")</f>
        <v/>
      </c>
      <c r="U1960"/>
      <c r="V1960" t="e">
        <f t="shared" si="575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4"/>
        <v/>
      </c>
      <c r="AB1960" s="1">
        <f t="shared" si="522"/>
        <v>1916</v>
      </c>
      <c r="AC1960" t="str">
        <f t="shared" si="585"/>
        <v>ITM_USER_DM42</v>
      </c>
      <c r="AD1960" s="136" t="str">
        <f>IF(ISNA(VLOOKUP(AA1960,Sheet2!J:J,1,0)),"//","")</f>
        <v/>
      </c>
      <c r="AF1960" s="94" t="str">
        <f t="shared" si="586"/>
        <v/>
      </c>
      <c r="AG1960" t="b">
        <f t="shared" si="587"/>
        <v>1</v>
      </c>
    </row>
    <row r="1961" spans="1:33">
      <c r="A1961" s="215">
        <f t="shared" si="603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4"/>
        <v>NOT EQUAL</v>
      </c>
      <c r="T1961" t="str">
        <f>IF(ISNA(VLOOKUP(AF1961,#REF!,1)),"//","")</f>
        <v/>
      </c>
      <c r="U1961"/>
      <c r="V1961" t="e">
        <f t="shared" si="575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4"/>
        <v/>
      </c>
      <c r="AB1961" s="1">
        <f t="shared" si="522"/>
        <v>1917</v>
      </c>
      <c r="AC1961" t="str">
        <f t="shared" si="585"/>
        <v>ITM_USER_C43</v>
      </c>
      <c r="AD1961" s="136" t="str">
        <f>IF(ISNA(VLOOKUP(AA1961,Sheet2!J:J,1,0)),"//","")</f>
        <v/>
      </c>
      <c r="AF1961" s="94" t="str">
        <f t="shared" si="586"/>
        <v/>
      </c>
      <c r="AG1961" t="b">
        <f t="shared" si="587"/>
        <v>1</v>
      </c>
    </row>
    <row r="1962" spans="1:33">
      <c r="A1962" s="215">
        <f t="shared" si="603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4"/>
        <v>NOT EQUAL</v>
      </c>
      <c r="T1962" t="str">
        <f>IF(ISNA(VLOOKUP(AF1962,#REF!,1)),"//","")</f>
        <v/>
      </c>
      <c r="U1962"/>
      <c r="V1962" t="e">
        <f t="shared" si="575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4"/>
        <v/>
      </c>
      <c r="AB1962" s="1">
        <f t="shared" si="522"/>
        <v>1918</v>
      </c>
      <c r="AC1962" t="str">
        <f t="shared" si="585"/>
        <v>ITM_GET_NORM_E</v>
      </c>
      <c r="AD1962" s="136" t="str">
        <f>IF(ISNA(VLOOKUP(AA1962,Sheet2!J:J,1,0)),"//","")</f>
        <v/>
      </c>
      <c r="AF1962" s="94" t="str">
        <f t="shared" si="586"/>
        <v/>
      </c>
      <c r="AG1962" t="b">
        <f t="shared" si="587"/>
        <v>1</v>
      </c>
    </row>
    <row r="1963" spans="1:33">
      <c r="A1963" s="215">
        <f t="shared" si="603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4"/>
        <v>NOT EQUAL</v>
      </c>
      <c r="T1963" t="str">
        <f>IF(ISNA(VLOOKUP(AF1963,#REF!,1)),"//","")</f>
        <v/>
      </c>
      <c r="U1963"/>
      <c r="V1963" t="e">
        <f t="shared" si="575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4"/>
        <v/>
      </c>
      <c r="AB1963" s="1">
        <f t="shared" si="522"/>
        <v>1919</v>
      </c>
      <c r="AC1963" t="str">
        <f t="shared" si="585"/>
        <v>ITM_RESERVE</v>
      </c>
      <c r="AD1963" s="136" t="str">
        <f>IF(ISNA(VLOOKUP(AA1963,Sheet2!J:J,1,0)),"//","")</f>
        <v/>
      </c>
      <c r="AF1963" s="94" t="str">
        <f t="shared" si="586"/>
        <v/>
      </c>
      <c r="AG1963" t="b">
        <f t="shared" si="587"/>
        <v>1</v>
      </c>
    </row>
    <row r="1964" spans="1:33">
      <c r="A1964" s="215">
        <f t="shared" si="603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4"/>
        <v>NOT EQUAL</v>
      </c>
      <c r="T1964" t="str">
        <f>IF(ISNA(VLOOKUP(AF1964,#REF!,1)),"//","")</f>
        <v/>
      </c>
      <c r="U1964"/>
      <c r="V1964" t="e">
        <f t="shared" si="575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4"/>
        <v/>
      </c>
      <c r="AB1964" s="1">
        <f t="shared" si="522"/>
        <v>1920</v>
      </c>
      <c r="AC1964" t="str">
        <f t="shared" si="585"/>
        <v>MNU_ASN_N</v>
      </c>
      <c r="AD1964" s="136" t="str">
        <f>IF(ISNA(VLOOKUP(AA1964,Sheet2!J:J,1,0)),"//","")</f>
        <v/>
      </c>
      <c r="AF1964" s="94" t="str">
        <f t="shared" si="586"/>
        <v/>
      </c>
      <c r="AG1964" t="b">
        <f t="shared" si="587"/>
        <v>1</v>
      </c>
    </row>
    <row r="1965" spans="1:33">
      <c r="A1965" s="215">
        <f t="shared" si="603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4"/>
        <v/>
      </c>
      <c r="T1965" t="str">
        <f>IF(ISNA(VLOOKUP(AF1965,#REF!,1)),"//","")</f>
        <v/>
      </c>
      <c r="U1965"/>
      <c r="V1965" t="e">
        <f t="shared" si="575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4"/>
        <v/>
      </c>
      <c r="AB1965" s="1">
        <f t="shared" si="522"/>
        <v>1921</v>
      </c>
      <c r="AC1965" t="str">
        <f t="shared" si="585"/>
        <v>MNU_HOME</v>
      </c>
      <c r="AD1965" s="136" t="str">
        <f>IF(ISNA(VLOOKUP(AA1965,Sheet2!J:J,1,0)),"//","")</f>
        <v/>
      </c>
      <c r="AF1965" s="94" t="str">
        <f t="shared" si="586"/>
        <v/>
      </c>
      <c r="AG1965" t="b">
        <f t="shared" si="587"/>
        <v>1</v>
      </c>
    </row>
    <row r="1966" spans="1:33">
      <c r="A1966" s="215">
        <f t="shared" si="603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4"/>
        <v/>
      </c>
      <c r="T1966" t="str">
        <f>IF(ISNA(VLOOKUP(AF1966,#REF!,1)),"//","")</f>
        <v/>
      </c>
      <c r="U1966"/>
      <c r="V1966" t="e">
        <f t="shared" si="575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4"/>
        <v/>
      </c>
      <c r="AB1966" s="1">
        <f t="shared" si="522"/>
        <v>1922</v>
      </c>
      <c r="AC1966" t="str">
        <f t="shared" si="585"/>
        <v>MNU_ALPHA</v>
      </c>
      <c r="AD1966" s="136" t="str">
        <f>IF(ISNA(VLOOKUP(AA1966,Sheet2!J:J,1,0)),"//","")</f>
        <v/>
      </c>
      <c r="AF1966" s="94" t="str">
        <f t="shared" si="586"/>
        <v/>
      </c>
      <c r="AG1966" t="b">
        <f t="shared" si="587"/>
        <v>1</v>
      </c>
    </row>
    <row r="1967" spans="1:33">
      <c r="A1967" s="215">
        <f t="shared" si="603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4"/>
        <v/>
      </c>
      <c r="T1967" t="str">
        <f>IF(ISNA(VLOOKUP(AF1967,#REF!,1)),"//","")</f>
        <v/>
      </c>
      <c r="U1967"/>
      <c r="V1967" t="e">
        <f t="shared" si="575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4"/>
        <v/>
      </c>
      <c r="AB1967" s="1">
        <f t="shared" si="522"/>
        <v>1923</v>
      </c>
      <c r="AC1967" t="str">
        <f t="shared" si="585"/>
        <v>MNU_BASE</v>
      </c>
      <c r="AD1967" s="136" t="str">
        <f>IF(ISNA(VLOOKUP(AA1967,Sheet2!J:J,1,0)),"//","")</f>
        <v/>
      </c>
      <c r="AF1967" s="94" t="str">
        <f t="shared" si="586"/>
        <v/>
      </c>
      <c r="AG1967" t="b">
        <f t="shared" si="587"/>
        <v>1</v>
      </c>
    </row>
    <row r="1968" spans="1:33">
      <c r="A1968" s="215">
        <f t="shared" si="603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4"/>
        <v/>
      </c>
      <c r="T1968" t="str">
        <f>IF(ISNA(VLOOKUP(AF1968,#REF!,1)),"//","")</f>
        <v/>
      </c>
      <c r="U1968"/>
      <c r="V1968" t="e">
        <f t="shared" si="575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4"/>
        <v/>
      </c>
      <c r="AB1968" s="1">
        <f t="shared" si="522"/>
        <v>1924</v>
      </c>
      <c r="AC1968" t="str">
        <f t="shared" si="585"/>
        <v>MNU_XEQ</v>
      </c>
      <c r="AD1968" s="136" t="str">
        <f>IF(ISNA(VLOOKUP(AA1968,Sheet2!J:J,1,0)),"//","")</f>
        <v/>
      </c>
      <c r="AF1968" s="94" t="str">
        <f t="shared" si="586"/>
        <v/>
      </c>
      <c r="AG1968" t="b">
        <f t="shared" si="587"/>
        <v>1</v>
      </c>
    </row>
    <row r="1969" spans="1:33">
      <c r="A1969" s="215">
        <f t="shared" si="603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4"/>
        <v/>
      </c>
      <c r="T1969" t="str">
        <f>IF(ISNA(VLOOKUP(AF1969,#REF!,1)),"//","")</f>
        <v/>
      </c>
      <c r="U1969"/>
      <c r="V1969" t="e">
        <f t="shared" si="575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4"/>
        <v/>
      </c>
      <c r="AB1969" s="1">
        <f t="shared" ref="AB1969:AB2014" si="606">B1969</f>
        <v>1925</v>
      </c>
      <c r="AC1969" t="str">
        <f t="shared" si="585"/>
        <v>MNU_EE</v>
      </c>
      <c r="AD1969" s="136" t="str">
        <f>IF(ISNA(VLOOKUP(AA1969,Sheet2!J:J,1,0)),"//","")</f>
        <v/>
      </c>
      <c r="AF1969" s="94" t="str">
        <f t="shared" si="586"/>
        <v/>
      </c>
      <c r="AG1969" t="b">
        <f t="shared" si="587"/>
        <v>1</v>
      </c>
    </row>
    <row r="1970" spans="1:33">
      <c r="A1970" s="215">
        <f t="shared" si="603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4"/>
        <v>NOT EQUAL</v>
      </c>
      <c r="T1970" t="str">
        <f>IF(ISNA(VLOOKUP(AF1970,#REF!,1)),"//","")</f>
        <v/>
      </c>
      <c r="U1970"/>
      <c r="V1970" t="e">
        <f t="shared" si="575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5"/>
        <v/>
      </c>
      <c r="AA1970" s="25" t="str">
        <f t="shared" si="584"/>
        <v/>
      </c>
      <c r="AB1970" s="1">
        <f t="shared" si="606"/>
        <v>1926</v>
      </c>
      <c r="AC1970" t="str">
        <f t="shared" si="585"/>
        <v>ITM_T_UP_ARROW</v>
      </c>
      <c r="AD1970" s="136" t="str">
        <f>IF(ISNA(VLOOKUP(AA1970,Sheet2!J:J,1,0)),"//","")</f>
        <v/>
      </c>
      <c r="AF1970" s="94" t="str">
        <f t="shared" si="586"/>
        <v/>
      </c>
      <c r="AG1970" t="b">
        <f t="shared" si="587"/>
        <v>1</v>
      </c>
    </row>
    <row r="1971" spans="1:33">
      <c r="A1971" s="215">
        <f t="shared" si="603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4"/>
        <v/>
      </c>
      <c r="T1971" t="str">
        <f>IF(ISNA(VLOOKUP(AF1971,#REF!,1)),"//","")</f>
        <v/>
      </c>
      <c r="U1971"/>
      <c r="V1971" t="e">
        <f t="shared" si="575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5"/>
        <v/>
      </c>
      <c r="AA1971" s="25" t="str">
        <f t="shared" si="584"/>
        <v/>
      </c>
      <c r="AB1971" s="1">
        <f t="shared" si="606"/>
        <v>1927</v>
      </c>
      <c r="AC1971" t="str">
        <f t="shared" si="585"/>
        <v>MNU_ASN</v>
      </c>
      <c r="AD1971" s="136" t="str">
        <f>IF(ISNA(VLOOKUP(AA1971,Sheet2!J:J,1,0)),"//","")</f>
        <v/>
      </c>
      <c r="AF1971" s="94" t="str">
        <f t="shared" si="586"/>
        <v/>
      </c>
      <c r="AG1971" t="b">
        <f t="shared" si="587"/>
        <v>1</v>
      </c>
    </row>
    <row r="1972" spans="1:33">
      <c r="A1972" s="215">
        <f t="shared" si="603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4"/>
        <v>NOT EQUAL</v>
      </c>
      <c r="T1972" t="str">
        <f>IF(ISNA(VLOOKUP(AF1972,#REF!,1)),"//","")</f>
        <v/>
      </c>
      <c r="U1972"/>
      <c r="V1972" t="e">
        <f t="shared" si="575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5"/>
        <v/>
      </c>
      <c r="AA1972" s="25" t="str">
        <f t="shared" si="584"/>
        <v/>
      </c>
      <c r="AB1972" s="1">
        <f t="shared" si="606"/>
        <v>1928</v>
      </c>
      <c r="AC1972" t="str">
        <f t="shared" si="585"/>
        <v>ITM_T_DOWN_ARROW</v>
      </c>
      <c r="AD1972" s="136" t="str">
        <f>IF(ISNA(VLOOKUP(AA1972,Sheet2!J:J,1,0)),"//","")</f>
        <v/>
      </c>
      <c r="AF1972" s="94" t="str">
        <f t="shared" si="586"/>
        <v/>
      </c>
      <c r="AG1972" t="b">
        <f t="shared" si="587"/>
        <v>1</v>
      </c>
    </row>
    <row r="1973" spans="1:33">
      <c r="A1973" s="215">
        <f t="shared" si="603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4"/>
        <v>NOT EQUAL</v>
      </c>
      <c r="T1973" t="str">
        <f>IF(ISNA(VLOOKUP(AF1973,#REF!,1)),"//","")</f>
        <v/>
      </c>
      <c r="U1973"/>
      <c r="V1973" t="e">
        <f t="shared" si="575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5"/>
        <v/>
      </c>
      <c r="AA1973" s="25" t="str">
        <f t="shared" si="584"/>
        <v/>
      </c>
      <c r="AB1973" s="1">
        <f t="shared" si="606"/>
        <v>1929</v>
      </c>
      <c r="AC1973" t="str">
        <f t="shared" si="585"/>
        <v>ITM_T_HOME</v>
      </c>
      <c r="AD1973" s="136" t="str">
        <f>IF(ISNA(VLOOKUP(AA1973,Sheet2!J:J,1,0)),"//","")</f>
        <v/>
      </c>
      <c r="AF1973" s="94" t="str">
        <f t="shared" si="586"/>
        <v/>
      </c>
      <c r="AG1973" t="b">
        <f t="shared" si="587"/>
        <v>1</v>
      </c>
    </row>
    <row r="1974" spans="1:33">
      <c r="A1974" s="215">
        <f t="shared" si="603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4"/>
        <v>NOT EQUAL</v>
      </c>
      <c r="T1974" t="str">
        <f>IF(ISNA(VLOOKUP(AF1974,#REF!,1)),"//","")</f>
        <v/>
      </c>
      <c r="U1974"/>
      <c r="V1974" t="e">
        <f t="shared" si="575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5"/>
        <v/>
      </c>
      <c r="AA1974" s="25" t="str">
        <f t="shared" si="584"/>
        <v/>
      </c>
      <c r="AB1974" s="1">
        <f t="shared" si="606"/>
        <v>1930</v>
      </c>
      <c r="AC1974" t="str">
        <f t="shared" si="585"/>
        <v>ITM_T_END</v>
      </c>
      <c r="AD1974" s="136" t="str">
        <f>IF(ISNA(VLOOKUP(AA1974,Sheet2!J:J,1,0)),"//","")</f>
        <v/>
      </c>
      <c r="AF1974" s="94" t="str">
        <f t="shared" si="586"/>
        <v/>
      </c>
      <c r="AG1974" t="b">
        <f t="shared" si="587"/>
        <v>1</v>
      </c>
    </row>
    <row r="1975" spans="1:33">
      <c r="A1975" s="215">
        <f t="shared" si="603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4"/>
        <v>NOT EQUAL</v>
      </c>
      <c r="T1975" t="str">
        <f>IF(ISNA(VLOOKUP(AF1975,#REF!,1)),"//","")</f>
        <v/>
      </c>
      <c r="U1975"/>
      <c r="V1975" t="e">
        <f t="shared" si="575"/>
        <v>#REF!</v>
      </c>
      <c r="W1975" s="81" t="s">
        <v>2728</v>
      </c>
      <c r="X1975" s="59" t="s">
        <v>2617</v>
      </c>
      <c r="Y1975" s="59"/>
      <c r="Z1975" s="25" t="str">
        <f t="shared" si="605"/>
        <v>"ZYX" STD_RIGHT_ARROW "M"</v>
      </c>
      <c r="AA1975" s="25" t="str">
        <f t="shared" si="584"/>
        <v>ZYX&gt;M</v>
      </c>
      <c r="AB1975" s="1">
        <f t="shared" si="606"/>
        <v>1931</v>
      </c>
      <c r="AC1975" t="str">
        <f t="shared" si="585"/>
        <v>ITM_STKTO3x1</v>
      </c>
      <c r="AF1975" s="94" t="str">
        <f t="shared" si="586"/>
        <v>ZYX&gt;M</v>
      </c>
      <c r="AG1975" t="b">
        <f t="shared" si="587"/>
        <v>1</v>
      </c>
    </row>
    <row r="1976" spans="1:33">
      <c r="A1976" s="215">
        <f t="shared" ref="A1976" si="607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4"/>
        <v/>
      </c>
      <c r="T1976" t="str">
        <f>IF(ISNA(VLOOKUP(AF1976,#REF!,1)),"//","")</f>
        <v/>
      </c>
      <c r="U1976"/>
      <c r="V1976" t="e">
        <f t="shared" ref="V1976" si="608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09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10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11">B1976</f>
        <v>1932</v>
      </c>
      <c r="AC1976" t="str">
        <f t="shared" ref="AC1976" si="612">P1976</f>
        <v>ITM_XPARSE</v>
      </c>
      <c r="AD1976" s="136" t="str">
        <f>IF(ISNA(VLOOKUP(AA1976,Sheet2!J:J,1,0)),"//","")</f>
        <v>//</v>
      </c>
      <c r="AF1976" s="94" t="str">
        <f t="shared" ref="AF1976" si="613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4">AA1976=AF1976</f>
        <v>1</v>
      </c>
    </row>
    <row r="1977" spans="1:33">
      <c r="A1977" s="215">
        <f t="shared" si="603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4"/>
        <v/>
      </c>
      <c r="T1977" t="str">
        <f>IF(ISNA(VLOOKUP(AF1977,#REF!,1)),"//","")</f>
        <v/>
      </c>
      <c r="U1977"/>
      <c r="V1977" t="e">
        <f t="shared" si="575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5"/>
        <v/>
      </c>
      <c r="AA1977" s="25" t="str">
        <f t="shared" si="584"/>
        <v/>
      </c>
      <c r="AB1977" s="1">
        <f t="shared" si="606"/>
        <v>1933</v>
      </c>
      <c r="AC1977" t="str">
        <f t="shared" si="585"/>
        <v>MNU_XXEQ</v>
      </c>
      <c r="AD1977" s="136" t="str">
        <f>IF(ISNA(VLOOKUP(AA1977,Sheet2!J:J,1,0)),"//","")</f>
        <v/>
      </c>
      <c r="AF1977" s="94" t="str">
        <f t="shared" si="586"/>
        <v/>
      </c>
      <c r="AG1977" t="b">
        <f t="shared" si="587"/>
        <v>1</v>
      </c>
    </row>
    <row r="1978" spans="1:33">
      <c r="A1978" s="215">
        <f t="shared" si="603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4"/>
        <v>NOT EQUAL</v>
      </c>
      <c r="T1978" t="str">
        <f>IF(ISNA(VLOOKUP(AF1978,#REF!,1)),"//","")</f>
        <v/>
      </c>
      <c r="U1978"/>
      <c r="V1978" t="e">
        <f t="shared" si="575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5"/>
        <v/>
      </c>
      <c r="AA1978" s="25" t="str">
        <f t="shared" si="584"/>
        <v/>
      </c>
      <c r="AB1978" s="1">
        <f t="shared" si="606"/>
        <v>1934</v>
      </c>
      <c r="AC1978" t="str">
        <f t="shared" si="585"/>
        <v>ITM_RNG</v>
      </c>
      <c r="AD1978" s="136" t="str">
        <f>IF(ISNA(VLOOKUP(AA1978,Sheet2!J:J,1,0)),"//","")</f>
        <v/>
      </c>
      <c r="AF1978" s="94" t="str">
        <f t="shared" si="586"/>
        <v/>
      </c>
      <c r="AG1978" t="b">
        <f t="shared" si="587"/>
        <v>1</v>
      </c>
    </row>
    <row r="1979" spans="1:33">
      <c r="A1979" s="215">
        <f t="shared" si="603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4"/>
        <v/>
      </c>
      <c r="T1979" t="str">
        <f>IF(ISNA(VLOOKUP(AF1979,#REF!,1)),"//","")</f>
        <v/>
      </c>
      <c r="U1979"/>
      <c r="V1979" t="e">
        <f t="shared" si="575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5"/>
        <v>"FLGS"</v>
      </c>
      <c r="AA1979" s="25" t="str">
        <f t="shared" si="584"/>
        <v>FLGS</v>
      </c>
      <c r="AB1979" s="1">
        <f t="shared" si="606"/>
        <v>1935</v>
      </c>
      <c r="AC1979" t="str">
        <f t="shared" si="585"/>
        <v>ITM_FLGSV</v>
      </c>
      <c r="AD1979" s="136" t="str">
        <f>IF(ISNA(VLOOKUP(AA1979,Sheet2!J:J,1,0)),"//","")</f>
        <v>//</v>
      </c>
      <c r="AF1979" s="94" t="str">
        <f t="shared" si="586"/>
        <v>FLGS</v>
      </c>
      <c r="AG1979" t="b">
        <f t="shared" si="587"/>
        <v>1</v>
      </c>
    </row>
    <row r="1980" spans="1:33">
      <c r="A1980" s="215">
        <f t="shared" si="603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4"/>
        <v>NOT EQUAL</v>
      </c>
      <c r="T1980" t="str">
        <f>IF(ISNA(VLOOKUP(AF1980,#REF!,1)),"//","")</f>
        <v/>
      </c>
      <c r="U1980"/>
      <c r="V1980" t="e">
        <f t="shared" si="575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5"/>
        <v>"CPXI"</v>
      </c>
      <c r="AA1980" s="25" t="str">
        <f t="shared" si="584"/>
        <v>CPXI</v>
      </c>
      <c r="AB1980" s="1">
        <f t="shared" si="606"/>
        <v>1936</v>
      </c>
      <c r="AC1980" t="str">
        <f t="shared" si="585"/>
        <v>ITM_CPXI</v>
      </c>
      <c r="AD1980" s="136" t="str">
        <f>IF(ISNA(VLOOKUP(AA1980,Sheet2!J:J,1,0)),"//","")</f>
        <v>//</v>
      </c>
      <c r="AF1980" s="94" t="str">
        <f t="shared" si="586"/>
        <v>CPXI</v>
      </c>
      <c r="AG1980" t="b">
        <f t="shared" si="587"/>
        <v>1</v>
      </c>
    </row>
    <row r="1981" spans="1:33">
      <c r="A1981" s="215">
        <f t="shared" si="603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4"/>
        <v>NOT EQUAL</v>
      </c>
      <c r="T1981" t="str">
        <f>IF(ISNA(VLOOKUP(AF1981,#REF!,1)),"//","")</f>
        <v/>
      </c>
      <c r="U1981"/>
      <c r="V1981" t="e">
        <f t="shared" si="575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5"/>
        <v>"CPXJ"</v>
      </c>
      <c r="AA1981" s="25" t="str">
        <f t="shared" si="584"/>
        <v>CPXJ</v>
      </c>
      <c r="AB1981" s="1">
        <f t="shared" si="606"/>
        <v>1937</v>
      </c>
      <c r="AC1981" t="str">
        <f t="shared" si="585"/>
        <v>ITM_CPXJ</v>
      </c>
      <c r="AD1981" s="136" t="str">
        <f>IF(ISNA(VLOOKUP(AA1981,Sheet2!J:J,1,0)),"//","")</f>
        <v>//</v>
      </c>
      <c r="AF1981" s="94" t="str">
        <f t="shared" si="586"/>
        <v>CPXJ</v>
      </c>
      <c r="AG1981" t="b">
        <f t="shared" si="587"/>
        <v>1</v>
      </c>
    </row>
    <row r="1982" spans="1:33">
      <c r="A1982" s="215">
        <f t="shared" si="603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4"/>
        <v>NOT EQUAL</v>
      </c>
      <c r="T1982" t="str">
        <f>IF(ISNA(VLOOKUP(AF1982,#REF!,1)),"//","")</f>
        <v/>
      </c>
      <c r="U1982"/>
      <c r="V1982" t="e">
        <f t="shared" si="575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5"/>
        <v>"SSIZE4"</v>
      </c>
      <c r="AA1982" s="25" t="str">
        <f t="shared" si="584"/>
        <v>SSIZE4</v>
      </c>
      <c r="AB1982" s="1">
        <f t="shared" si="606"/>
        <v>1938</v>
      </c>
      <c r="AC1982" t="str">
        <f t="shared" si="585"/>
        <v>ITM_SSIZE4</v>
      </c>
      <c r="AD1982" s="136" t="str">
        <f>IF(ISNA(VLOOKUP(AA1982,Sheet2!J:J,1,0)),"//","")</f>
        <v>//</v>
      </c>
      <c r="AF1982" s="94" t="str">
        <f t="shared" si="586"/>
        <v>SSIZE4</v>
      </c>
      <c r="AG1982" t="b">
        <f t="shared" si="587"/>
        <v>1</v>
      </c>
    </row>
    <row r="1983" spans="1:33">
      <c r="A1983" s="215">
        <f t="shared" si="603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4"/>
        <v>NOT EQUAL</v>
      </c>
      <c r="T1983" t="str">
        <f>IF(ISNA(VLOOKUP(AF1983,#REF!,1)),"//","")</f>
        <v/>
      </c>
      <c r="U1983"/>
      <c r="V1983" t="e">
        <f t="shared" si="575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5"/>
        <v>"SSIZE8"</v>
      </c>
      <c r="AA1983" s="25" t="str">
        <f t="shared" si="584"/>
        <v>SSIZE8</v>
      </c>
      <c r="AB1983" s="1">
        <f t="shared" si="606"/>
        <v>1939</v>
      </c>
      <c r="AC1983" t="str">
        <f t="shared" si="585"/>
        <v>ITM_SSIZE8</v>
      </c>
      <c r="AD1983" s="136" t="str">
        <f>IF(ISNA(VLOOKUP(AA1983,Sheet2!J:J,1,0)),"//","")</f>
        <v>//</v>
      </c>
      <c r="AF1983" s="94" t="str">
        <f t="shared" si="586"/>
        <v>SSIZE8</v>
      </c>
      <c r="AG1983" t="b">
        <f t="shared" si="587"/>
        <v>1</v>
      </c>
    </row>
    <row r="1984" spans="1:33">
      <c r="A1984" s="215">
        <f t="shared" si="603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4"/>
        <v>NOT EQUAL</v>
      </c>
      <c r="T1984" t="str">
        <f>IF(ISNA(VLOOKUP(AF1984,#REF!,1)),"//","")</f>
        <v/>
      </c>
      <c r="U1984"/>
      <c r="V1984" t="e">
        <f t="shared" si="575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5"/>
        <v/>
      </c>
      <c r="AA1984" s="25" t="str">
        <f t="shared" si="584"/>
        <v/>
      </c>
      <c r="AB1984" s="1">
        <f t="shared" si="606"/>
        <v>1940</v>
      </c>
      <c r="AC1984" t="str">
        <f t="shared" si="585"/>
        <v>ITM_CB_SPCRES</v>
      </c>
      <c r="AD1984" s="136" t="str">
        <f>IF(ISNA(VLOOKUP(AA1984,Sheet2!J:J,1,0)),"//","")</f>
        <v/>
      </c>
      <c r="AF1984" s="94" t="str">
        <f t="shared" si="586"/>
        <v/>
      </c>
      <c r="AG1984" t="b">
        <f t="shared" si="587"/>
        <v>1</v>
      </c>
    </row>
    <row r="1985" spans="1:33">
      <c r="A1985" s="215">
        <f t="shared" si="603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4"/>
        <v>NOT EQUAL</v>
      </c>
      <c r="T1985" t="str">
        <f>IF(ISNA(VLOOKUP(AF1985,#REF!,1)),"//","")</f>
        <v/>
      </c>
      <c r="U1985"/>
      <c r="V1985" t="e">
        <f t="shared" si="575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5"/>
        <v/>
      </c>
      <c r="AA1985" s="25" t="str">
        <f t="shared" si="584"/>
        <v/>
      </c>
      <c r="AB1985" s="1">
        <f t="shared" si="606"/>
        <v>1941</v>
      </c>
      <c r="AC1985" t="str">
        <f t="shared" si="585"/>
        <v>ITM_CFG</v>
      </c>
      <c r="AD1985" s="136" t="str">
        <f>IF(ISNA(VLOOKUP(AA1985,Sheet2!J:J,1,0)),"//","")</f>
        <v/>
      </c>
      <c r="AF1985" s="94" t="str">
        <f t="shared" si="586"/>
        <v/>
      </c>
      <c r="AG1985" t="b">
        <f t="shared" si="587"/>
        <v>1</v>
      </c>
    </row>
    <row r="1986" spans="1:33">
      <c r="A1986" s="215">
        <f t="shared" si="603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4"/>
        <v>NOT EQUAL</v>
      </c>
      <c r="T1986" t="str">
        <f>IF(ISNA(VLOOKUP(AF1986,#REF!,1)),"//","")</f>
        <v/>
      </c>
      <c r="U1986"/>
      <c r="V1986" t="e">
        <f t="shared" si="575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5"/>
        <v/>
      </c>
      <c r="AA1986" s="25" t="str">
        <f t="shared" si="584"/>
        <v/>
      </c>
      <c r="AB1986" s="1">
        <f t="shared" si="606"/>
        <v>1942</v>
      </c>
      <c r="AC1986" t="str">
        <f t="shared" si="585"/>
        <v>ITM_CLK12</v>
      </c>
      <c r="AD1986" s="136" t="str">
        <f>IF(ISNA(VLOOKUP(AA1986,Sheet2!J:J,1,0)),"//","")</f>
        <v/>
      </c>
      <c r="AF1986" s="94" t="str">
        <f t="shared" si="586"/>
        <v/>
      </c>
      <c r="AG1986" t="b">
        <f t="shared" si="587"/>
        <v>1</v>
      </c>
    </row>
    <row r="1987" spans="1:33">
      <c r="A1987" s="215">
        <f t="shared" si="603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4"/>
        <v>NOT EQUAL</v>
      </c>
      <c r="T1987" t="str">
        <f>IF(ISNA(VLOOKUP(AF1987,#REF!,1)),"//","")</f>
        <v/>
      </c>
      <c r="U1987"/>
      <c r="V1987" t="e">
        <f t="shared" si="575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5"/>
        <v/>
      </c>
      <c r="AA1987" s="25" t="str">
        <f t="shared" si="584"/>
        <v/>
      </c>
      <c r="AB1987" s="1">
        <f t="shared" si="606"/>
        <v>1943</v>
      </c>
      <c r="AC1987" t="str">
        <f t="shared" si="585"/>
        <v>ITM_CLK24</v>
      </c>
      <c r="AD1987" s="136" t="str">
        <f>IF(ISNA(VLOOKUP(AA1987,Sheet2!J:J,1,0)),"//","")</f>
        <v/>
      </c>
      <c r="AF1987" s="94" t="str">
        <f t="shared" si="586"/>
        <v/>
      </c>
      <c r="AG1987" t="b">
        <f t="shared" si="587"/>
        <v>1</v>
      </c>
    </row>
    <row r="1988" spans="1:33">
      <c r="A1988" s="215">
        <f t="shared" si="603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4"/>
        <v>NOT EQUAL</v>
      </c>
      <c r="T1988" t="str">
        <f>IF(ISNA(VLOOKUP(AF1988,#REF!,1)),"//","")</f>
        <v/>
      </c>
      <c r="U1988"/>
      <c r="V1988" t="e">
        <f t="shared" si="575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5"/>
        <v/>
      </c>
      <c r="AA1988" s="25" t="str">
        <f t="shared" si="584"/>
        <v/>
      </c>
      <c r="AB1988" s="1">
        <f t="shared" si="606"/>
        <v>1944</v>
      </c>
      <c r="AC1988" t="str">
        <f t="shared" si="585"/>
        <v>ITM_MULTCR</v>
      </c>
      <c r="AD1988" s="136" t="str">
        <f>IF(ISNA(VLOOKUP(AA1988,Sheet2!J:J,1,0)),"//","")</f>
        <v/>
      </c>
      <c r="AF1988" s="94" t="str">
        <f t="shared" si="586"/>
        <v/>
      </c>
      <c r="AG1988" t="b">
        <f t="shared" si="587"/>
        <v>1</v>
      </c>
    </row>
    <row r="1989" spans="1:33">
      <c r="A1989" s="215">
        <f t="shared" si="603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4"/>
        <v>NOT EQUAL</v>
      </c>
      <c r="T1989" t="str">
        <f>IF(ISNA(VLOOKUP(AF1989,#REF!,1)),"//","")</f>
        <v/>
      </c>
      <c r="U1989"/>
      <c r="V1989" t="e">
        <f t="shared" si="575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5"/>
        <v/>
      </c>
      <c r="AA1989" s="25" t="str">
        <f t="shared" si="584"/>
        <v/>
      </c>
      <c r="AB1989" s="1">
        <f t="shared" si="606"/>
        <v>1945</v>
      </c>
      <c r="AC1989" t="str">
        <f t="shared" si="585"/>
        <v>ITM_MULTDOT</v>
      </c>
      <c r="AD1989" s="136" t="str">
        <f>IF(ISNA(VLOOKUP(AA1989,Sheet2!J:J,1,0)),"//","")</f>
        <v/>
      </c>
      <c r="AF1989" s="94" t="str">
        <f t="shared" si="586"/>
        <v/>
      </c>
      <c r="AG1989" t="b">
        <f t="shared" si="587"/>
        <v>1</v>
      </c>
    </row>
    <row r="1990" spans="1:33">
      <c r="A1990" s="215">
        <f t="shared" si="603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5">IF(E1990=F1990,"","NOT EQUAL")</f>
        <v>NOT EQUAL</v>
      </c>
      <c r="T1990" t="str">
        <f>IF(ISNA(VLOOKUP(AF1990,#REF!,1)),"//","")</f>
        <v/>
      </c>
      <c r="U1990"/>
      <c r="V1990" t="e">
        <f t="shared" si="575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5"/>
        <v>"POLAR"</v>
      </c>
      <c r="AA1990" s="25" t="str">
        <f t="shared" si="584"/>
        <v>POLAR</v>
      </c>
      <c r="AB1990" s="1">
        <f t="shared" si="606"/>
        <v>1946</v>
      </c>
      <c r="AC1990" t="str">
        <f t="shared" si="585"/>
        <v>ITM_POLAR</v>
      </c>
      <c r="AD1990" s="136" t="str">
        <f>IF(ISNA(VLOOKUP(AA1990,Sheet2!J:J,1,0)),"//","")</f>
        <v/>
      </c>
      <c r="AF1990" s="94" t="str">
        <f t="shared" si="586"/>
        <v>POLAR</v>
      </c>
      <c r="AG1990" t="b">
        <f t="shared" si="587"/>
        <v>1</v>
      </c>
    </row>
    <row r="1991" spans="1:33">
      <c r="A1991" s="215">
        <f t="shared" si="603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5"/>
        <v>NOT EQUAL</v>
      </c>
      <c r="T1991" t="str">
        <f>IF(ISNA(VLOOKUP(AF1991,#REF!,1)),"//","")</f>
        <v/>
      </c>
      <c r="U1991"/>
      <c r="V1991" t="e">
        <f t="shared" si="575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5"/>
        <v/>
      </c>
      <c r="AA1991" s="25" t="str">
        <f t="shared" si="584"/>
        <v/>
      </c>
      <c r="AB1991" s="1">
        <f t="shared" si="606"/>
        <v>1947</v>
      </c>
      <c r="AC1991" t="str">
        <f t="shared" si="585"/>
        <v>ITM_RDXCOM</v>
      </c>
      <c r="AD1991" s="136" t="str">
        <f>IF(ISNA(VLOOKUP(AA1991,Sheet2!J:J,1,0)),"//","")</f>
        <v/>
      </c>
      <c r="AF1991" s="94" t="str">
        <f t="shared" si="586"/>
        <v/>
      </c>
      <c r="AG1991" t="b">
        <f t="shared" si="587"/>
        <v>1</v>
      </c>
    </row>
    <row r="1992" spans="1:33">
      <c r="A1992" s="215">
        <f t="shared" si="603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5"/>
        <v>NOT EQUAL</v>
      </c>
      <c r="T1992" t="str">
        <f>IF(ISNA(VLOOKUP(AF1992,#REF!,1)),"//","")</f>
        <v/>
      </c>
      <c r="U1992"/>
      <c r="V1992" t="e">
        <f t="shared" si="575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5"/>
        <v/>
      </c>
      <c r="AA1992" s="25" t="str">
        <f t="shared" si="584"/>
        <v/>
      </c>
      <c r="AB1992" s="1">
        <f t="shared" si="606"/>
        <v>1948</v>
      </c>
      <c r="AC1992" t="str">
        <f t="shared" si="585"/>
        <v>ITM_RDXPER</v>
      </c>
      <c r="AD1992" s="136" t="str">
        <f>IF(ISNA(VLOOKUP(AA1992,Sheet2!J:J,1,0)),"//","")</f>
        <v/>
      </c>
      <c r="AF1992" s="94" t="str">
        <f t="shared" si="586"/>
        <v/>
      </c>
      <c r="AG1992" t="b">
        <f t="shared" si="587"/>
        <v>1</v>
      </c>
    </row>
    <row r="1993" spans="1:33">
      <c r="A1993" s="215">
        <f t="shared" si="603"/>
        <v>1993</v>
      </c>
      <c r="B1993" s="216">
        <f t="shared" ref="B1993:B2056" si="616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5"/>
        <v>NOT EQUAL</v>
      </c>
      <c r="T1993" t="str">
        <f>IF(ISNA(VLOOKUP(AF1993,#REF!,1)),"//","")</f>
        <v/>
      </c>
      <c r="U1993"/>
      <c r="V1993" t="e">
        <f t="shared" si="575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5"/>
        <v>"RECT"</v>
      </c>
      <c r="AA1993" s="25" t="str">
        <f t="shared" si="584"/>
        <v>RECT</v>
      </c>
      <c r="AB1993" s="1">
        <f t="shared" si="606"/>
        <v>1949</v>
      </c>
      <c r="AC1993" t="str">
        <f t="shared" si="585"/>
        <v>ITM_RECT</v>
      </c>
      <c r="AD1993" s="136" t="str">
        <f>IF(ISNA(VLOOKUP(AA1993,Sheet2!J:J,1,0)),"//","")</f>
        <v/>
      </c>
      <c r="AF1993" s="94" t="str">
        <f t="shared" si="586"/>
        <v>RECT</v>
      </c>
      <c r="AG1993" t="b">
        <f t="shared" si="587"/>
        <v>1</v>
      </c>
    </row>
    <row r="1994" spans="1:33">
      <c r="A1994" s="215">
        <f t="shared" si="603"/>
        <v>1994</v>
      </c>
      <c r="B1994" s="216">
        <f t="shared" si="616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5"/>
        <v>NOT EQUAL</v>
      </c>
      <c r="T1994" t="str">
        <f>IF(ISNA(VLOOKUP(AF1994,#REF!,1)),"//","")</f>
        <v/>
      </c>
      <c r="U1994"/>
      <c r="V1994" t="e">
        <f t="shared" si="575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5"/>
        <v/>
      </c>
      <c r="AA1994" s="25" t="str">
        <f t="shared" si="584"/>
        <v/>
      </c>
      <c r="AB1994" s="1">
        <f t="shared" si="606"/>
        <v>1950</v>
      </c>
      <c r="AC1994" t="str">
        <f t="shared" si="585"/>
        <v>ITM_SCIOVR</v>
      </c>
      <c r="AD1994" s="136" t="str">
        <f>IF(ISNA(VLOOKUP(AA1994,Sheet2!J:J,1,0)),"//","")</f>
        <v/>
      </c>
      <c r="AF1994" s="94" t="str">
        <f t="shared" si="586"/>
        <v/>
      </c>
      <c r="AG1994" t="b">
        <f t="shared" si="587"/>
        <v>1</v>
      </c>
    </row>
    <row r="1995" spans="1:33">
      <c r="A1995" s="215">
        <f t="shared" si="603"/>
        <v>1995</v>
      </c>
      <c r="B1995" s="216">
        <f t="shared" si="616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5"/>
        <v>NOT EQUAL</v>
      </c>
      <c r="T1995" t="str">
        <f>IF(ISNA(VLOOKUP(AF1995,#REF!,1)),"//","")</f>
        <v/>
      </c>
      <c r="U1995"/>
      <c r="V1995" t="e">
        <f t="shared" si="575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5"/>
        <v/>
      </c>
      <c r="AA1995" s="25" t="str">
        <f t="shared" si="584"/>
        <v/>
      </c>
      <c r="AB1995" s="1">
        <f t="shared" si="606"/>
        <v>1951</v>
      </c>
      <c r="AC1995" t="str">
        <f t="shared" si="585"/>
        <v>ITM_ENGOVR</v>
      </c>
      <c r="AD1995" s="136" t="str">
        <f>IF(ISNA(VLOOKUP(AA1995,Sheet2!J:J,1,0)),"//","")</f>
        <v/>
      </c>
      <c r="AF1995" s="94" t="str">
        <f t="shared" si="586"/>
        <v/>
      </c>
      <c r="AG1995" t="b">
        <f t="shared" si="587"/>
        <v>1</v>
      </c>
    </row>
    <row r="1996" spans="1:33">
      <c r="A1996" s="215">
        <f t="shared" si="603"/>
        <v>1996</v>
      </c>
      <c r="B1996" s="216">
        <f t="shared" si="616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5"/>
        <v>NOT EQUAL</v>
      </c>
      <c r="T1996" t="str">
        <f>IF(ISNA(VLOOKUP(AF1996,#REF!,1)),"//","")</f>
        <v/>
      </c>
      <c r="U1996"/>
      <c r="V1996" t="e">
        <f t="shared" si="575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5"/>
        <v/>
      </c>
      <c r="AA1996" s="25" t="str">
        <f t="shared" si="584"/>
        <v/>
      </c>
      <c r="AB1996" s="1">
        <f t="shared" si="606"/>
        <v>1952</v>
      </c>
      <c r="AC1996" t="str">
        <f t="shared" si="585"/>
        <v>ITM_T_LEFT_ARROW</v>
      </c>
      <c r="AD1996" s="136" t="str">
        <f>IF(ISNA(VLOOKUP(AA1996,Sheet2!J:J,1,0)),"//","")</f>
        <v/>
      </c>
      <c r="AF1996" s="94" t="str">
        <f t="shared" si="586"/>
        <v/>
      </c>
      <c r="AG1996" t="b">
        <f t="shared" si="587"/>
        <v>1</v>
      </c>
    </row>
    <row r="1997" spans="1:33">
      <c r="A1997" s="215">
        <f t="shared" si="603"/>
        <v>1997</v>
      </c>
      <c r="B1997" s="216">
        <f t="shared" si="616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5"/>
        <v>NOT EQUAL</v>
      </c>
      <c r="T1997" t="str">
        <f>IF(ISNA(VLOOKUP(AF1997,#REF!,1)),"//","")</f>
        <v/>
      </c>
      <c r="U1997"/>
      <c r="V1997" t="e">
        <f t="shared" si="575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5"/>
        <v/>
      </c>
      <c r="AA1997" s="25" t="str">
        <f t="shared" si="584"/>
        <v/>
      </c>
      <c r="AB1997" s="1">
        <f t="shared" si="606"/>
        <v>1953</v>
      </c>
      <c r="AC1997" t="str">
        <f t="shared" si="585"/>
        <v>ITM_T_RIGHT_ARROW</v>
      </c>
      <c r="AD1997" s="136" t="str">
        <f>IF(ISNA(VLOOKUP(AA1997,Sheet2!J:J,1,0)),"//","")</f>
        <v/>
      </c>
      <c r="AF1997" s="94" t="str">
        <f t="shared" si="586"/>
        <v/>
      </c>
      <c r="AG1997" t="b">
        <f t="shared" si="587"/>
        <v>1</v>
      </c>
    </row>
    <row r="1998" spans="1:33">
      <c r="A1998" s="215">
        <f t="shared" si="603"/>
        <v>1998</v>
      </c>
      <c r="B1998" s="216">
        <f t="shared" si="616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5"/>
        <v>NOT EQUAL</v>
      </c>
      <c r="T1998" t="str">
        <f>IF(ISNA(VLOOKUP(AF1998,#REF!,1)),"//","")</f>
        <v/>
      </c>
      <c r="U1998"/>
      <c r="V1998" t="e">
        <f t="shared" si="575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5"/>
        <v/>
      </c>
      <c r="AA1998" s="25" t="str">
        <f t="shared" si="584"/>
        <v/>
      </c>
      <c r="AB1998" s="1">
        <f t="shared" si="606"/>
        <v>1954</v>
      </c>
      <c r="AC1998" t="str">
        <f t="shared" si="585"/>
        <v>ITM_T_LLEFT_ARROW</v>
      </c>
      <c r="AD1998" s="136" t="str">
        <f>IF(ISNA(VLOOKUP(AA1998,Sheet2!J:J,1,0)),"//","")</f>
        <v/>
      </c>
      <c r="AF1998" s="94" t="str">
        <f t="shared" si="586"/>
        <v/>
      </c>
      <c r="AG1998" t="b">
        <f t="shared" si="587"/>
        <v>1</v>
      </c>
    </row>
    <row r="1999" spans="1:33">
      <c r="A1999" s="215">
        <f t="shared" si="603"/>
        <v>1999</v>
      </c>
      <c r="B1999" s="216">
        <f t="shared" si="616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5"/>
        <v>NOT EQUAL</v>
      </c>
      <c r="T1999" t="str">
        <f>IF(ISNA(VLOOKUP(AF1999,#REF!,1)),"//","")</f>
        <v/>
      </c>
      <c r="U1999"/>
      <c r="V1999" t="e">
        <f t="shared" si="575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5"/>
        <v/>
      </c>
      <c r="AA1999" s="25" t="str">
        <f t="shared" si="584"/>
        <v/>
      </c>
      <c r="AB1999" s="1">
        <f t="shared" si="606"/>
        <v>1955</v>
      </c>
      <c r="AC1999" t="str">
        <f t="shared" si="585"/>
        <v>ITM_T_RRIGHT_ARROW</v>
      </c>
      <c r="AD1999" s="136" t="str">
        <f>IF(ISNA(VLOOKUP(AA1999,Sheet2!J:J,1,0)),"//","")</f>
        <v/>
      </c>
      <c r="AF1999" s="94" t="str">
        <f t="shared" si="586"/>
        <v/>
      </c>
      <c r="AG1999" t="b">
        <f t="shared" si="587"/>
        <v>1</v>
      </c>
    </row>
    <row r="2000" spans="1:33">
      <c r="A2000" s="215">
        <f t="shared" si="603"/>
        <v>2000</v>
      </c>
      <c r="B2000" s="216">
        <f t="shared" si="616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5"/>
        <v>NOT EQUAL</v>
      </c>
      <c r="T2000" t="str">
        <f>IF(ISNA(VLOOKUP(AF2000,#REF!,1)),"//","")</f>
        <v/>
      </c>
      <c r="U2000"/>
      <c r="V2000" t="e">
        <f t="shared" si="575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5"/>
        <v/>
      </c>
      <c r="AA2000" s="25" t="str">
        <f t="shared" si="584"/>
        <v/>
      </c>
      <c r="AB2000" s="1">
        <f t="shared" si="606"/>
        <v>1956</v>
      </c>
      <c r="AC2000" t="str">
        <f t="shared" si="585"/>
        <v>ITM_XNEW</v>
      </c>
      <c r="AD2000" s="136" t="str">
        <f>IF(ISNA(VLOOKUP(AA2000,Sheet2!J:J,1,0)),"//","")</f>
        <v/>
      </c>
      <c r="AF2000" s="94" t="str">
        <f t="shared" si="586"/>
        <v/>
      </c>
      <c r="AG2000" t="b">
        <f t="shared" si="587"/>
        <v>1</v>
      </c>
    </row>
    <row r="2001" spans="1:33">
      <c r="A2001" s="215">
        <f t="shared" si="603"/>
        <v>2001</v>
      </c>
      <c r="B2001" s="216">
        <f t="shared" si="616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5"/>
        <v/>
      </c>
      <c r="T2001" t="str">
        <f>IF(ISNA(VLOOKUP(AF2001,#REF!,1)),"//","")</f>
        <v/>
      </c>
      <c r="U2001"/>
      <c r="V2001" t="e">
        <f t="shared" si="575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5"/>
        <v/>
      </c>
      <c r="AA2001" s="25" t="str">
        <f t="shared" si="584"/>
        <v/>
      </c>
      <c r="AB2001" s="1">
        <f t="shared" si="606"/>
        <v>1957</v>
      </c>
      <c r="AC2001" t="str">
        <f t="shared" si="585"/>
        <v>ITM_XEDIT</v>
      </c>
      <c r="AD2001" s="136" t="str">
        <f>IF(ISNA(VLOOKUP(AA2001,Sheet2!J:J,1,0)),"//","")</f>
        <v/>
      </c>
      <c r="AF2001" s="94" t="str">
        <f t="shared" si="586"/>
        <v/>
      </c>
      <c r="AG2001" t="b">
        <f t="shared" si="587"/>
        <v>1</v>
      </c>
    </row>
    <row r="2002" spans="1:33">
      <c r="A2002" s="50">
        <f t="shared" si="603"/>
        <v>2002</v>
      </c>
      <c r="B2002" s="49">
        <f t="shared" si="616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5"/>
        <v>NOT EQUAL</v>
      </c>
      <c r="T2002" t="str">
        <f>IF(ISNA(VLOOKUP(AF2002,#REF!,1)),"//","")</f>
        <v/>
      </c>
      <c r="U2002"/>
      <c r="V2002" t="e">
        <f t="shared" si="575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5"/>
        <v/>
      </c>
      <c r="AA2002" s="25" t="str">
        <f t="shared" si="584"/>
        <v/>
      </c>
      <c r="AB2002" s="1">
        <f t="shared" si="606"/>
        <v>1958</v>
      </c>
      <c r="AC2002" t="str">
        <f t="shared" si="585"/>
        <v>ITM_OCT</v>
      </c>
      <c r="AD2002" s="136" t="str">
        <f>IF(ISNA(VLOOKUP(AA2002,Sheet2!J:J,1,0)),"//","")</f>
        <v/>
      </c>
      <c r="AF2002" s="94" t="str">
        <f t="shared" si="586"/>
        <v/>
      </c>
      <c r="AG2002" t="b">
        <f t="shared" si="587"/>
        <v>1</v>
      </c>
    </row>
    <row r="2003" spans="1:33">
      <c r="A2003" s="215">
        <f t="shared" si="603"/>
        <v>2003</v>
      </c>
      <c r="B2003" s="216">
        <f t="shared" si="616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5"/>
        <v/>
      </c>
      <c r="T2003" t="str">
        <f>IF(ISNA(VLOOKUP(AF2003,#REF!,1)),"//","")</f>
        <v/>
      </c>
      <c r="U2003"/>
      <c r="V2003" t="e">
        <f t="shared" si="575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5"/>
        <v>STD_RIGHT_DOUBLE_ANGLE "DEG"</v>
      </c>
      <c r="AA2003" s="25" t="str">
        <f t="shared" si="584"/>
        <v>&gt;&gt;DEG</v>
      </c>
      <c r="AB2003" s="1">
        <f t="shared" si="606"/>
        <v>1959</v>
      </c>
      <c r="AC2003" t="str">
        <f t="shared" si="585"/>
        <v>ITM_DEG2</v>
      </c>
      <c r="AD2003" s="136" t="str">
        <f>IF(ISNA(VLOOKUP(AA2003,Sheet2!J:J,1,0)),"//","")</f>
        <v>//</v>
      </c>
      <c r="AF2003" s="94" t="str">
        <f t="shared" si="586"/>
        <v>&gt;&gt;DEG</v>
      </c>
      <c r="AG2003" t="b">
        <f t="shared" si="587"/>
        <v>1</v>
      </c>
    </row>
    <row r="2004" spans="1:33">
      <c r="A2004" s="215">
        <f t="shared" si="603"/>
        <v>2004</v>
      </c>
      <c r="B2004" s="216">
        <f t="shared" si="616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5"/>
        <v/>
      </c>
      <c r="T2004" t="str">
        <f>IF(ISNA(VLOOKUP(AF2004,#REF!,1)),"//","")</f>
        <v/>
      </c>
      <c r="U2004"/>
      <c r="V2004" t="e">
        <f t="shared" si="575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5"/>
        <v>STD_RIGHT_DOUBLE_ANGLE "D.MS"</v>
      </c>
      <c r="AA2004" s="25" t="str">
        <f t="shared" si="584"/>
        <v>&gt;&gt;D.MS</v>
      </c>
      <c r="AB2004" s="1">
        <f t="shared" si="606"/>
        <v>1960</v>
      </c>
      <c r="AC2004" t="str">
        <f t="shared" si="585"/>
        <v>ITM_DMS2</v>
      </c>
      <c r="AD2004" s="136" t="str">
        <f>IF(ISNA(VLOOKUP(AA2004,Sheet2!J:J,1,0)),"//","")</f>
        <v>//</v>
      </c>
      <c r="AF2004" s="94" t="str">
        <f t="shared" si="586"/>
        <v>&gt;&gt;D.MS</v>
      </c>
      <c r="AG2004" t="b">
        <f t="shared" si="587"/>
        <v>1</v>
      </c>
    </row>
    <row r="2005" spans="1:33">
      <c r="A2005" s="215">
        <f t="shared" si="603"/>
        <v>2005</v>
      </c>
      <c r="B2005" s="216">
        <f t="shared" si="616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5"/>
        <v/>
      </c>
      <c r="T2005" t="str">
        <f>IF(ISNA(VLOOKUP(AF2005,#REF!,1)),"//","")</f>
        <v/>
      </c>
      <c r="U2005"/>
      <c r="V2005" t="e">
        <f t="shared" si="575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5"/>
        <v>STD_RIGHT_DOUBLE_ANGLE "GRAD"</v>
      </c>
      <c r="AA2005" s="25" t="str">
        <f t="shared" si="584"/>
        <v>&gt;&gt;GRAD</v>
      </c>
      <c r="AB2005" s="1">
        <f t="shared" si="606"/>
        <v>1961</v>
      </c>
      <c r="AC2005" t="str">
        <f t="shared" si="585"/>
        <v>ITM_GRAD2</v>
      </c>
      <c r="AD2005" s="136" t="str">
        <f>IF(ISNA(VLOOKUP(AA2005,Sheet2!J:J,1,0)),"//","")</f>
        <v>//</v>
      </c>
      <c r="AF2005" s="94" t="str">
        <f t="shared" si="586"/>
        <v>&gt;&gt;GRAD</v>
      </c>
      <c r="AG2005" t="b">
        <f t="shared" si="587"/>
        <v>1</v>
      </c>
    </row>
    <row r="2006" spans="1:33">
      <c r="A2006" s="215">
        <f t="shared" si="603"/>
        <v>2006</v>
      </c>
      <c r="B2006" s="216">
        <f t="shared" si="616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5"/>
        <v/>
      </c>
      <c r="T2006" t="str">
        <f>IF(ISNA(VLOOKUP(AF2006,#REF!,1)),"//","")</f>
        <v/>
      </c>
      <c r="U2006"/>
      <c r="V2006" t="e">
        <f t="shared" si="575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5"/>
        <v>STD_RIGHT_DOUBLE_ANGLE "MUL" STD_PI</v>
      </c>
      <c r="AA2006" s="25" t="str">
        <f t="shared" si="584"/>
        <v>&gt;&gt;MULPI</v>
      </c>
      <c r="AB2006" s="1">
        <f t="shared" si="606"/>
        <v>1962</v>
      </c>
      <c r="AC2006" t="str">
        <f t="shared" si="585"/>
        <v>ITM_MULPI2</v>
      </c>
      <c r="AD2006" s="136" t="str">
        <f>IF(ISNA(VLOOKUP(AA2006,Sheet2!J:J,1,0)),"//","")</f>
        <v>//</v>
      </c>
      <c r="AF2006" s="94" t="str">
        <f t="shared" si="586"/>
        <v>&gt;&gt;MULPI</v>
      </c>
      <c r="AG2006" t="b">
        <f t="shared" si="587"/>
        <v>1</v>
      </c>
    </row>
    <row r="2007" spans="1:33">
      <c r="A2007" s="215">
        <f t="shared" si="603"/>
        <v>2007</v>
      </c>
      <c r="B2007" s="216">
        <f t="shared" si="616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5"/>
        <v/>
      </c>
      <c r="T2007" t="str">
        <f>IF(ISNA(VLOOKUP(AF2007,#REF!,1)),"//","")</f>
        <v/>
      </c>
      <c r="U2007"/>
      <c r="V2007" t="e">
        <f t="shared" si="575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5"/>
        <v>STD_RIGHT_DOUBLE_ANGLE "RAD"</v>
      </c>
      <c r="AA2007" s="25" t="str">
        <f t="shared" si="584"/>
        <v>&gt;&gt;RAD</v>
      </c>
      <c r="AB2007" s="1">
        <f t="shared" si="606"/>
        <v>1963</v>
      </c>
      <c r="AC2007" t="str">
        <f t="shared" si="585"/>
        <v>ITM_RAD2</v>
      </c>
      <c r="AD2007" s="136" t="str">
        <f>IF(ISNA(VLOOKUP(AA2007,Sheet2!J:J,1,0)),"//","")</f>
        <v>//</v>
      </c>
      <c r="AF2007" s="94" t="str">
        <f t="shared" si="586"/>
        <v>&gt;&gt;RAD</v>
      </c>
      <c r="AG2007" t="b">
        <f t="shared" si="587"/>
        <v>1</v>
      </c>
    </row>
    <row r="2008" spans="1:33">
      <c r="A2008" s="215">
        <f t="shared" ref="A2008:A2071" si="617">IF(B2008=INT(B2008),ROW(),"")</f>
        <v>2008</v>
      </c>
      <c r="B2008" s="216">
        <f t="shared" si="616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5"/>
        <v/>
      </c>
      <c r="T2008" t="str">
        <f>IF(ISNA(VLOOKUP(AF2008,#REF!,1)),"//","")</f>
        <v/>
      </c>
      <c r="U2008"/>
      <c r="V2008" t="e">
        <f t="shared" si="575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5"/>
        <v>STD_RIGHT_DOUBLE_ANGLE "H.MS"</v>
      </c>
      <c r="AA2008" s="25" t="str">
        <f t="shared" ref="AA2008:AA2053" si="618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6"/>
        <v>1964</v>
      </c>
      <c r="AC2008" t="str">
        <f t="shared" ref="AC2008:AC2053" si="619">P2008</f>
        <v>ITM_HMS2</v>
      </c>
      <c r="AD2008" s="136" t="str">
        <f>IF(ISNA(VLOOKUP(AA2008,Sheet2!J:J,1,0)),"//","")</f>
        <v>//</v>
      </c>
      <c r="AF2008" s="94" t="str">
        <f t="shared" ref="AF2008:AF2053" si="620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1">AA2008=AF2008</f>
        <v>1</v>
      </c>
    </row>
    <row r="2009" spans="1:33">
      <c r="A2009" s="215">
        <f t="shared" si="617"/>
        <v>2009</v>
      </c>
      <c r="B2009" s="216">
        <f t="shared" si="616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22">IF(E2009=F2009,"","NOT EQUAL")</f>
        <v>NOT EQUAL</v>
      </c>
      <c r="T2009" t="str">
        <f>IF(ISNA(VLOOKUP(AF2009,#REF!,1)),"//","")</f>
        <v/>
      </c>
      <c r="U2009"/>
      <c r="V2009" t="e">
        <f t="shared" si="575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5"/>
        <v/>
      </c>
      <c r="AA2009" s="25" t="str">
        <f t="shared" si="618"/>
        <v/>
      </c>
      <c r="AB2009" s="1">
        <f t="shared" si="606"/>
        <v>1965</v>
      </c>
      <c r="AC2009" t="str">
        <f t="shared" si="619"/>
        <v>ITM_X_P1</v>
      </c>
      <c r="AD2009" s="136" t="str">
        <f>IF(ISNA(VLOOKUP(AA2009,Sheet2!J:J,1,0)),"//","")</f>
        <v/>
      </c>
      <c r="AF2009" s="94" t="str">
        <f t="shared" si="620"/>
        <v/>
      </c>
      <c r="AG2009" t="b">
        <f t="shared" si="621"/>
        <v>1</v>
      </c>
    </row>
    <row r="2010" spans="1:33">
      <c r="A2010" s="215">
        <f t="shared" si="617"/>
        <v>2010</v>
      </c>
      <c r="B2010" s="216">
        <f t="shared" si="616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22"/>
        <v>NOT EQUAL</v>
      </c>
      <c r="T2010" t="str">
        <f>IF(ISNA(VLOOKUP(AF2010,#REF!,1)),"//","")</f>
        <v/>
      </c>
      <c r="U2010"/>
      <c r="V2010" t="e">
        <f t="shared" ref="V2010:V2057" si="623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5"/>
        <v/>
      </c>
      <c r="AA2010" s="25" t="str">
        <f t="shared" si="618"/>
        <v/>
      </c>
      <c r="AB2010" s="1">
        <f t="shared" si="606"/>
        <v>1966</v>
      </c>
      <c r="AC2010" t="str">
        <f t="shared" si="619"/>
        <v>ITM_X_P2</v>
      </c>
      <c r="AD2010" s="136" t="str">
        <f>IF(ISNA(VLOOKUP(AA2010,Sheet2!J:J,1,0)),"//","")</f>
        <v/>
      </c>
      <c r="AF2010" s="94" t="str">
        <f t="shared" si="620"/>
        <v/>
      </c>
      <c r="AG2010" t="b">
        <f t="shared" si="621"/>
        <v>1</v>
      </c>
    </row>
    <row r="2011" spans="1:33">
      <c r="A2011" s="215">
        <f t="shared" si="617"/>
        <v>2011</v>
      </c>
      <c r="B2011" s="216">
        <f t="shared" si="616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22"/>
        <v>NOT EQUAL</v>
      </c>
      <c r="T2011" t="str">
        <f>IF(ISNA(VLOOKUP(AF2011,#REF!,1)),"//","")</f>
        <v/>
      </c>
      <c r="U2011"/>
      <c r="V2011" t="e">
        <f t="shared" si="623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5"/>
        <v/>
      </c>
      <c r="AA2011" s="25" t="str">
        <f t="shared" si="618"/>
        <v/>
      </c>
      <c r="AB2011" s="1">
        <f t="shared" si="606"/>
        <v>1967</v>
      </c>
      <c r="AC2011" t="str">
        <f t="shared" si="619"/>
        <v>ITM_X_P3</v>
      </c>
      <c r="AD2011" s="136" t="str">
        <f>IF(ISNA(VLOOKUP(AA2011,Sheet2!J:J,1,0)),"//","")</f>
        <v/>
      </c>
      <c r="AF2011" s="94" t="str">
        <f t="shared" si="620"/>
        <v/>
      </c>
      <c r="AG2011" t="b">
        <f t="shared" si="621"/>
        <v>1</v>
      </c>
    </row>
    <row r="2012" spans="1:33">
      <c r="A2012" s="215">
        <f t="shared" si="617"/>
        <v>2012</v>
      </c>
      <c r="B2012" s="216">
        <f t="shared" si="616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22"/>
        <v>NOT EQUAL</v>
      </c>
      <c r="T2012" s="24" t="str">
        <f>IF(ISNA(VLOOKUP(AF2012,#REF!,1)),"//","")</f>
        <v/>
      </c>
      <c r="U2012" s="24"/>
      <c r="V2012" t="e">
        <f t="shared" si="623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5"/>
        <v/>
      </c>
      <c r="AA2012" s="25" t="str">
        <f t="shared" si="618"/>
        <v/>
      </c>
      <c r="AB2012" s="1">
        <f t="shared" si="606"/>
        <v>1968</v>
      </c>
      <c r="AC2012" t="str">
        <f t="shared" si="619"/>
        <v>ITM_X_P4</v>
      </c>
      <c r="AD2012" s="136" t="str">
        <f>IF(ISNA(VLOOKUP(AA2012,Sheet2!J:J,1,0)),"//","")</f>
        <v/>
      </c>
      <c r="AF2012" s="94" t="str">
        <f t="shared" si="620"/>
        <v/>
      </c>
      <c r="AG2012" t="b">
        <f t="shared" si="621"/>
        <v>1</v>
      </c>
    </row>
    <row r="2013" spans="1:33">
      <c r="A2013" s="215">
        <f t="shared" si="617"/>
        <v>2013</v>
      </c>
      <c r="B2013" s="216">
        <f t="shared" si="616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22"/>
        <v>NOT EQUAL</v>
      </c>
      <c r="T2013" s="24" t="str">
        <f>IF(ISNA(VLOOKUP(AF2013,#REF!,1)),"//","")</f>
        <v/>
      </c>
      <c r="U2013" s="24"/>
      <c r="V2013" t="e">
        <f t="shared" si="623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5"/>
        <v/>
      </c>
      <c r="AA2013" s="25" t="str">
        <f t="shared" si="618"/>
        <v/>
      </c>
      <c r="AB2013" s="1">
        <f t="shared" si="606"/>
        <v>1969</v>
      </c>
      <c r="AC2013" t="str">
        <f t="shared" si="619"/>
        <v>ITM_X_P5</v>
      </c>
      <c r="AD2013" s="136" t="str">
        <f>IF(ISNA(VLOOKUP(AA2013,Sheet2!J:J,1,0)),"//","")</f>
        <v/>
      </c>
      <c r="AF2013" s="94" t="str">
        <f t="shared" si="620"/>
        <v/>
      </c>
      <c r="AG2013" t="b">
        <f t="shared" si="621"/>
        <v>1</v>
      </c>
    </row>
    <row r="2014" spans="1:33">
      <c r="A2014" s="215">
        <f t="shared" si="617"/>
        <v>2014</v>
      </c>
      <c r="B2014" s="216">
        <f t="shared" si="616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22"/>
        <v>NOT EQUAL</v>
      </c>
      <c r="T2014" s="24" t="str">
        <f>IF(ISNA(VLOOKUP(AF2014,#REF!,1)),"//","")</f>
        <v/>
      </c>
      <c r="U2014" s="24"/>
      <c r="V2014" t="e">
        <f t="shared" si="623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5"/>
        <v/>
      </c>
      <c r="AA2014" s="25" t="str">
        <f t="shared" si="618"/>
        <v/>
      </c>
      <c r="AB2014" s="1">
        <f t="shared" si="606"/>
        <v>1970</v>
      </c>
      <c r="AC2014" t="str">
        <f t="shared" si="619"/>
        <v>ITM_X_P6</v>
      </c>
      <c r="AD2014" s="136" t="str">
        <f>IF(ISNA(VLOOKUP(AA2014,Sheet2!J:J,1,0)),"//","")</f>
        <v/>
      </c>
      <c r="AF2014" s="94" t="str">
        <f t="shared" si="620"/>
        <v/>
      </c>
      <c r="AG2014" t="b">
        <f t="shared" si="621"/>
        <v>1</v>
      </c>
    </row>
    <row r="2015" spans="1:33">
      <c r="A2015" s="215">
        <f t="shared" si="617"/>
        <v>2015</v>
      </c>
      <c r="B2015" s="216">
        <f t="shared" si="616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22"/>
        <v>NOT EQUAL</v>
      </c>
      <c r="T2015" s="24" t="str">
        <f>IF(ISNA(VLOOKUP(AF2015,#REF!,1)),"//","")</f>
        <v/>
      </c>
      <c r="U2015" s="24"/>
      <c r="V2015" t="e">
        <f t="shared" si="623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4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8"/>
        <v/>
      </c>
      <c r="AB2015" s="1">
        <f t="shared" ref="AB2015:AB2078" si="625">B2015</f>
        <v>1971</v>
      </c>
      <c r="AC2015" t="str">
        <f t="shared" si="619"/>
        <v>ITM_X_f1</v>
      </c>
      <c r="AD2015" s="136" t="str">
        <f>IF(ISNA(VLOOKUP(AA2015,Sheet2!J:J,1,0)),"//","")</f>
        <v/>
      </c>
      <c r="AF2015" s="94" t="str">
        <f t="shared" si="620"/>
        <v/>
      </c>
      <c r="AG2015" t="b">
        <f t="shared" si="621"/>
        <v>1</v>
      </c>
    </row>
    <row r="2016" spans="1:33">
      <c r="A2016" s="215">
        <f t="shared" si="617"/>
        <v>2016</v>
      </c>
      <c r="B2016" s="216">
        <f t="shared" si="616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22"/>
        <v>NOT EQUAL</v>
      </c>
      <c r="T2016" s="24" t="str">
        <f>IF(ISNA(VLOOKUP(AF2016,#REF!,1)),"//","")</f>
        <v/>
      </c>
      <c r="U2016" s="24"/>
      <c r="V2016" t="e">
        <f t="shared" si="623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4"/>
        <v/>
      </c>
      <c r="AA2016" s="25" t="str">
        <f t="shared" si="618"/>
        <v/>
      </c>
      <c r="AB2016" s="1">
        <f t="shared" si="625"/>
        <v>1972</v>
      </c>
      <c r="AC2016" t="str">
        <f t="shared" si="619"/>
        <v>ITM_X_f2</v>
      </c>
      <c r="AD2016" s="136" t="str">
        <f>IF(ISNA(VLOOKUP(AA2016,Sheet2!J:J,1,0)),"//","")</f>
        <v/>
      </c>
      <c r="AF2016" s="94" t="str">
        <f t="shared" si="620"/>
        <v/>
      </c>
      <c r="AG2016" t="b">
        <f t="shared" si="621"/>
        <v>1</v>
      </c>
    </row>
    <row r="2017" spans="1:33">
      <c r="A2017" s="215">
        <f t="shared" si="617"/>
        <v>2017</v>
      </c>
      <c r="B2017" s="216">
        <f t="shared" si="616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22"/>
        <v>NOT EQUAL</v>
      </c>
      <c r="T2017" s="24" t="str">
        <f>IF(ISNA(VLOOKUP(AF2017,#REF!,1)),"//","")</f>
        <v/>
      </c>
      <c r="U2017" s="24"/>
      <c r="V2017" t="e">
        <f t="shared" si="623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4"/>
        <v/>
      </c>
      <c r="AA2017" s="25" t="str">
        <f t="shared" si="618"/>
        <v/>
      </c>
      <c r="AB2017" s="1">
        <f t="shared" si="625"/>
        <v>1973</v>
      </c>
      <c r="AC2017" t="str">
        <f t="shared" si="619"/>
        <v>ITM_X_f3</v>
      </c>
      <c r="AD2017" s="136" t="str">
        <f>IF(ISNA(VLOOKUP(AA2017,Sheet2!J:J,1,0)),"//","")</f>
        <v/>
      </c>
      <c r="AF2017" s="94" t="str">
        <f t="shared" si="620"/>
        <v/>
      </c>
      <c r="AG2017" t="b">
        <f t="shared" si="621"/>
        <v>1</v>
      </c>
    </row>
    <row r="2018" spans="1:33">
      <c r="A2018" s="215">
        <f t="shared" si="617"/>
        <v>2018</v>
      </c>
      <c r="B2018" s="216">
        <f t="shared" si="616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22"/>
        <v>NOT EQUAL</v>
      </c>
      <c r="T2018" s="24" t="str">
        <f>IF(ISNA(VLOOKUP(AF2018,#REF!,1)),"//","")</f>
        <v/>
      </c>
      <c r="U2018" s="24"/>
      <c r="V2018" t="e">
        <f t="shared" si="623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4"/>
        <v/>
      </c>
      <c r="AA2018" s="25" t="str">
        <f t="shared" si="618"/>
        <v/>
      </c>
      <c r="AB2018" s="1">
        <f t="shared" si="625"/>
        <v>1974</v>
      </c>
      <c r="AC2018" t="str">
        <f t="shared" si="619"/>
        <v>ITM_X_f4</v>
      </c>
      <c r="AD2018" s="136" t="str">
        <f>IF(ISNA(VLOOKUP(AA2018,Sheet2!J:J,1,0)),"//","")</f>
        <v/>
      </c>
      <c r="AF2018" s="94" t="str">
        <f t="shared" si="620"/>
        <v/>
      </c>
      <c r="AG2018" t="b">
        <f t="shared" si="621"/>
        <v>1</v>
      </c>
    </row>
    <row r="2019" spans="1:33">
      <c r="A2019" s="215">
        <f t="shared" si="617"/>
        <v>2019</v>
      </c>
      <c r="B2019" s="216">
        <f t="shared" si="616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22"/>
        <v>NOT EQUAL</v>
      </c>
      <c r="T2019" s="24" t="str">
        <f>IF(ISNA(VLOOKUP(AF2019,#REF!,1)),"//","")</f>
        <v/>
      </c>
      <c r="U2019" s="24"/>
      <c r="V2019" t="e">
        <f t="shared" si="623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4"/>
        <v/>
      </c>
      <c r="AA2019" s="25" t="str">
        <f t="shared" si="618"/>
        <v/>
      </c>
      <c r="AB2019" s="1">
        <f t="shared" si="625"/>
        <v>1975</v>
      </c>
      <c r="AC2019" t="str">
        <f t="shared" si="619"/>
        <v>ITM_X_f5</v>
      </c>
      <c r="AD2019" s="136" t="str">
        <f>IF(ISNA(VLOOKUP(AA2019,Sheet2!J:J,1,0)),"//","")</f>
        <v/>
      </c>
      <c r="AF2019" s="94" t="str">
        <f t="shared" si="620"/>
        <v/>
      </c>
      <c r="AG2019" t="b">
        <f t="shared" si="621"/>
        <v>1</v>
      </c>
    </row>
    <row r="2020" spans="1:33">
      <c r="A2020" s="215">
        <f t="shared" si="617"/>
        <v>2020</v>
      </c>
      <c r="B2020" s="216">
        <f t="shared" si="616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22"/>
        <v>NOT EQUAL</v>
      </c>
      <c r="T2020" s="24" t="str">
        <f>IF(ISNA(VLOOKUP(AF2020,#REF!,1)),"//","")</f>
        <v/>
      </c>
      <c r="U2020" s="24"/>
      <c r="V2020" t="e">
        <f t="shared" si="623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4"/>
        <v/>
      </c>
      <c r="AA2020" s="25" t="str">
        <f t="shared" si="618"/>
        <v/>
      </c>
      <c r="AB2020" s="1">
        <f t="shared" si="625"/>
        <v>1976</v>
      </c>
      <c r="AC2020" t="str">
        <f t="shared" si="619"/>
        <v>ITM_X_f6</v>
      </c>
      <c r="AD2020" s="136" t="str">
        <f>IF(ISNA(VLOOKUP(AA2020,Sheet2!J:J,1,0)),"//","")</f>
        <v/>
      </c>
      <c r="AF2020" s="94" t="str">
        <f t="shared" si="620"/>
        <v/>
      </c>
      <c r="AG2020" t="b">
        <f t="shared" si="621"/>
        <v>1</v>
      </c>
    </row>
    <row r="2021" spans="1:33">
      <c r="A2021" s="215">
        <f t="shared" si="617"/>
        <v>2021</v>
      </c>
      <c r="B2021" s="216">
        <f t="shared" si="616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22"/>
        <v>NOT EQUAL</v>
      </c>
      <c r="T2021" s="24" t="str">
        <f>IF(ISNA(VLOOKUP(AF2021,#REF!,1)),"//","")</f>
        <v/>
      </c>
      <c r="U2021" s="24"/>
      <c r="V2021" t="e">
        <f t="shared" si="623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4"/>
        <v/>
      </c>
      <c r="AA2021" s="25" t="str">
        <f t="shared" si="618"/>
        <v/>
      </c>
      <c r="AB2021" s="1">
        <f t="shared" si="625"/>
        <v>1977</v>
      </c>
      <c r="AC2021" t="str">
        <f t="shared" si="619"/>
        <v>ITM_X_g1</v>
      </c>
      <c r="AD2021" s="136" t="str">
        <f>IF(ISNA(VLOOKUP(AA2021,Sheet2!J:J,1,0)),"//","")</f>
        <v/>
      </c>
      <c r="AF2021" s="94" t="str">
        <f t="shared" si="620"/>
        <v/>
      </c>
      <c r="AG2021" t="b">
        <f t="shared" si="621"/>
        <v>1</v>
      </c>
    </row>
    <row r="2022" spans="1:33">
      <c r="A2022" s="215">
        <f t="shared" si="617"/>
        <v>2022</v>
      </c>
      <c r="B2022" s="216">
        <f t="shared" si="616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22"/>
        <v>NOT EQUAL</v>
      </c>
      <c r="T2022" s="24" t="str">
        <f>IF(ISNA(VLOOKUP(AF2022,#REF!,1)),"//","")</f>
        <v/>
      </c>
      <c r="U2022" s="24"/>
      <c r="V2022" t="e">
        <f t="shared" si="623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4"/>
        <v/>
      </c>
      <c r="AA2022" s="25" t="str">
        <f t="shared" si="618"/>
        <v/>
      </c>
      <c r="AB2022" s="1">
        <f t="shared" si="625"/>
        <v>1978</v>
      </c>
      <c r="AC2022" t="str">
        <f t="shared" si="619"/>
        <v>ITM_X_g2</v>
      </c>
      <c r="AD2022" s="136" t="str">
        <f>IF(ISNA(VLOOKUP(AA2022,Sheet2!J:J,1,0)),"//","")</f>
        <v/>
      </c>
      <c r="AF2022" s="94" t="str">
        <f t="shared" si="620"/>
        <v/>
      </c>
      <c r="AG2022" t="b">
        <f t="shared" si="621"/>
        <v>1</v>
      </c>
    </row>
    <row r="2023" spans="1:33">
      <c r="A2023" s="215">
        <f t="shared" si="617"/>
        <v>2023</v>
      </c>
      <c r="B2023" s="216">
        <f t="shared" si="616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22"/>
        <v>NOT EQUAL</v>
      </c>
      <c r="T2023" s="24" t="str">
        <f>IF(ISNA(VLOOKUP(AF2023,#REF!,1)),"//","")</f>
        <v/>
      </c>
      <c r="U2023" s="24"/>
      <c r="V2023" t="e">
        <f t="shared" si="623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4"/>
        <v/>
      </c>
      <c r="AA2023" s="25" t="str">
        <f t="shared" si="618"/>
        <v/>
      </c>
      <c r="AB2023" s="1">
        <f t="shared" si="625"/>
        <v>1979</v>
      </c>
      <c r="AC2023" t="str">
        <f t="shared" si="619"/>
        <v>ITM_X_g3</v>
      </c>
      <c r="AD2023" s="136" t="str">
        <f>IF(ISNA(VLOOKUP(AA2023,Sheet2!J:J,1,0)),"//","")</f>
        <v/>
      </c>
      <c r="AF2023" s="94" t="str">
        <f t="shared" si="620"/>
        <v/>
      </c>
      <c r="AG2023" t="b">
        <f t="shared" si="621"/>
        <v>1</v>
      </c>
    </row>
    <row r="2024" spans="1:33">
      <c r="A2024" s="215">
        <f t="shared" si="617"/>
        <v>2024</v>
      </c>
      <c r="B2024" s="216">
        <f t="shared" si="616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22"/>
        <v>NOT EQUAL</v>
      </c>
      <c r="T2024" s="24" t="str">
        <f>IF(ISNA(VLOOKUP(AF2024,#REF!,1)),"//","")</f>
        <v/>
      </c>
      <c r="U2024" s="24"/>
      <c r="V2024" t="e">
        <f t="shared" si="623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4"/>
        <v/>
      </c>
      <c r="AA2024" s="25" t="str">
        <f t="shared" si="618"/>
        <v/>
      </c>
      <c r="AB2024" s="1">
        <f t="shared" si="625"/>
        <v>1980</v>
      </c>
      <c r="AC2024" t="str">
        <f t="shared" si="619"/>
        <v>ITM_X_g4</v>
      </c>
      <c r="AD2024" s="136" t="str">
        <f>IF(ISNA(VLOOKUP(AA2024,Sheet2!J:J,1,0)),"//","")</f>
        <v/>
      </c>
      <c r="AF2024" s="94" t="str">
        <f t="shared" si="620"/>
        <v/>
      </c>
      <c r="AG2024" t="b">
        <f t="shared" si="621"/>
        <v>1</v>
      </c>
    </row>
    <row r="2025" spans="1:33">
      <c r="A2025" s="215">
        <f t="shared" si="617"/>
        <v>2025</v>
      </c>
      <c r="B2025" s="216">
        <f t="shared" si="616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22"/>
        <v>NOT EQUAL</v>
      </c>
      <c r="T2025" s="24" t="str">
        <f>IF(ISNA(VLOOKUP(AF2025,#REF!,1)),"//","")</f>
        <v/>
      </c>
      <c r="U2025" s="24"/>
      <c r="V2025" t="e">
        <f t="shared" si="623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4"/>
        <v/>
      </c>
      <c r="AA2025" s="25" t="str">
        <f t="shared" si="618"/>
        <v/>
      </c>
      <c r="AB2025" s="1">
        <f t="shared" si="625"/>
        <v>1981</v>
      </c>
      <c r="AC2025" t="str">
        <f t="shared" si="619"/>
        <v>ITM_X_g5</v>
      </c>
      <c r="AD2025" s="136" t="str">
        <f>IF(ISNA(VLOOKUP(AA2025,Sheet2!J:J,1,0)),"//","")</f>
        <v/>
      </c>
      <c r="AF2025" s="94" t="str">
        <f t="shared" si="620"/>
        <v/>
      </c>
      <c r="AG2025" t="b">
        <f t="shared" si="621"/>
        <v>1</v>
      </c>
    </row>
    <row r="2026" spans="1:33">
      <c r="A2026" s="215">
        <f t="shared" si="617"/>
        <v>2026</v>
      </c>
      <c r="B2026" s="216">
        <f t="shared" si="616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22"/>
        <v>NOT EQUAL</v>
      </c>
      <c r="T2026" s="24" t="str">
        <f>IF(ISNA(VLOOKUP(AF2026,#REF!,1)),"//","")</f>
        <v/>
      </c>
      <c r="U2026" s="24"/>
      <c r="V2026" t="e">
        <f t="shared" si="623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4"/>
        <v/>
      </c>
      <c r="AA2026" s="25" t="str">
        <f t="shared" si="618"/>
        <v/>
      </c>
      <c r="AB2026" s="1">
        <f t="shared" si="625"/>
        <v>1982</v>
      </c>
      <c r="AC2026" t="str">
        <f t="shared" si="619"/>
        <v>ITM_X_g6</v>
      </c>
      <c r="AD2026" s="136" t="str">
        <f>IF(ISNA(VLOOKUP(AA2026,Sheet2!J:J,1,0)),"//","")</f>
        <v/>
      </c>
      <c r="AF2026" s="94" t="str">
        <f t="shared" si="620"/>
        <v/>
      </c>
      <c r="AG2026" t="b">
        <f t="shared" si="621"/>
        <v>1</v>
      </c>
    </row>
    <row r="2027" spans="1:33">
      <c r="A2027" s="215">
        <f t="shared" si="617"/>
        <v>2027</v>
      </c>
      <c r="B2027" s="216">
        <f t="shared" si="616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22"/>
        <v>NOT EQUAL</v>
      </c>
      <c r="T2027" s="24" t="str">
        <f>IF(ISNA(VLOOKUP(AF2027,#REF!,1)),"//","")</f>
        <v/>
      </c>
      <c r="U2027" s="24"/>
      <c r="V2027" t="e">
        <f t="shared" si="623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4"/>
        <v>"X.SAVE"</v>
      </c>
      <c r="AA2027" s="25" t="str">
        <f t="shared" si="618"/>
        <v>X.SAVE</v>
      </c>
      <c r="AB2027" s="1">
        <f t="shared" si="625"/>
        <v>1983</v>
      </c>
      <c r="AC2027" t="str">
        <f t="shared" si="619"/>
        <v>ITM_XSAVE</v>
      </c>
      <c r="AD2027" s="136" t="str">
        <f>IF(ISNA(VLOOKUP(AA2027,Sheet2!J:J,1,0)),"//","")</f>
        <v>//</v>
      </c>
      <c r="AF2027" s="94" t="str">
        <f t="shared" si="620"/>
        <v>X.SAVE</v>
      </c>
      <c r="AG2027" t="b">
        <f t="shared" si="621"/>
        <v>1</v>
      </c>
    </row>
    <row r="2028" spans="1:33">
      <c r="A2028" s="215">
        <f t="shared" si="617"/>
        <v>2028</v>
      </c>
      <c r="B2028" s="216">
        <f t="shared" si="616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22"/>
        <v>NOT EQUAL</v>
      </c>
      <c r="T2028" t="str">
        <f>IF(ISNA(VLOOKUP(AF2028,#REF!,1)),"//","")</f>
        <v/>
      </c>
      <c r="U2028"/>
      <c r="V2028" t="e">
        <f t="shared" si="623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4"/>
        <v>"X.LOAD"</v>
      </c>
      <c r="AA2028" s="25" t="str">
        <f t="shared" si="618"/>
        <v>X.LOAD</v>
      </c>
      <c r="AB2028" s="1">
        <f t="shared" si="625"/>
        <v>1984</v>
      </c>
      <c r="AC2028" t="str">
        <f t="shared" si="619"/>
        <v>ITM_XLOAD</v>
      </c>
      <c r="AD2028" s="136" t="str">
        <f>IF(ISNA(VLOOKUP(AA2028,Sheet2!J:J,1,0)),"//","")</f>
        <v>//</v>
      </c>
      <c r="AF2028" s="94" t="str">
        <f t="shared" si="620"/>
        <v>X.LOAD</v>
      </c>
      <c r="AG2028" t="b">
        <f t="shared" si="621"/>
        <v>1</v>
      </c>
    </row>
    <row r="2029" spans="1:33">
      <c r="A2029" s="215">
        <f t="shared" si="617"/>
        <v>2029</v>
      </c>
      <c r="B2029" s="216">
        <f t="shared" si="616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22"/>
        <v>NOT EQUAL</v>
      </c>
      <c r="T2029" t="str">
        <f>IF(ISNA(VLOOKUP(AF2029,#REF!,1)),"//","")</f>
        <v/>
      </c>
      <c r="U2029"/>
      <c r="V2029" t="e">
        <f t="shared" si="623"/>
        <v>#REF!</v>
      </c>
      <c r="W2029" s="2" t="s">
        <v>2700</v>
      </c>
      <c r="X2029" s="102" t="s">
        <v>2611</v>
      </c>
      <c r="Y2029" s="102"/>
      <c r="Z2029" s="25" t="str">
        <f t="shared" si="624"/>
        <v/>
      </c>
      <c r="AA2029" s="25" t="str">
        <f t="shared" si="618"/>
        <v/>
      </c>
      <c r="AB2029" s="1">
        <f t="shared" si="625"/>
        <v>1985</v>
      </c>
      <c r="AC2029" t="str">
        <f t="shared" si="619"/>
        <v>ITM_BCD</v>
      </c>
      <c r="AD2029" s="136" t="str">
        <f>IF(ISNA(VLOOKUP(AA2029,Sheet2!J:J,1,0)),"//","")</f>
        <v/>
      </c>
      <c r="AF2029" s="94" t="str">
        <f t="shared" si="620"/>
        <v/>
      </c>
      <c r="AG2029" t="b">
        <f t="shared" si="621"/>
        <v>1</v>
      </c>
    </row>
    <row r="2030" spans="1:33">
      <c r="A2030" s="215">
        <f t="shared" ref="A2030:A2031" si="626">IF(B2030=INT(B2030),ROW(),"")</f>
        <v>2030</v>
      </c>
      <c r="B2030" s="216">
        <f t="shared" si="616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22"/>
        <v>NOT EQUAL</v>
      </c>
      <c r="T2030" s="24" t="str">
        <f>IF(ISNA(VLOOKUP(AF2030,#REF!,1)),"//","")</f>
        <v/>
      </c>
      <c r="U2030" s="24"/>
      <c r="V2030" t="e">
        <f t="shared" ref="V2030:V2031" si="627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2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2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30">B2030</f>
        <v>1986</v>
      </c>
      <c r="AC2030" t="str">
        <f t="shared" ref="AC2030:AC2031" si="631">P2030</f>
        <v>ITM_BCD9</v>
      </c>
      <c r="AD2030" s="136" t="str">
        <f>IF(ISNA(VLOOKUP(AA2030,Sheet2!J:J,1,0)),"//","")</f>
        <v/>
      </c>
      <c r="AF2030" s="94" t="str">
        <f t="shared" ref="AF2030:AF2031" si="63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3">AA2030=AF2030</f>
        <v>1</v>
      </c>
    </row>
    <row r="2031" spans="1:33">
      <c r="A2031" s="215">
        <f t="shared" si="626"/>
        <v>2031</v>
      </c>
      <c r="B2031" s="216">
        <f t="shared" si="616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22"/>
        <v>NOT EQUAL</v>
      </c>
      <c r="T2031" s="24" t="str">
        <f>IF(ISNA(VLOOKUP(AF2031,#REF!,1)),"//","")</f>
        <v/>
      </c>
      <c r="U2031" s="24"/>
      <c r="V2031" t="e">
        <f t="shared" si="627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28"/>
        <v/>
      </c>
      <c r="AA2031" s="25" t="str">
        <f t="shared" si="629"/>
        <v/>
      </c>
      <c r="AB2031" s="1">
        <f t="shared" si="630"/>
        <v>1987</v>
      </c>
      <c r="AC2031" t="str">
        <f t="shared" si="631"/>
        <v>ITM_BCD10</v>
      </c>
      <c r="AD2031" s="136" t="str">
        <f>IF(ISNA(VLOOKUP(AA2031,Sheet2!J:J,1,0)),"//","")</f>
        <v/>
      </c>
      <c r="AF2031" s="94" t="str">
        <f t="shared" si="632"/>
        <v/>
      </c>
      <c r="AG2031" t="b">
        <f t="shared" si="633"/>
        <v>1</v>
      </c>
    </row>
    <row r="2032" spans="1:33">
      <c r="A2032" s="215">
        <f t="shared" ref="A2032" si="634">IF(B2032=INT(B2032),ROW(),"")</f>
        <v>2032</v>
      </c>
      <c r="B2032" s="216">
        <f t="shared" si="616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5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6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37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38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9">B2032</f>
        <v>1988</v>
      </c>
      <c r="AC2032" t="str">
        <f t="shared" ref="AC2032" si="640">P2032</f>
        <v>ITM_BCDU</v>
      </c>
      <c r="AD2032" s="136" t="str">
        <f>IF(ISNA(VLOOKUP(AA2032,Sheet2!J:J,1,0)),"//","")</f>
        <v/>
      </c>
      <c r="AF2032" s="94" t="str">
        <f t="shared" ref="AF2032" si="641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42">AA2032=AF2032</f>
        <v>1</v>
      </c>
    </row>
    <row r="2033" spans="1:33">
      <c r="A2033" s="215">
        <f t="shared" si="617"/>
        <v>2033</v>
      </c>
      <c r="B2033" s="216">
        <f t="shared" si="616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22"/>
        <v/>
      </c>
      <c r="T2033" s="24" t="str">
        <f>IF(ISNA(VLOOKUP(AF2033,#REF!,1)),"//","")</f>
        <v/>
      </c>
      <c r="U2033" s="24"/>
      <c r="V2033" t="e">
        <f t="shared" si="623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4"/>
        <v/>
      </c>
      <c r="AA2033" s="25" t="str">
        <f t="shared" si="618"/>
        <v/>
      </c>
      <c r="AB2033" s="1">
        <f t="shared" si="625"/>
        <v>1989</v>
      </c>
      <c r="AC2033" t="str">
        <f t="shared" si="619"/>
        <v>ITM_S06</v>
      </c>
      <c r="AD2033" s="136" t="str">
        <f>IF(ISNA(VLOOKUP(AA2033,Sheet2!J:J,1,0)),"//","")</f>
        <v/>
      </c>
      <c r="AF2033" s="94" t="str">
        <f t="shared" si="620"/>
        <v/>
      </c>
      <c r="AG2033" t="b">
        <f t="shared" si="621"/>
        <v>1</v>
      </c>
    </row>
    <row r="2034" spans="1:33">
      <c r="A2034" s="215">
        <f t="shared" si="617"/>
        <v>2034</v>
      </c>
      <c r="B2034" s="216">
        <f t="shared" si="616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22"/>
        <v/>
      </c>
      <c r="T2034" s="24" t="str">
        <f>IF(ISNA(VLOOKUP(AF2034,#REF!,1)),"//","")</f>
        <v/>
      </c>
      <c r="U2034" s="24"/>
      <c r="V2034" t="e">
        <f t="shared" si="623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4"/>
        <v/>
      </c>
      <c r="AA2034" s="25" t="str">
        <f t="shared" si="618"/>
        <v/>
      </c>
      <c r="AB2034" s="1">
        <f t="shared" si="625"/>
        <v>1990</v>
      </c>
      <c r="AC2034" t="str">
        <f t="shared" si="619"/>
        <v>ITM_S08</v>
      </c>
      <c r="AD2034" s="136" t="str">
        <f>IF(ISNA(VLOOKUP(AA2034,Sheet2!J:J,1,0)),"//","")</f>
        <v/>
      </c>
      <c r="AF2034" s="94" t="str">
        <f t="shared" si="620"/>
        <v/>
      </c>
      <c r="AG2034" t="b">
        <f t="shared" si="621"/>
        <v>1</v>
      </c>
    </row>
    <row r="2035" spans="1:33">
      <c r="A2035" s="215">
        <f t="shared" si="617"/>
        <v>2035</v>
      </c>
      <c r="B2035" s="216">
        <f t="shared" si="616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22"/>
        <v/>
      </c>
      <c r="T2035" s="24" t="str">
        <f>IF(ISNA(VLOOKUP(AF2035,#REF!,1)),"//","")</f>
        <v/>
      </c>
      <c r="U2035" s="24"/>
      <c r="V2035" t="e">
        <f t="shared" si="623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4"/>
        <v/>
      </c>
      <c r="AA2035" s="25" t="str">
        <f t="shared" si="618"/>
        <v/>
      </c>
      <c r="AB2035" s="1">
        <f t="shared" si="625"/>
        <v>1991</v>
      </c>
      <c r="AC2035" t="str">
        <f t="shared" si="619"/>
        <v>ITM_S16</v>
      </c>
      <c r="AD2035" s="136" t="str">
        <f>IF(ISNA(VLOOKUP(AA2035,Sheet2!J:J,1,0)),"//","")</f>
        <v/>
      </c>
      <c r="AF2035" s="94" t="str">
        <f t="shared" si="620"/>
        <v/>
      </c>
      <c r="AG2035" t="b">
        <f t="shared" si="621"/>
        <v>1</v>
      </c>
    </row>
    <row r="2036" spans="1:33">
      <c r="A2036" s="215">
        <f t="shared" si="617"/>
        <v>2036</v>
      </c>
      <c r="B2036" s="216">
        <f t="shared" si="616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43">IF(E2036=F2036,"","NOT EQUAL")</f>
        <v/>
      </c>
      <c r="T2036" s="24" t="str">
        <f>IF(ISNA(VLOOKUP(AF2036,#REF!,1)),"//","")</f>
        <v/>
      </c>
      <c r="U2036" s="24"/>
      <c r="V2036" t="e">
        <f t="shared" si="623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4"/>
        <v/>
      </c>
      <c r="AA2036" s="25" t="str">
        <f t="shared" si="618"/>
        <v/>
      </c>
      <c r="AB2036" s="1">
        <f t="shared" si="625"/>
        <v>1992</v>
      </c>
      <c r="AC2036" t="str">
        <f t="shared" si="619"/>
        <v>ITM_S32</v>
      </c>
      <c r="AD2036" s="136" t="str">
        <f>IF(ISNA(VLOOKUP(AA2036,Sheet2!J:J,1,0)),"//","")</f>
        <v/>
      </c>
      <c r="AF2036" s="94" t="str">
        <f t="shared" si="620"/>
        <v/>
      </c>
      <c r="AG2036" t="b">
        <f t="shared" si="621"/>
        <v>1</v>
      </c>
    </row>
    <row r="2037" spans="1:33">
      <c r="A2037" s="215">
        <f t="shared" si="617"/>
        <v>2037</v>
      </c>
      <c r="B2037" s="216">
        <f t="shared" si="616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3"/>
        <v/>
      </c>
      <c r="T2037" s="24" t="str">
        <f>IF(ISNA(VLOOKUP(AF2037,#REF!,1)),"//","")</f>
        <v/>
      </c>
      <c r="U2037" s="24"/>
      <c r="V2037" t="e">
        <f t="shared" si="623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4"/>
        <v/>
      </c>
      <c r="AA2037" s="25" t="str">
        <f t="shared" si="618"/>
        <v/>
      </c>
      <c r="AB2037" s="1">
        <f t="shared" si="625"/>
        <v>1993</v>
      </c>
      <c r="AC2037" t="str">
        <f t="shared" si="619"/>
        <v>ITM_S64</v>
      </c>
      <c r="AD2037" s="136" t="str">
        <f>IF(ISNA(VLOOKUP(AA2037,Sheet2!J:J,1,0)),"//","")</f>
        <v/>
      </c>
      <c r="AF2037" s="94" t="str">
        <f t="shared" si="620"/>
        <v/>
      </c>
      <c r="AG2037" t="b">
        <f t="shared" si="621"/>
        <v>1</v>
      </c>
    </row>
    <row r="2038" spans="1:33">
      <c r="A2038" s="215">
        <f t="shared" si="617"/>
        <v>2038</v>
      </c>
      <c r="B2038" s="216">
        <f t="shared" si="616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3"/>
        <v/>
      </c>
      <c r="T2038" s="24" t="str">
        <f>IF(ISNA(VLOOKUP(AF2038,#REF!,1)),"//","")</f>
        <v/>
      </c>
      <c r="U2038" s="24"/>
      <c r="V2038" t="e">
        <f t="shared" si="623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4"/>
        <v/>
      </c>
      <c r="AA2038" s="25" t="str">
        <f t="shared" si="618"/>
        <v/>
      </c>
      <c r="AB2038" s="1">
        <f t="shared" si="625"/>
        <v>1994</v>
      </c>
      <c r="AC2038" t="str">
        <f t="shared" si="619"/>
        <v>ITM_U06</v>
      </c>
      <c r="AD2038" s="136" t="str">
        <f>IF(ISNA(VLOOKUP(AA2038,Sheet2!J:J,1,0)),"//","")</f>
        <v/>
      </c>
      <c r="AF2038" s="94" t="str">
        <f t="shared" si="620"/>
        <v/>
      </c>
      <c r="AG2038" t="b">
        <f t="shared" si="621"/>
        <v>1</v>
      </c>
    </row>
    <row r="2039" spans="1:33">
      <c r="A2039" s="215">
        <f t="shared" si="617"/>
        <v>2039</v>
      </c>
      <c r="B2039" s="216">
        <f t="shared" si="616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3"/>
        <v/>
      </c>
      <c r="T2039" s="24" t="str">
        <f>IF(ISNA(VLOOKUP(AF2039,#REF!,1)),"//","")</f>
        <v/>
      </c>
      <c r="U2039" s="24"/>
      <c r="V2039" t="e">
        <f t="shared" si="623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4"/>
        <v/>
      </c>
      <c r="AA2039" s="25" t="str">
        <f t="shared" si="618"/>
        <v/>
      </c>
      <c r="AB2039" s="1">
        <f t="shared" si="625"/>
        <v>1995</v>
      </c>
      <c r="AC2039" t="str">
        <f t="shared" si="619"/>
        <v>ITM_U08</v>
      </c>
      <c r="AD2039" s="136" t="str">
        <f>IF(ISNA(VLOOKUP(AA2039,Sheet2!J:J,1,0)),"//","")</f>
        <v/>
      </c>
      <c r="AF2039" s="94" t="str">
        <f t="shared" si="620"/>
        <v/>
      </c>
      <c r="AG2039" t="b">
        <f t="shared" si="621"/>
        <v>1</v>
      </c>
    </row>
    <row r="2040" spans="1:33">
      <c r="A2040" s="215">
        <f t="shared" si="617"/>
        <v>2040</v>
      </c>
      <c r="B2040" s="216">
        <f t="shared" si="616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3"/>
        <v/>
      </c>
      <c r="T2040" s="24" t="str">
        <f>IF(ISNA(VLOOKUP(AF2040,#REF!,1)),"//","")</f>
        <v/>
      </c>
      <c r="U2040" s="24"/>
      <c r="V2040" t="e">
        <f t="shared" si="623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4"/>
        <v/>
      </c>
      <c r="AA2040" s="25" t="str">
        <f t="shared" si="618"/>
        <v/>
      </c>
      <c r="AB2040" s="1">
        <f t="shared" si="625"/>
        <v>1996</v>
      </c>
      <c r="AC2040" t="str">
        <f t="shared" si="619"/>
        <v>ITM_U16</v>
      </c>
      <c r="AD2040" s="136" t="str">
        <f>IF(ISNA(VLOOKUP(AA2040,Sheet2!J:J,1,0)),"//","")</f>
        <v/>
      </c>
      <c r="AF2040" s="94" t="str">
        <f t="shared" si="620"/>
        <v/>
      </c>
      <c r="AG2040" t="b">
        <f t="shared" si="621"/>
        <v>1</v>
      </c>
    </row>
    <row r="2041" spans="1:33">
      <c r="A2041" s="215">
        <f t="shared" si="617"/>
        <v>2041</v>
      </c>
      <c r="B2041" s="216">
        <f t="shared" si="616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3"/>
        <v/>
      </c>
      <c r="T2041" s="24" t="str">
        <f>IF(ISNA(VLOOKUP(AF2041,#REF!,1)),"//","")</f>
        <v/>
      </c>
      <c r="U2041" s="24"/>
      <c r="V2041" t="e">
        <f t="shared" si="623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4"/>
        <v/>
      </c>
      <c r="AA2041" s="25" t="str">
        <f t="shared" si="618"/>
        <v/>
      </c>
      <c r="AB2041" s="1">
        <f t="shared" si="625"/>
        <v>1997</v>
      </c>
      <c r="AC2041" t="str">
        <f t="shared" si="619"/>
        <v>ITM_U32</v>
      </c>
      <c r="AD2041" s="136" t="str">
        <f>IF(ISNA(VLOOKUP(AA2041,Sheet2!J:J,1,0)),"//","")</f>
        <v/>
      </c>
      <c r="AF2041" s="94" t="str">
        <f t="shared" si="620"/>
        <v/>
      </c>
      <c r="AG2041" t="b">
        <f t="shared" si="621"/>
        <v>1</v>
      </c>
    </row>
    <row r="2042" spans="1:33">
      <c r="A2042" s="215">
        <f t="shared" si="617"/>
        <v>2042</v>
      </c>
      <c r="B2042" s="216">
        <f t="shared" si="616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3"/>
        <v/>
      </c>
      <c r="T2042" s="24" t="str">
        <f>IF(ISNA(VLOOKUP(AF2042,#REF!,1)),"//","")</f>
        <v/>
      </c>
      <c r="U2042" s="24"/>
      <c r="V2042" t="e">
        <f t="shared" si="623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4"/>
        <v/>
      </c>
      <c r="AA2042" s="25" t="str">
        <f t="shared" si="618"/>
        <v/>
      </c>
      <c r="AB2042" s="1">
        <f t="shared" si="625"/>
        <v>1998</v>
      </c>
      <c r="AC2042" t="str">
        <f t="shared" si="619"/>
        <v>ITM_U64</v>
      </c>
      <c r="AD2042" s="136" t="str">
        <f>IF(ISNA(VLOOKUP(AA2042,Sheet2!J:J,1,0)),"//","")</f>
        <v/>
      </c>
      <c r="AF2042" s="94" t="str">
        <f t="shared" si="620"/>
        <v/>
      </c>
      <c r="AG2042" t="b">
        <f t="shared" si="621"/>
        <v>1</v>
      </c>
    </row>
    <row r="2043" spans="1:33">
      <c r="A2043" s="215">
        <f t="shared" si="617"/>
        <v>2043</v>
      </c>
      <c r="B2043" s="216">
        <f t="shared" si="616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3"/>
        <v/>
      </c>
      <c r="T2043" s="24" t="str">
        <f>IF(ISNA(VLOOKUP(AF2043,#REF!,1)),"//","")</f>
        <v/>
      </c>
      <c r="U2043" s="24"/>
      <c r="V2043" t="e">
        <f t="shared" si="623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4"/>
        <v/>
      </c>
      <c r="AA2043" s="25" t="str">
        <f t="shared" si="618"/>
        <v/>
      </c>
      <c r="AB2043" s="1">
        <f t="shared" si="625"/>
        <v>1999</v>
      </c>
      <c r="AC2043" t="str">
        <f t="shared" si="619"/>
        <v>ITM_SL1</v>
      </c>
      <c r="AD2043" s="136" t="str">
        <f>IF(ISNA(VLOOKUP(AA2043,Sheet2!J:J,1,0)),"//","")</f>
        <v/>
      </c>
      <c r="AF2043" s="94" t="str">
        <f t="shared" si="620"/>
        <v/>
      </c>
      <c r="AG2043" t="b">
        <f t="shared" si="621"/>
        <v>1</v>
      </c>
    </row>
    <row r="2044" spans="1:33">
      <c r="A2044" s="215">
        <f t="shared" si="617"/>
        <v>2044</v>
      </c>
      <c r="B2044" s="216">
        <f t="shared" si="616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3"/>
        <v/>
      </c>
      <c r="T2044" s="24" t="str">
        <f>IF(ISNA(VLOOKUP(AF2044,#REF!,1)),"//","")</f>
        <v/>
      </c>
      <c r="U2044" s="24"/>
      <c r="V2044" t="e">
        <f t="shared" si="623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4"/>
        <v/>
      </c>
      <c r="AA2044" s="25" t="str">
        <f t="shared" si="618"/>
        <v/>
      </c>
      <c r="AB2044" s="1">
        <f t="shared" si="625"/>
        <v>2000</v>
      </c>
      <c r="AC2044" t="str">
        <f t="shared" si="619"/>
        <v>ITM_SR1</v>
      </c>
      <c r="AD2044" s="136" t="str">
        <f>IF(ISNA(VLOOKUP(AA2044,Sheet2!J:J,1,0)),"//","")</f>
        <v/>
      </c>
      <c r="AF2044" s="94" t="str">
        <f t="shared" si="620"/>
        <v/>
      </c>
      <c r="AG2044" t="b">
        <f t="shared" si="621"/>
        <v>1</v>
      </c>
    </row>
    <row r="2045" spans="1:33">
      <c r="A2045" s="215">
        <f t="shared" si="617"/>
        <v>2045</v>
      </c>
      <c r="B2045" s="216">
        <f t="shared" si="616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3"/>
        <v/>
      </c>
      <c r="T2045" s="24" t="str">
        <f>IF(ISNA(VLOOKUP(AF2045,#REF!,1)),"//","")</f>
        <v/>
      </c>
      <c r="U2045" s="24"/>
      <c r="V2045" t="e">
        <f t="shared" si="623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4"/>
        <v/>
      </c>
      <c r="AA2045" s="25" t="str">
        <f t="shared" si="618"/>
        <v/>
      </c>
      <c r="AB2045" s="1">
        <f t="shared" si="625"/>
        <v>2001</v>
      </c>
      <c r="AC2045" t="str">
        <f t="shared" si="619"/>
        <v>ITM_RL1</v>
      </c>
      <c r="AD2045" s="136" t="str">
        <f>IF(ISNA(VLOOKUP(AA2045,Sheet2!J:J,1,0)),"//","")</f>
        <v/>
      </c>
      <c r="AF2045" s="94" t="str">
        <f t="shared" si="620"/>
        <v/>
      </c>
      <c r="AG2045" t="b">
        <f t="shared" si="621"/>
        <v>1</v>
      </c>
    </row>
    <row r="2046" spans="1:33">
      <c r="A2046" s="215">
        <f t="shared" si="617"/>
        <v>2046</v>
      </c>
      <c r="B2046" s="216">
        <f t="shared" si="616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3"/>
        <v/>
      </c>
      <c r="T2046" s="24" t="str">
        <f>IF(ISNA(VLOOKUP(AF2046,#REF!,1)),"//","")</f>
        <v/>
      </c>
      <c r="U2046" s="24"/>
      <c r="V2046" t="e">
        <f t="shared" si="623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4"/>
        <v/>
      </c>
      <c r="AA2046" s="25" t="str">
        <f t="shared" si="618"/>
        <v/>
      </c>
      <c r="AB2046" s="1">
        <f t="shared" si="625"/>
        <v>2002</v>
      </c>
      <c r="AC2046" t="str">
        <f t="shared" si="619"/>
        <v>ITM_RR1</v>
      </c>
      <c r="AD2046" s="136" t="str">
        <f>IF(ISNA(VLOOKUP(AA2046,Sheet2!J:J,1,0)),"//","")</f>
        <v/>
      </c>
      <c r="AF2046" s="94" t="str">
        <f t="shared" si="620"/>
        <v/>
      </c>
      <c r="AG2046" t="b">
        <f t="shared" si="621"/>
        <v>1</v>
      </c>
    </row>
    <row r="2047" spans="1:33">
      <c r="A2047" s="215">
        <f t="shared" si="617"/>
        <v>2047</v>
      </c>
      <c r="B2047" s="216">
        <f t="shared" si="616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3"/>
        <v/>
      </c>
      <c r="T2047" s="24" t="str">
        <f>IF(ISNA(VLOOKUP(AF2047,#REF!,1)),"//","")</f>
        <v/>
      </c>
      <c r="U2047" s="24"/>
      <c r="V2047" t="e">
        <f t="shared" si="623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4"/>
        <v/>
      </c>
      <c r="AA2047" s="25" t="str">
        <f t="shared" si="618"/>
        <v/>
      </c>
      <c r="AB2047" s="1">
        <f t="shared" si="625"/>
        <v>2003</v>
      </c>
      <c r="AC2047" t="str">
        <f t="shared" si="619"/>
        <v>ITM_FWORD</v>
      </c>
      <c r="AD2047" s="136" t="str">
        <f>IF(ISNA(VLOOKUP(AA2047,Sheet2!J:J,1,0)),"//","")</f>
        <v/>
      </c>
      <c r="AF2047" s="94" t="str">
        <f t="shared" si="620"/>
        <v/>
      </c>
      <c r="AG2047" t="b">
        <f t="shared" si="621"/>
        <v>1</v>
      </c>
    </row>
    <row r="2048" spans="1:33">
      <c r="A2048" s="215">
        <f t="shared" si="617"/>
        <v>2048</v>
      </c>
      <c r="B2048" s="216">
        <f t="shared" si="616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3"/>
        <v/>
      </c>
      <c r="T2048" s="24" t="str">
        <f>IF(ISNA(VLOOKUP(AF2048,#REF!,1)),"//","")</f>
        <v/>
      </c>
      <c r="U2048" s="24"/>
      <c r="V2048" t="e">
        <f t="shared" si="623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4"/>
        <v/>
      </c>
      <c r="AA2048" s="25" t="str">
        <f t="shared" si="618"/>
        <v/>
      </c>
      <c r="AB2048" s="1">
        <f t="shared" si="625"/>
        <v>2004</v>
      </c>
      <c r="AC2048" t="str">
        <f t="shared" si="619"/>
        <v>ITM_FBYTE</v>
      </c>
      <c r="AD2048" s="136" t="str">
        <f>IF(ISNA(VLOOKUP(AA2048,Sheet2!J:J,1,0)),"//","")</f>
        <v/>
      </c>
      <c r="AF2048" s="94" t="str">
        <f t="shared" si="620"/>
        <v/>
      </c>
      <c r="AG2048" t="b">
        <f t="shared" si="621"/>
        <v>1</v>
      </c>
    </row>
    <row r="2049" spans="1:33">
      <c r="A2049" s="215">
        <f t="shared" si="617"/>
        <v>2049</v>
      </c>
      <c r="B2049" s="216">
        <f t="shared" si="616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3"/>
        <v/>
      </c>
      <c r="T2049" s="24" t="str">
        <f>IF(ISNA(VLOOKUP(AF2049,#REF!,1)),"//","")</f>
        <v/>
      </c>
      <c r="U2049" s="24"/>
      <c r="V2049" t="e">
        <f t="shared" si="623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4"/>
        <v>"CLRMOD"</v>
      </c>
      <c r="AA2049" s="25" t="str">
        <f t="shared" si="618"/>
        <v>CLRMOD</v>
      </c>
      <c r="AB2049" s="1">
        <f t="shared" si="625"/>
        <v>2005</v>
      </c>
      <c r="AC2049" t="str">
        <f t="shared" si="619"/>
        <v>ITM_CLRMOD</v>
      </c>
      <c r="AD2049" s="136" t="str">
        <f>IF(ISNA(VLOOKUP(AA2049,Sheet2!J:J,1,0)),"//","")</f>
        <v>//</v>
      </c>
      <c r="AF2049" s="94" t="str">
        <f t="shared" si="620"/>
        <v>CLRMOD</v>
      </c>
      <c r="AG2049" t="b">
        <f t="shared" si="621"/>
        <v>1</v>
      </c>
    </row>
    <row r="2050" spans="1:33">
      <c r="A2050" s="215">
        <f t="shared" si="617"/>
        <v>2050</v>
      </c>
      <c r="B2050" s="216">
        <f t="shared" si="616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3"/>
        <v>NOT EQUAL</v>
      </c>
      <c r="T2050" t="str">
        <f>IF(ISNA(VLOOKUP(AF2050,#REF!,1)),"//","")</f>
        <v/>
      </c>
      <c r="U2050"/>
      <c r="V2050" t="e">
        <f t="shared" si="623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4"/>
        <v/>
      </c>
      <c r="AA2050" s="25" t="str">
        <f t="shared" si="618"/>
        <v/>
      </c>
      <c r="AB2050" s="1">
        <f t="shared" si="625"/>
        <v>2006</v>
      </c>
      <c r="AC2050" t="str">
        <f t="shared" si="619"/>
        <v>ITM_SHOIREP</v>
      </c>
      <c r="AD2050" s="136" t="str">
        <f>IF(ISNA(VLOOKUP(AA2050,Sheet2!J:J,1,0)),"//","")</f>
        <v/>
      </c>
      <c r="AF2050" s="94" t="str">
        <f t="shared" si="620"/>
        <v/>
      </c>
      <c r="AG2050" t="b">
        <f t="shared" si="621"/>
        <v>1</v>
      </c>
    </row>
    <row r="2051" spans="1:33">
      <c r="A2051" s="215">
        <f t="shared" si="617"/>
        <v>2051</v>
      </c>
      <c r="B2051" s="216">
        <f t="shared" si="616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3"/>
        <v>NOT EQUAL</v>
      </c>
      <c r="T2051" s="24" t="str">
        <f>IF(ISNA(VLOOKUP(AF2051,#REF!,1)),"//","")</f>
        <v/>
      </c>
      <c r="U2051" s="24"/>
      <c r="V2051" t="e">
        <f t="shared" si="623"/>
        <v>#REF!</v>
      </c>
      <c r="W2051" s="81" t="s">
        <v>2253</v>
      </c>
      <c r="X2051" s="59"/>
      <c r="Y2051" s="59" t="s">
        <v>2253</v>
      </c>
      <c r="Z2051" s="25" t="str">
        <f t="shared" si="624"/>
        <v/>
      </c>
      <c r="AA2051" s="25" t="str">
        <f t="shared" si="618"/>
        <v/>
      </c>
      <c r="AB2051" s="1">
        <f t="shared" si="625"/>
        <v>2007</v>
      </c>
      <c r="AC2051" t="str">
        <f t="shared" si="619"/>
        <v>ITM_SCALE</v>
      </c>
      <c r="AD2051" s="136" t="str">
        <f>IF(ISNA(VLOOKUP(AA2051,Sheet2!J:J,1,0)),"//","")</f>
        <v/>
      </c>
      <c r="AF2051" s="94" t="str">
        <f t="shared" si="620"/>
        <v/>
      </c>
      <c r="AG2051" t="b">
        <f t="shared" si="621"/>
        <v>1</v>
      </c>
    </row>
    <row r="2052" spans="1:33">
      <c r="A2052" s="215">
        <f t="shared" ref="A2052" si="644">IF(B2052=INT(B2052),ROW(),"")</f>
        <v>2052</v>
      </c>
      <c r="B2052" s="216">
        <f t="shared" si="616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3"/>
        <v>NOT EQUAL</v>
      </c>
      <c r="T2052" t="str">
        <f>IF(ISNA(VLOOKUP(AF2052,#REF!,1)),"//","")</f>
        <v/>
      </c>
      <c r="U2052"/>
      <c r="V2052" t="e">
        <f t="shared" ref="V2052" si="645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6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47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48">B2052</f>
        <v>2008</v>
      </c>
      <c r="AC2052" t="str">
        <f t="shared" ref="AC2052" si="649">P2052</f>
        <v>ITM_TOPHEX</v>
      </c>
      <c r="AD2052" s="136" t="str">
        <f>IF(ISNA(VLOOKUP(AA2052,Sheet2!J:J,1,0)),"//","")</f>
        <v/>
      </c>
      <c r="AF2052" s="94" t="str">
        <f t="shared" ref="AF2052" si="650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51">AA2052=AF2052</f>
        <v>1</v>
      </c>
    </row>
    <row r="2053" spans="1:33">
      <c r="A2053" s="215">
        <f t="shared" si="617"/>
        <v>2053</v>
      </c>
      <c r="B2053" s="216">
        <f t="shared" si="616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3"/>
        <v>NOT EQUAL</v>
      </c>
      <c r="T2053" t="str">
        <f>IF(ISNA(VLOOKUP(AF2053,#REF!,1)),"//","")</f>
        <v/>
      </c>
      <c r="U2053"/>
      <c r="V2053" t="e">
        <f t="shared" si="623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4"/>
        <v/>
      </c>
      <c r="AA2053" s="25" t="str">
        <f t="shared" si="618"/>
        <v/>
      </c>
      <c r="AB2053" s="1">
        <f t="shared" si="625"/>
        <v>2009</v>
      </c>
      <c r="AC2053" t="str">
        <f t="shared" si="619"/>
        <v>ITM_PLINE</v>
      </c>
      <c r="AD2053" s="136" t="str">
        <f>IF(ISNA(VLOOKUP(AA2053,Sheet2!J:J,1,0)),"//","")</f>
        <v/>
      </c>
      <c r="AF2053" s="94" t="str">
        <f t="shared" si="620"/>
        <v/>
      </c>
      <c r="AG2053" t="b">
        <f t="shared" si="621"/>
        <v>1</v>
      </c>
    </row>
    <row r="2054" spans="1:33">
      <c r="A2054" s="215">
        <f t="shared" si="617"/>
        <v>2054</v>
      </c>
      <c r="B2054" s="216">
        <f t="shared" si="616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3"/>
        <v>NOT EQUAL</v>
      </c>
      <c r="T2054" t="str">
        <f>IF(ISNA(VLOOKUP(AF2054,#REF!,1)),"//","")</f>
        <v/>
      </c>
      <c r="U2054"/>
      <c r="V2054" t="e">
        <f t="shared" si="623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4"/>
        <v/>
      </c>
      <c r="AA2054" s="25" t="str">
        <f t="shared" ref="AA2054:AA2125" si="65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5"/>
        <v>2010</v>
      </c>
      <c r="AC2054" t="str">
        <f t="shared" ref="AC2054:AC2125" si="653">P2054</f>
        <v>ITM_PCROS</v>
      </c>
      <c r="AD2054" s="136" t="str">
        <f>IF(ISNA(VLOOKUP(AA2054,Sheet2!J:J,1,0)),"//","")</f>
        <v/>
      </c>
      <c r="AF2054" s="94" t="str">
        <f t="shared" ref="AF2054:AF2085" si="65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5">AA2054=AF2054</f>
        <v>1</v>
      </c>
    </row>
    <row r="2055" spans="1:33">
      <c r="A2055" s="215">
        <f t="shared" si="617"/>
        <v>2055</v>
      </c>
      <c r="B2055" s="216">
        <f t="shared" si="616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3"/>
        <v>NOT EQUAL</v>
      </c>
      <c r="T2055" t="str">
        <f>IF(ISNA(VLOOKUP(AF2055,#REF!,1)),"//","")</f>
        <v/>
      </c>
      <c r="U2055"/>
      <c r="V2055" t="e">
        <f t="shared" si="623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4"/>
        <v/>
      </c>
      <c r="AA2055" s="25" t="str">
        <f t="shared" si="652"/>
        <v/>
      </c>
      <c r="AB2055" s="1">
        <f t="shared" si="625"/>
        <v>2011</v>
      </c>
      <c r="AC2055" t="str">
        <f t="shared" si="653"/>
        <v>ITM_PBOX</v>
      </c>
      <c r="AD2055" s="136" t="str">
        <f>IF(ISNA(VLOOKUP(AA2055,Sheet2!J:J,1,0)),"//","")</f>
        <v/>
      </c>
      <c r="AF2055" s="94" t="str">
        <f t="shared" si="654"/>
        <v/>
      </c>
      <c r="AG2055" t="b">
        <f t="shared" si="655"/>
        <v>1</v>
      </c>
    </row>
    <row r="2056" spans="1:33">
      <c r="A2056" s="215">
        <f t="shared" si="617"/>
        <v>2056</v>
      </c>
      <c r="B2056" s="216">
        <f t="shared" si="616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3"/>
        <v>NOT EQUAL</v>
      </c>
      <c r="T2056" t="str">
        <f>IF(ISNA(VLOOKUP(AF2056,#REF!,1)),"//","")</f>
        <v/>
      </c>
      <c r="U2056"/>
      <c r="V2056" t="e">
        <f t="shared" si="623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4"/>
        <v/>
      </c>
      <c r="AA2056" s="25" t="str">
        <f t="shared" si="652"/>
        <v/>
      </c>
      <c r="AB2056" s="1">
        <f t="shared" si="625"/>
        <v>2012</v>
      </c>
      <c r="AC2056" t="str">
        <f t="shared" si="653"/>
        <v>ITM_VECT</v>
      </c>
      <c r="AD2056" s="136" t="str">
        <f>IF(ISNA(VLOOKUP(AA2056,Sheet2!J:J,1,0)),"//","")</f>
        <v/>
      </c>
      <c r="AF2056" s="94" t="str">
        <f t="shared" si="654"/>
        <v/>
      </c>
      <c r="AG2056" t="b">
        <f t="shared" si="655"/>
        <v>1</v>
      </c>
    </row>
    <row r="2057" spans="1:33">
      <c r="A2057" s="215">
        <f t="shared" si="617"/>
        <v>2057</v>
      </c>
      <c r="B2057" s="216">
        <f t="shared" ref="B2057:B2117" si="656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3"/>
        <v>NOT EQUAL</v>
      </c>
      <c r="T2057" t="str">
        <f>IF(ISNA(VLOOKUP(AF2057,#REF!,1)),"//","")</f>
        <v/>
      </c>
      <c r="U2057"/>
      <c r="V2057" t="e">
        <f t="shared" si="623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4"/>
        <v/>
      </c>
      <c r="AA2057" s="25" t="str">
        <f t="shared" si="652"/>
        <v/>
      </c>
      <c r="AB2057" s="1">
        <f t="shared" si="625"/>
        <v>2013</v>
      </c>
      <c r="AC2057" t="str">
        <f t="shared" si="653"/>
        <v>ITM_NVECT</v>
      </c>
      <c r="AD2057" s="136" t="str">
        <f>IF(ISNA(VLOOKUP(AA2057,Sheet2!J:J,1,0)),"//","")</f>
        <v/>
      </c>
      <c r="AF2057" s="94" t="str">
        <f t="shared" si="654"/>
        <v/>
      </c>
      <c r="AG2057" t="b">
        <f t="shared" si="655"/>
        <v>1</v>
      </c>
    </row>
    <row r="2058" spans="1:33">
      <c r="A2058" s="215">
        <f t="shared" si="617"/>
        <v>2058</v>
      </c>
      <c r="B2058" s="216">
        <f t="shared" si="656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3"/>
        <v>NOT EQUAL</v>
      </c>
      <c r="T2058" t="str">
        <f>IF(ISNA(VLOOKUP(AF2058,#REF!,1)),"//","")</f>
        <v/>
      </c>
      <c r="U2058"/>
      <c r="V2058" t="e">
        <f t="shared" ref="V2058:V2109" si="657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4"/>
        <v/>
      </c>
      <c r="AA2058" s="25" t="str">
        <f t="shared" si="652"/>
        <v/>
      </c>
      <c r="AB2058" s="1">
        <f t="shared" si="625"/>
        <v>2014</v>
      </c>
      <c r="AC2058" t="str">
        <f t="shared" si="653"/>
        <v>ITM_EXTX</v>
      </c>
      <c r="AD2058" s="136" t="str">
        <f>IF(ISNA(VLOOKUP(AA2058,Sheet2!J:J,1,0)),"//","")</f>
        <v/>
      </c>
      <c r="AF2058" s="94" t="str">
        <f t="shared" si="654"/>
        <v/>
      </c>
      <c r="AG2058" t="b">
        <f t="shared" si="655"/>
        <v>1</v>
      </c>
    </row>
    <row r="2059" spans="1:33">
      <c r="A2059" s="215">
        <f t="shared" si="617"/>
        <v>2059</v>
      </c>
      <c r="B2059" s="216">
        <f t="shared" si="656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3"/>
        <v>NOT EQUAL</v>
      </c>
      <c r="T2059" t="str">
        <f>IF(ISNA(VLOOKUP(AF2059,#REF!,1)),"//","")</f>
        <v/>
      </c>
      <c r="U2059"/>
      <c r="V2059" t="e">
        <f t="shared" si="657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4"/>
        <v/>
      </c>
      <c r="AA2059" s="25" t="str">
        <f t="shared" si="652"/>
        <v/>
      </c>
      <c r="AB2059" s="1">
        <f t="shared" si="625"/>
        <v>2015</v>
      </c>
      <c r="AC2059" t="str">
        <f t="shared" si="653"/>
        <v>ITM_EXTY</v>
      </c>
      <c r="AD2059" s="136" t="str">
        <f>IF(ISNA(VLOOKUP(AA2059,Sheet2!J:J,1,0)),"//","")</f>
        <v/>
      </c>
      <c r="AF2059" s="94" t="str">
        <f t="shared" si="654"/>
        <v/>
      </c>
      <c r="AG2059" t="b">
        <f t="shared" si="655"/>
        <v>1</v>
      </c>
    </row>
    <row r="2060" spans="1:33">
      <c r="A2060" s="50">
        <f t="shared" si="617"/>
        <v>2060</v>
      </c>
      <c r="B2060" s="49">
        <f t="shared" si="656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3"/>
        <v/>
      </c>
      <c r="T2060" t="str">
        <f>IF(ISNA(VLOOKUP(AF2060,#REF!,1)),"//","")</f>
        <v/>
      </c>
      <c r="U2060"/>
      <c r="V2060" t="e">
        <f t="shared" si="657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4"/>
        <v>"DMX"</v>
      </c>
      <c r="AA2060" s="25" t="str">
        <f t="shared" si="652"/>
        <v>DMX</v>
      </c>
      <c r="AB2060" s="1">
        <f t="shared" si="625"/>
        <v>2016</v>
      </c>
      <c r="AC2060" t="str">
        <f t="shared" si="653"/>
        <v>ITM_DENMAX2</v>
      </c>
      <c r="AD2060" s="136" t="str">
        <f>IF(ISNA(VLOOKUP(AA2060,Sheet2!J:J,1,0)),"//","")</f>
        <v>//</v>
      </c>
      <c r="AF2060" s="94" t="str">
        <f t="shared" si="654"/>
        <v>DMX</v>
      </c>
      <c r="AG2060" t="b">
        <f t="shared" si="655"/>
        <v>1</v>
      </c>
    </row>
    <row r="2061" spans="1:33">
      <c r="A2061" s="50">
        <f t="shared" ref="A2061:A2067" si="658">IF(B2061=INT(B2061),ROW(),"")</f>
        <v>2061</v>
      </c>
      <c r="B2061" s="49">
        <f t="shared" si="656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59">IF(E2061=F2061,"","NOT EQUAL")</f>
        <v/>
      </c>
      <c r="T2061" t="str">
        <f>IF(ISNA(VLOOKUP(AF2061,#REF!,1)),"//","")</f>
        <v/>
      </c>
      <c r="U2061"/>
      <c r="V2061" t="e">
        <f t="shared" ref="V2061:V2067" si="660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6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6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3">B2061</f>
        <v>2017</v>
      </c>
      <c r="AC2061" t="str">
        <f t="shared" ref="AC2061:AC2067" si="664">P2061</f>
        <v>ITM_SETSIG2</v>
      </c>
      <c r="AD2061" s="136" t="str">
        <f>IF(ISNA(VLOOKUP(AA2061,Sheet2!J:J,1,0)),"//","")</f>
        <v>//</v>
      </c>
      <c r="AF2061" s="94" t="str">
        <f t="shared" ref="AF2061:AF2067" si="66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6">AA2061=AF2061</f>
        <v>1</v>
      </c>
    </row>
    <row r="2062" spans="1:33">
      <c r="A2062" s="50">
        <f t="shared" si="658"/>
        <v>2062</v>
      </c>
      <c r="B2062" s="49">
        <f t="shared" si="656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59"/>
        <v/>
      </c>
      <c r="T2062" t="str">
        <f>IF(ISNA(VLOOKUP(AF2062,#REF!,1)),"//","")</f>
        <v/>
      </c>
      <c r="U2062"/>
      <c r="V2062" t="e">
        <f t="shared" si="660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61"/>
        <v>"RMODE"</v>
      </c>
      <c r="AA2062" s="25" t="str">
        <f t="shared" si="662"/>
        <v>RMODE</v>
      </c>
      <c r="AB2062" s="1">
        <f t="shared" si="663"/>
        <v>2018</v>
      </c>
      <c r="AC2062" t="str">
        <f t="shared" si="664"/>
        <v>ITM_RMODE</v>
      </c>
      <c r="AD2062" s="136" t="str">
        <f>IF(ISNA(VLOOKUP(AA2062,Sheet2!J:J,1,0)),"//","")</f>
        <v>//</v>
      </c>
      <c r="AF2062" s="94" t="str">
        <f t="shared" si="665"/>
        <v>RMODE</v>
      </c>
      <c r="AG2062" t="b">
        <f t="shared" si="666"/>
        <v>1</v>
      </c>
    </row>
    <row r="2063" spans="1:33">
      <c r="A2063" s="50">
        <f t="shared" si="658"/>
        <v>2063</v>
      </c>
      <c r="B2063" s="49">
        <f t="shared" si="656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59"/>
        <v/>
      </c>
      <c r="T2063" t="str">
        <f>IF(ISNA(VLOOKUP(AF2063,#REF!,1)),"//","")</f>
        <v/>
      </c>
      <c r="U2063"/>
      <c r="V2063" t="e">
        <f t="shared" si="660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61"/>
        <v>"RMODE?"</v>
      </c>
      <c r="AA2063" s="25" t="str">
        <f t="shared" si="662"/>
        <v>RMODE?</v>
      </c>
      <c r="AB2063" s="1">
        <f t="shared" si="663"/>
        <v>2019</v>
      </c>
      <c r="AC2063" t="str">
        <f t="shared" si="664"/>
        <v>ITM_RMODEQ</v>
      </c>
      <c r="AD2063" s="136" t="str">
        <f>IF(ISNA(VLOOKUP(AA2063,Sheet2!J:J,1,0)),"//","")</f>
        <v>//</v>
      </c>
      <c r="AF2063" s="94" t="str">
        <f t="shared" si="665"/>
        <v>RMODE?</v>
      </c>
      <c r="AG2063" t="b">
        <f t="shared" si="666"/>
        <v>1</v>
      </c>
    </row>
    <row r="2064" spans="1:33">
      <c r="A2064" s="215">
        <f t="shared" si="658"/>
        <v>2064</v>
      </c>
      <c r="B2064" s="216">
        <f t="shared" si="656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59"/>
        <v>NOT EQUAL</v>
      </c>
      <c r="T2064" t="str">
        <f>IF(ISNA(VLOOKUP(AF2064,#REF!,1)),"//","")</f>
        <v/>
      </c>
      <c r="U2064"/>
      <c r="V2064" t="e">
        <f t="shared" si="660"/>
        <v>#REF!</v>
      </c>
      <c r="W2064" s="2" t="s">
        <v>2700</v>
      </c>
      <c r="X2064" s="102" t="s">
        <v>2611</v>
      </c>
      <c r="Y2064" s="102"/>
      <c r="Z2064" s="25" t="str">
        <f t="shared" si="661"/>
        <v/>
      </c>
      <c r="AA2064" s="25" t="str">
        <f t="shared" si="662"/>
        <v/>
      </c>
      <c r="AB2064" s="1">
        <f t="shared" si="663"/>
        <v>2020</v>
      </c>
      <c r="AC2064" t="str">
        <f t="shared" si="664"/>
        <v>ITM_SI_All</v>
      </c>
      <c r="AD2064" s="136" t="str">
        <f>IF(ISNA(VLOOKUP(AA2064,Sheet2!J:J,1,0)),"//","")</f>
        <v/>
      </c>
      <c r="AF2064" s="94" t="str">
        <f t="shared" si="665"/>
        <v/>
      </c>
      <c r="AG2064" t="b">
        <f t="shared" si="666"/>
        <v>1</v>
      </c>
    </row>
    <row r="2065" spans="1:33" s="268" customFormat="1">
      <c r="A2065" s="267">
        <f t="shared" si="658"/>
        <v>2065</v>
      </c>
      <c r="B2065" s="268">
        <f t="shared" si="656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59"/>
        <v>NOT EQUAL</v>
      </c>
      <c r="T2065" s="268" t="str">
        <f>IF(ISNA(VLOOKUP(AF2065,#REF!,1)),"//","")</f>
        <v/>
      </c>
      <c r="V2065" s="268" t="e">
        <f t="shared" si="660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61"/>
        <v/>
      </c>
      <c r="AA2065" s="276" t="str">
        <f t="shared" si="662"/>
        <v/>
      </c>
      <c r="AB2065" s="277">
        <f t="shared" si="663"/>
        <v>2021</v>
      </c>
      <c r="AC2065" s="268" t="str">
        <f t="shared" si="664"/>
        <v>ITM_USER_ARESET</v>
      </c>
      <c r="AD2065" s="275" t="str">
        <f>IF(ISNA(VLOOKUP(AA2065,Sheet2!J:J,1,0)),"//","")</f>
        <v/>
      </c>
      <c r="AF2065" s="267" t="str">
        <f t="shared" si="665"/>
        <v/>
      </c>
      <c r="AG2065" s="268" t="b">
        <f t="shared" si="666"/>
        <v>1</v>
      </c>
    </row>
    <row r="2066" spans="1:33" s="268" customFormat="1">
      <c r="A2066" s="267">
        <f t="shared" si="658"/>
        <v>2066</v>
      </c>
      <c r="B2066" s="268">
        <f t="shared" si="656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59"/>
        <v>NOT EQUAL</v>
      </c>
      <c r="T2066" s="268" t="str">
        <f>IF(ISNA(VLOOKUP(AF2066,#REF!,1)),"//","")</f>
        <v/>
      </c>
      <c r="V2066" s="268" t="e">
        <f t="shared" si="660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61"/>
        <v/>
      </c>
      <c r="AA2066" s="276" t="str">
        <f t="shared" si="662"/>
        <v/>
      </c>
      <c r="AB2066" s="277">
        <f t="shared" si="663"/>
        <v>2022</v>
      </c>
      <c r="AC2066" s="268" t="str">
        <f t="shared" si="664"/>
        <v>ITM_USER_MRESET</v>
      </c>
      <c r="AD2066" s="275" t="str">
        <f>IF(ISNA(VLOOKUP(AA2066,Sheet2!J:J,1,0)),"//","")</f>
        <v/>
      </c>
      <c r="AF2066" s="267" t="str">
        <f t="shared" si="665"/>
        <v/>
      </c>
      <c r="AG2066" s="268" t="b">
        <f t="shared" si="666"/>
        <v>1</v>
      </c>
    </row>
    <row r="2067" spans="1:33" s="268" customFormat="1">
      <c r="A2067" s="267">
        <f t="shared" si="658"/>
        <v>2067</v>
      </c>
      <c r="B2067" s="268">
        <f t="shared" si="656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59"/>
        <v>NOT EQUAL</v>
      </c>
      <c r="T2067" s="268" t="str">
        <f>IF(ISNA(VLOOKUP(AF2067,#REF!,1)),"//","")</f>
        <v/>
      </c>
      <c r="V2067" s="268" t="e">
        <f t="shared" si="660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61"/>
        <v/>
      </c>
      <c r="AA2067" s="276" t="str">
        <f t="shared" si="662"/>
        <v/>
      </c>
      <c r="AB2067" s="277">
        <f t="shared" si="663"/>
        <v>2023</v>
      </c>
      <c r="AC2067" s="268" t="str">
        <f t="shared" si="664"/>
        <v>ITM_USER_KRESET</v>
      </c>
      <c r="AD2067" s="275" t="str">
        <f>IF(ISNA(VLOOKUP(AA2067,Sheet2!J:J,1,0)),"//","")</f>
        <v/>
      </c>
      <c r="AF2067" s="267" t="str">
        <f t="shared" si="665"/>
        <v/>
      </c>
      <c r="AG2067" s="268" t="b">
        <f t="shared" si="666"/>
        <v>1</v>
      </c>
    </row>
    <row r="2068" spans="1:33">
      <c r="A2068" s="215">
        <f t="shared" si="617"/>
        <v>2068</v>
      </c>
      <c r="B2068" s="216">
        <f t="shared" si="656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67">IF(E2068=F2068,"","NOT EQUAL")</f>
        <v>NOT EQUAL</v>
      </c>
      <c r="T2068" t="str">
        <f>IF(ISNA(VLOOKUP(AF2068,#REF!,1)),"//","")</f>
        <v/>
      </c>
      <c r="U2068"/>
      <c r="V2068" t="e">
        <f t="shared" si="657"/>
        <v>#REF!</v>
      </c>
      <c r="W2068" s="81" t="s">
        <v>2736</v>
      </c>
      <c r="X2068" s="59"/>
      <c r="Y2068" s="59" t="s">
        <v>3988</v>
      </c>
      <c r="Z2068" s="25" t="str">
        <f t="shared" si="624"/>
        <v/>
      </c>
      <c r="AA2068" s="25" t="str">
        <f t="shared" si="652"/>
        <v>P_INT</v>
      </c>
      <c r="AB2068" s="1">
        <f t="shared" si="625"/>
        <v>2024</v>
      </c>
      <c r="AC2068" t="str">
        <f t="shared" si="653"/>
        <v>ITM_INTG</v>
      </c>
      <c r="AD2068" s="136" t="str">
        <f>IF(ISNA(VLOOKUP(AA2068,Sheet2!J:J,1,0)),"//","")</f>
        <v/>
      </c>
      <c r="AF2068" s="94" t="str">
        <f t="shared" si="654"/>
        <v/>
      </c>
      <c r="AG2068" t="b">
        <f t="shared" si="655"/>
        <v>0</v>
      </c>
    </row>
    <row r="2069" spans="1:33">
      <c r="A2069" s="215">
        <f t="shared" si="617"/>
        <v>2069</v>
      </c>
      <c r="B2069" s="216">
        <f t="shared" si="656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67"/>
        <v>NOT EQUAL</v>
      </c>
      <c r="T2069" t="str">
        <f>IF(ISNA(VLOOKUP(AF2069,#REF!,1)),"//","")</f>
        <v/>
      </c>
      <c r="U2069"/>
      <c r="V2069" t="e">
        <f t="shared" si="657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4"/>
        <v/>
      </c>
      <c r="AA2069" s="25" t="str">
        <f t="shared" si="652"/>
        <v>P_DIFF</v>
      </c>
      <c r="AB2069" s="1">
        <f t="shared" si="625"/>
        <v>2025</v>
      </c>
      <c r="AC2069" t="str">
        <f t="shared" si="653"/>
        <v>ITM_DIFF</v>
      </c>
      <c r="AD2069" s="136" t="str">
        <f>IF(ISNA(VLOOKUP(AA2069,Sheet2!J:J,1,0)),"//","")</f>
        <v/>
      </c>
      <c r="AF2069" s="94" t="str">
        <f t="shared" si="654"/>
        <v/>
      </c>
      <c r="AG2069" t="b">
        <f t="shared" si="655"/>
        <v>0</v>
      </c>
    </row>
    <row r="2070" spans="1:33">
      <c r="A2070" s="215">
        <f t="shared" si="617"/>
        <v>2070</v>
      </c>
      <c r="B2070" s="216">
        <f t="shared" si="656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67"/>
        <v>NOT EQUAL</v>
      </c>
      <c r="T2070" t="str">
        <f>IF(ISNA(VLOOKUP(AF2070,#REF!,1)),"//","")</f>
        <v/>
      </c>
      <c r="U2070"/>
      <c r="V2070" t="e">
        <f t="shared" si="657"/>
        <v>#REF!</v>
      </c>
      <c r="W2070" s="81" t="s">
        <v>2736</v>
      </c>
      <c r="X2070" s="59"/>
      <c r="Y2070" s="59" t="s">
        <v>3990</v>
      </c>
      <c r="Z2070" s="25" t="str">
        <f t="shared" si="624"/>
        <v/>
      </c>
      <c r="AA2070" s="25" t="str">
        <f t="shared" si="652"/>
        <v>P_RMS</v>
      </c>
      <c r="AB2070" s="1">
        <f t="shared" si="625"/>
        <v>2026</v>
      </c>
      <c r="AC2070" t="str">
        <f t="shared" si="653"/>
        <v>ITM_RMS</v>
      </c>
      <c r="AD2070" s="136" t="str">
        <f>IF(ISNA(VLOOKUP(AA2070,Sheet2!J:J,1,0)),"//","")</f>
        <v/>
      </c>
      <c r="AF2070" s="94" t="str">
        <f t="shared" si="654"/>
        <v/>
      </c>
      <c r="AG2070" t="b">
        <f t="shared" si="655"/>
        <v>0</v>
      </c>
    </row>
    <row r="2071" spans="1:33">
      <c r="A2071" s="215">
        <f t="shared" si="617"/>
        <v>2071</v>
      </c>
      <c r="B2071" s="216">
        <f t="shared" si="656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67"/>
        <v>NOT EQUAL</v>
      </c>
      <c r="T2071" t="str">
        <f>IF(ISNA(VLOOKUP(AF2071,#REF!,1)),"//","")</f>
        <v/>
      </c>
      <c r="U2071"/>
      <c r="V2071" t="e">
        <f t="shared" si="657"/>
        <v>#REF!</v>
      </c>
      <c r="W2071" s="81" t="s">
        <v>2736</v>
      </c>
      <c r="X2071" s="59"/>
      <c r="Y2071" s="59" t="s">
        <v>3991</v>
      </c>
      <c r="Z2071" s="25" t="str">
        <f t="shared" si="624"/>
        <v/>
      </c>
      <c r="AA2071" s="25" t="str">
        <f t="shared" si="652"/>
        <v>P_SHADE</v>
      </c>
      <c r="AB2071" s="1">
        <f t="shared" si="625"/>
        <v>2027</v>
      </c>
      <c r="AC2071" t="str">
        <f t="shared" si="653"/>
        <v>ITM_SHADE</v>
      </c>
      <c r="AD2071" s="136" t="str">
        <f>IF(ISNA(VLOOKUP(AA2071,Sheet2!J:J,1,0)),"//","")</f>
        <v/>
      </c>
      <c r="AF2071" s="94" t="str">
        <f t="shared" si="654"/>
        <v/>
      </c>
      <c r="AG2071" t="b">
        <f t="shared" si="655"/>
        <v>0</v>
      </c>
    </row>
    <row r="2072" spans="1:33">
      <c r="A2072" s="215">
        <f t="shared" ref="A2072:A2117" si="668">IF(B2072=INT(B2072),ROW(),"")</f>
        <v>2072</v>
      </c>
      <c r="B2072" s="216">
        <f t="shared" si="656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67"/>
        <v/>
      </c>
      <c r="T2072" t="str">
        <f>IF(ISNA(VLOOKUP(AF2072,#REF!,1)),"//","")</f>
        <v/>
      </c>
      <c r="U2072"/>
      <c r="V2072" t="e">
        <f t="shared" si="65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4"/>
        <v/>
      </c>
      <c r="AA2072" s="25" t="str">
        <f t="shared" si="652"/>
        <v/>
      </c>
      <c r="AB2072" s="1">
        <f t="shared" si="625"/>
        <v>2028</v>
      </c>
      <c r="AC2072" t="str">
        <f t="shared" si="653"/>
        <v>MNU_PLOT</v>
      </c>
      <c r="AD2072" s="136" t="str">
        <f>IF(ISNA(VLOOKUP(AA2072,Sheet2!J:J,1,0)),"//","")</f>
        <v/>
      </c>
      <c r="AF2072" s="94" t="str">
        <f t="shared" si="654"/>
        <v/>
      </c>
      <c r="AG2072" t="b">
        <f t="shared" si="655"/>
        <v>1</v>
      </c>
    </row>
    <row r="2073" spans="1:33">
      <c r="A2073" s="215">
        <f t="shared" si="668"/>
        <v>2073</v>
      </c>
      <c r="B2073" s="216">
        <f t="shared" si="656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67"/>
        <v>NOT EQUAL</v>
      </c>
      <c r="T2073" t="str">
        <f>IF(ISNA(VLOOKUP(AF2073,#REF!,1)),"//","")</f>
        <v/>
      </c>
      <c r="U2073"/>
      <c r="V2073" t="e">
        <f t="shared" si="657"/>
        <v>#REF!</v>
      </c>
      <c r="W2073" s="81"/>
      <c r="X2073" s="59"/>
      <c r="Y2073" s="59"/>
      <c r="Z2073" s="25" t="str">
        <f t="shared" si="624"/>
        <v/>
      </c>
      <c r="AA2073" s="25" t="str">
        <f t="shared" si="652"/>
        <v/>
      </c>
      <c r="AB2073" s="1">
        <f t="shared" si="625"/>
        <v>2029</v>
      </c>
      <c r="AC2073" t="str">
        <f t="shared" si="653"/>
        <v>CHR_num</v>
      </c>
      <c r="AD2073" s="136" t="str">
        <f>IF(ISNA(VLOOKUP(AA2073,Sheet2!J:J,1,0)),"//","")</f>
        <v/>
      </c>
      <c r="AF2073" s="94" t="str">
        <f t="shared" si="654"/>
        <v/>
      </c>
      <c r="AG2073" t="b">
        <f t="shared" si="655"/>
        <v>1</v>
      </c>
    </row>
    <row r="2074" spans="1:33">
      <c r="A2074" s="215">
        <f t="shared" si="668"/>
        <v>2074</v>
      </c>
      <c r="B2074" s="216">
        <f t="shared" si="656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67"/>
        <v>NOT EQUAL</v>
      </c>
      <c r="T2074" t="str">
        <f>IF(ISNA(VLOOKUP(AF2074,#REF!,1)),"//","")</f>
        <v/>
      </c>
      <c r="U2074"/>
      <c r="V2074" t="e">
        <f t="shared" si="657"/>
        <v>#REF!</v>
      </c>
      <c r="W2074" s="81"/>
      <c r="X2074" s="59"/>
      <c r="Y2074" s="59"/>
      <c r="Z2074" s="25" t="str">
        <f t="shared" si="624"/>
        <v/>
      </c>
      <c r="AA2074" s="25" t="str">
        <f t="shared" si="652"/>
        <v/>
      </c>
      <c r="AB2074" s="1">
        <f t="shared" si="625"/>
        <v>2030</v>
      </c>
      <c r="AC2074" t="str">
        <f t="shared" si="653"/>
        <v>CHR_numL</v>
      </c>
      <c r="AD2074" s="136" t="str">
        <f>IF(ISNA(VLOOKUP(AA2074,Sheet2!J:J,1,0)),"//","")</f>
        <v/>
      </c>
      <c r="AF2074" s="94" t="str">
        <f t="shared" si="654"/>
        <v/>
      </c>
      <c r="AG2074" t="b">
        <f t="shared" si="655"/>
        <v>1</v>
      </c>
    </row>
    <row r="2075" spans="1:33">
      <c r="A2075" s="215">
        <f t="shared" si="668"/>
        <v>2075</v>
      </c>
      <c r="B2075" s="216">
        <f t="shared" si="656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67"/>
        <v>NOT EQUAL</v>
      </c>
      <c r="T2075" t="str">
        <f>IF(ISNA(VLOOKUP(AF2075,#REF!,1)),"//","")</f>
        <v/>
      </c>
      <c r="U2075"/>
      <c r="V2075" t="e">
        <f t="shared" si="657"/>
        <v>#REF!</v>
      </c>
      <c r="W2075" s="81"/>
      <c r="X2075" s="59"/>
      <c r="Y2075" s="59"/>
      <c r="Z2075" s="25" t="str">
        <f t="shared" si="624"/>
        <v/>
      </c>
      <c r="AA2075" s="25" t="str">
        <f t="shared" si="652"/>
        <v/>
      </c>
      <c r="AB2075" s="1">
        <f t="shared" si="625"/>
        <v>2031</v>
      </c>
      <c r="AC2075" t="str">
        <f t="shared" si="653"/>
        <v>CHR_numU</v>
      </c>
      <c r="AD2075" s="136" t="str">
        <f>IF(ISNA(VLOOKUP(AA2075,Sheet2!J:J,1,0)),"//","")</f>
        <v/>
      </c>
      <c r="AF2075" s="94" t="str">
        <f t="shared" si="654"/>
        <v/>
      </c>
      <c r="AG2075" t="b">
        <f t="shared" si="655"/>
        <v>1</v>
      </c>
    </row>
    <row r="2076" spans="1:33">
      <c r="A2076" s="215">
        <f t="shared" si="668"/>
        <v>2076</v>
      </c>
      <c r="B2076" s="216">
        <f t="shared" si="656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67"/>
        <v>NOT EQUAL</v>
      </c>
      <c r="T2076" t="str">
        <f>IF(ISNA(VLOOKUP(AF2076,#REF!,1)),"//","")</f>
        <v/>
      </c>
      <c r="U2076"/>
      <c r="V2076" t="e">
        <f t="shared" si="657"/>
        <v>#REF!</v>
      </c>
      <c r="W2076" s="81"/>
      <c r="X2076" s="59"/>
      <c r="Y2076" s="59"/>
      <c r="Z2076" s="25" t="str">
        <f t="shared" si="624"/>
        <v/>
      </c>
      <c r="AA2076" s="25" t="str">
        <f t="shared" si="652"/>
        <v/>
      </c>
      <c r="AB2076" s="1">
        <f t="shared" si="625"/>
        <v>2032</v>
      </c>
      <c r="AC2076" t="str">
        <f t="shared" si="653"/>
        <v>ITM_EEXCHR</v>
      </c>
      <c r="AD2076" s="136" t="str">
        <f>IF(ISNA(VLOOKUP(AA2076,Sheet2!J:J,1,0)),"//","")</f>
        <v/>
      </c>
      <c r="AF2076" s="94" t="str">
        <f t="shared" si="654"/>
        <v/>
      </c>
      <c r="AG2076" t="b">
        <f t="shared" si="655"/>
        <v>1</v>
      </c>
    </row>
    <row r="2077" spans="1:33">
      <c r="A2077" s="215">
        <f t="shared" si="668"/>
        <v>2077</v>
      </c>
      <c r="B2077" s="216">
        <f t="shared" si="656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67"/>
        <v/>
      </c>
      <c r="T2077" t="str">
        <f>IF(ISNA(VLOOKUP(AF2077,#REF!,1)),"//","")</f>
        <v/>
      </c>
      <c r="U2077"/>
      <c r="V2077" t="e">
        <f t="shared" si="657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4"/>
        <v>"CLGRF"</v>
      </c>
      <c r="AA2077" s="25" t="str">
        <f t="shared" si="652"/>
        <v>CLGRF</v>
      </c>
      <c r="AB2077" s="1">
        <f t="shared" si="625"/>
        <v>2033</v>
      </c>
      <c r="AC2077" t="str">
        <f t="shared" si="653"/>
        <v>ITM_CLGRF</v>
      </c>
      <c r="AD2077" s="136" t="str">
        <f>IF(ISNA(VLOOKUP(AA2077,Sheet2!J:J,1,0)),"//","")</f>
        <v/>
      </c>
      <c r="AF2077" s="94" t="str">
        <f t="shared" si="654"/>
        <v>CLGRF</v>
      </c>
      <c r="AG2077" t="b">
        <f t="shared" si="655"/>
        <v>1</v>
      </c>
    </row>
    <row r="2078" spans="1:33">
      <c r="A2078" s="215">
        <f t="shared" si="668"/>
        <v>2078</v>
      </c>
      <c r="B2078" s="216">
        <f t="shared" si="656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67"/>
        <v>NOT EQUAL</v>
      </c>
      <c r="T2078" t="str">
        <f>IF(ISNA(VLOOKUP(AF2078,#REF!,1)),"//","")</f>
        <v/>
      </c>
      <c r="U2078"/>
      <c r="V2078" t="e">
        <f t="shared" si="657"/>
        <v>#REF!</v>
      </c>
      <c r="W2078" s="81" t="s">
        <v>2736</v>
      </c>
      <c r="X2078" s="59"/>
      <c r="Y2078" s="59"/>
      <c r="Z2078" s="25" t="str">
        <f t="shared" si="624"/>
        <v/>
      </c>
      <c r="AA2078" s="25" t="str">
        <f t="shared" si="652"/>
        <v/>
      </c>
      <c r="AB2078" s="1">
        <f t="shared" si="625"/>
        <v>2034</v>
      </c>
      <c r="AC2078" t="str">
        <f t="shared" si="653"/>
        <v>ITM_PZOOMX</v>
      </c>
      <c r="AD2078" s="136" t="str">
        <f>IF(ISNA(VLOOKUP(AA2078,Sheet2!J:J,1,0)),"//","")</f>
        <v/>
      </c>
      <c r="AF2078" s="94" t="str">
        <f t="shared" si="654"/>
        <v/>
      </c>
      <c r="AG2078" t="b">
        <f t="shared" si="655"/>
        <v>1</v>
      </c>
    </row>
    <row r="2079" spans="1:33">
      <c r="A2079" s="215">
        <f t="shared" si="668"/>
        <v>2079</v>
      </c>
      <c r="B2079" s="216">
        <f t="shared" si="656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67"/>
        <v>NOT EQUAL</v>
      </c>
      <c r="T2079" t="str">
        <f>IF(ISNA(VLOOKUP(AF2079,#REF!,1)),"//","")</f>
        <v/>
      </c>
      <c r="U2079"/>
      <c r="V2079" t="e">
        <f t="shared" si="657"/>
        <v>#REF!</v>
      </c>
      <c r="W2079" s="81" t="s">
        <v>2736</v>
      </c>
      <c r="X2079" s="59"/>
      <c r="Y2079" s="59"/>
      <c r="Z2079" s="25" t="str">
        <f t="shared" ref="Z2079:Z2109" si="66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2"/>
        <v/>
      </c>
      <c r="AB2079" s="1">
        <f t="shared" ref="AB2079:AB2109" si="670">B2079</f>
        <v>2035</v>
      </c>
      <c r="AC2079" t="str">
        <f t="shared" si="653"/>
        <v>ITM_PZOOMY</v>
      </c>
      <c r="AD2079" s="136" t="str">
        <f>IF(ISNA(VLOOKUP(AA2079,Sheet2!J:J,1,0)),"//","")</f>
        <v/>
      </c>
      <c r="AF2079" s="94" t="str">
        <f t="shared" si="654"/>
        <v/>
      </c>
      <c r="AG2079" t="b">
        <f t="shared" si="655"/>
        <v>1</v>
      </c>
    </row>
    <row r="2080" spans="1:33">
      <c r="A2080" s="215">
        <f t="shared" si="668"/>
        <v>2080</v>
      </c>
      <c r="B2080" s="216">
        <f t="shared" si="656"/>
        <v>2036</v>
      </c>
      <c r="C2080" s="86" t="s">
        <v>3796</v>
      </c>
      <c r="D2080" s="86" t="s">
        <v>7</v>
      </c>
      <c r="E2080" s="87" t="s">
        <v>5310</v>
      </c>
      <c r="F2080" s="87" t="s">
        <v>5310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3810</v>
      </c>
      <c r="L2080" s="90" t="s">
        <v>4827</v>
      </c>
      <c r="M2080" s="90" t="s">
        <v>4886</v>
      </c>
      <c r="N2080" s="90"/>
      <c r="O2080" s="86"/>
      <c r="P2080" s="89" t="s">
        <v>5312</v>
      </c>
      <c r="Q2080" s="89"/>
      <c r="R2080"/>
      <c r="S2080" t="str">
        <f t="shared" si="667"/>
        <v/>
      </c>
      <c r="T2080" t="str">
        <f>IF(ISNA(VLOOKUP(AF2080,#REF!,1)),"//","")</f>
        <v/>
      </c>
      <c r="U2080"/>
      <c r="V2080" t="e">
        <f t="shared" si="657"/>
        <v>#REF!</v>
      </c>
      <c r="W2080" s="81" t="s">
        <v>2711</v>
      </c>
      <c r="X2080" s="59" t="s">
        <v>2253</v>
      </c>
      <c r="Y2080" s="59" t="s">
        <v>2253</v>
      </c>
      <c r="Z2080" s="25" t="str">
        <f t="shared" si="669"/>
        <v/>
      </c>
      <c r="AA2080" s="25" t="str">
        <f t="shared" si="652"/>
        <v/>
      </c>
      <c r="AB2080" s="1">
        <f t="shared" si="670"/>
        <v>2036</v>
      </c>
      <c r="AC2080" t="str">
        <f t="shared" si="653"/>
        <v>MNU_TRG</v>
      </c>
      <c r="AD2080" s="136" t="str">
        <f>IF(ISNA(VLOOKUP(AA2080,Sheet2!J:J,1,0)),"//","")</f>
        <v/>
      </c>
      <c r="AF2080" s="94" t="str">
        <f t="shared" si="654"/>
        <v/>
      </c>
      <c r="AG2080" t="b">
        <f t="shared" si="655"/>
        <v>1</v>
      </c>
    </row>
    <row r="2081" spans="1:33">
      <c r="A2081" s="215">
        <f t="shared" si="668"/>
        <v>2081</v>
      </c>
      <c r="B2081" s="216">
        <f t="shared" si="656"/>
        <v>2037</v>
      </c>
      <c r="C2081" s="86" t="s">
        <v>3796</v>
      </c>
      <c r="D2081" s="86" t="s">
        <v>7</v>
      </c>
      <c r="E2081" s="87" t="s">
        <v>5311</v>
      </c>
      <c r="F2081" s="87" t="s">
        <v>5311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3810</v>
      </c>
      <c r="L2081" s="90" t="s">
        <v>4827</v>
      </c>
      <c r="M2081" s="90" t="s">
        <v>4886</v>
      </c>
      <c r="N2081" s="90"/>
      <c r="O2081" s="86"/>
      <c r="P2081" s="89" t="s">
        <v>5313</v>
      </c>
      <c r="Q2081" s="89"/>
      <c r="R2081"/>
      <c r="S2081" t="str">
        <f t="shared" si="667"/>
        <v/>
      </c>
      <c r="T2081" t="str">
        <f>IF(ISNA(VLOOKUP(AF2081,#REF!,1)),"//","")</f>
        <v/>
      </c>
      <c r="U2081"/>
      <c r="V2081" t="e">
        <f t="shared" si="657"/>
        <v>#REF!</v>
      </c>
      <c r="W2081" s="81" t="s">
        <v>2711</v>
      </c>
      <c r="X2081" s="59" t="s">
        <v>2253</v>
      </c>
      <c r="Y2081" s="59" t="s">
        <v>2253</v>
      </c>
      <c r="Z2081" s="25" t="str">
        <f t="shared" si="669"/>
        <v/>
      </c>
      <c r="AA2081" s="25" t="str">
        <f t="shared" si="652"/>
        <v/>
      </c>
      <c r="AB2081" s="1">
        <f t="shared" si="670"/>
        <v>2037</v>
      </c>
      <c r="AC2081" t="str">
        <f t="shared" si="653"/>
        <v>MNU_SETUP</v>
      </c>
      <c r="AD2081" s="136" t="str">
        <f>IF(ISNA(VLOOKUP(AA2081,Sheet2!J:J,1,0)),"//","")</f>
        <v/>
      </c>
      <c r="AF2081" s="94" t="str">
        <f t="shared" si="654"/>
        <v/>
      </c>
      <c r="AG2081" t="b">
        <f t="shared" si="655"/>
        <v>1</v>
      </c>
    </row>
    <row r="2082" spans="1:33">
      <c r="A2082" s="215">
        <f t="shared" ref="A2082" si="671">IF(B2082=INT(B2082),ROW(),"")</f>
        <v>2082</v>
      </c>
      <c r="B2082" s="216">
        <f t="shared" si="656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72">IF(E2082=F2082,"","NOT EQUAL")</f>
        <v/>
      </c>
      <c r="T2082" t="str">
        <f>IF(ISNA(VLOOKUP(AF2082,#REF!,1)),"//","")</f>
        <v/>
      </c>
      <c r="U2082"/>
      <c r="V2082" t="e">
        <f t="shared" ref="V2080:V2082" si="673">IF(AA2082&lt;&gt;"",V2081+1,V2081)</f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ref="Z2080:Z2082" si="674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52"/>
        <v>S.RESET</v>
      </c>
      <c r="AB2082" s="1">
        <f t="shared" ref="AB2080:AB2082" si="675">B2082</f>
        <v>2038</v>
      </c>
      <c r="AC2082" t="str">
        <f t="shared" si="653"/>
        <v>ITM_SAFERESET</v>
      </c>
      <c r="AD2082" s="136" t="str">
        <f>IF(ISNA(VLOOKUP(AA2082,Sheet2!J:J,1,0)),"//","")</f>
        <v>//</v>
      </c>
      <c r="AF2082" s="94" t="str">
        <f t="shared" si="654"/>
        <v>S.RESET</v>
      </c>
      <c r="AG2082" t="b">
        <f t="shared" si="655"/>
        <v>1</v>
      </c>
    </row>
    <row r="2083" spans="1:33">
      <c r="A2083" s="215">
        <f t="shared" si="668"/>
        <v>2083</v>
      </c>
      <c r="B2083" s="216">
        <f t="shared" si="656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67"/>
        <v/>
      </c>
      <c r="T2083" t="str">
        <f>IF(ISNA(VLOOKUP(AF2083,#REF!,1)),"//","")</f>
        <v/>
      </c>
      <c r="U2083"/>
      <c r="V2083" t="e">
        <f t="shared" si="657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69"/>
        <v/>
      </c>
      <c r="AA2083" s="25" t="str">
        <f t="shared" si="652"/>
        <v/>
      </c>
      <c r="AB2083" s="1">
        <f t="shared" si="670"/>
        <v>2039</v>
      </c>
      <c r="AC2083" t="str">
        <f t="shared" si="653"/>
        <v>ITM_PRN</v>
      </c>
      <c r="AD2083" s="136" t="str">
        <f>IF(ISNA(VLOOKUP(AA2083,Sheet2!J:J,1,0)),"//","")</f>
        <v/>
      </c>
      <c r="AF2083" s="94" t="str">
        <f t="shared" si="654"/>
        <v/>
      </c>
      <c r="AG2083" t="b">
        <f t="shared" si="655"/>
        <v>1</v>
      </c>
    </row>
    <row r="2084" spans="1:33">
      <c r="A2084" s="215">
        <f t="shared" si="668"/>
        <v>2084</v>
      </c>
      <c r="B2084" s="216">
        <f t="shared" si="656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67"/>
        <v/>
      </c>
      <c r="T2084" t="str">
        <f>IF(ISNA(VLOOKUP(AF2084,#REF!,1)),"//","")</f>
        <v/>
      </c>
      <c r="U2084"/>
      <c r="V2084" t="e">
        <f t="shared" si="657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69"/>
        <v>"PLSTAT"</v>
      </c>
      <c r="AA2084" s="25" t="str">
        <f t="shared" si="652"/>
        <v>PLSTAT</v>
      </c>
      <c r="AB2084" s="1">
        <f t="shared" si="670"/>
        <v>2040</v>
      </c>
      <c r="AC2084" t="str">
        <f t="shared" si="653"/>
        <v>ITM_PLOT_STAT</v>
      </c>
      <c r="AD2084" s="136" t="str">
        <f>IF(ISNA(VLOOKUP(AA2084,Sheet2!J:J,1,0)),"//","")</f>
        <v>//</v>
      </c>
      <c r="AF2084" s="94" t="str">
        <f t="shared" si="654"/>
        <v>PLSTAT</v>
      </c>
      <c r="AG2084" t="b">
        <f t="shared" si="655"/>
        <v>1</v>
      </c>
    </row>
    <row r="2085" spans="1:33">
      <c r="A2085" s="215">
        <f t="shared" si="668"/>
        <v>2085</v>
      </c>
      <c r="B2085" s="216">
        <f t="shared" si="656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67"/>
        <v>NOT EQUAL</v>
      </c>
      <c r="T2085" t="str">
        <f>IF(ISNA(VLOOKUP(AF2085,#REF!,1)),"//","")</f>
        <v/>
      </c>
      <c r="U2085"/>
      <c r="V2085" t="e">
        <f t="shared" si="657"/>
        <v>#REF!</v>
      </c>
      <c r="W2085" s="81" t="s">
        <v>2728</v>
      </c>
      <c r="X2085" s="59" t="s">
        <v>2617</v>
      </c>
      <c r="Y2085" s="59"/>
      <c r="Z2085" s="25" t="str">
        <f t="shared" si="669"/>
        <v>"M" STD_RIGHT_ARROW "ZYX"</v>
      </c>
      <c r="AA2085" s="25" t="str">
        <f t="shared" si="652"/>
        <v>M&gt;ZYX</v>
      </c>
      <c r="AB2085" s="1">
        <f t="shared" si="670"/>
        <v>2041</v>
      </c>
      <c r="AC2085" t="str">
        <f t="shared" si="653"/>
        <v>ITM_3x1TOSTK</v>
      </c>
      <c r="AF2085" s="94" t="str">
        <f t="shared" si="654"/>
        <v>M&gt;ZYX</v>
      </c>
      <c r="AG2085" t="b">
        <f t="shared" si="655"/>
        <v>1</v>
      </c>
    </row>
    <row r="2086" spans="1:33">
      <c r="A2086" s="215">
        <f t="shared" si="668"/>
        <v>2086</v>
      </c>
      <c r="B2086" s="216">
        <f t="shared" si="656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67"/>
        <v/>
      </c>
      <c r="T2086" t="str">
        <f>IF(ISNA(VLOOKUP(AF2086,#REF!,1)),"//","")</f>
        <v/>
      </c>
      <c r="U2086"/>
      <c r="V2086" t="e">
        <f t="shared" si="657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69"/>
        <v>"PLTRST"</v>
      </c>
      <c r="AA2086" s="25" t="str">
        <f t="shared" ref="AA2086:AA2109" si="67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0"/>
        <v>2042</v>
      </c>
      <c r="AC2086" t="str">
        <f t="shared" ref="AC2086:AC2109" si="677">P2086</f>
        <v>ITM_PLOTRST</v>
      </c>
      <c r="AD2086" s="136" t="str">
        <f>IF(ISNA(VLOOKUP(AA2086,Sheet2!J:J,1,0)),"//","")</f>
        <v/>
      </c>
      <c r="AF2086" s="94" t="str">
        <f t="shared" ref="AF2086:AF2109" si="67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79">AA2086=AF2086</f>
        <v>1</v>
      </c>
    </row>
    <row r="2087" spans="1:33" s="17" customFormat="1">
      <c r="A2087" s="215">
        <f t="shared" si="668"/>
        <v>2087</v>
      </c>
      <c r="B2087" s="216">
        <f t="shared" si="656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67"/>
        <v>NOT EQUAL</v>
      </c>
      <c r="T2087" s="17" t="str">
        <f>IF(ISNA(VLOOKUP(AF2087,#REF!,1)),"//","")</f>
        <v/>
      </c>
      <c r="V2087" t="e">
        <f t="shared" si="65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69"/>
        <v/>
      </c>
      <c r="AA2087" s="25" t="str">
        <f t="shared" si="676"/>
        <v/>
      </c>
      <c r="AB2087" s="1">
        <f t="shared" si="670"/>
        <v>2043</v>
      </c>
      <c r="AC2087" t="str">
        <f t="shared" si="677"/>
        <v>ITM_STATDEMO0</v>
      </c>
      <c r="AD2087" s="136" t="str">
        <f>IF(ISNA(VLOOKUP(AA2087,Sheet2!J:J,1,0)),"//","")</f>
        <v/>
      </c>
      <c r="AF2087" s="94" t="str">
        <f t="shared" si="678"/>
        <v/>
      </c>
      <c r="AG2087" t="b">
        <f t="shared" si="679"/>
        <v>1</v>
      </c>
    </row>
    <row r="2088" spans="1:33" s="17" customFormat="1">
      <c r="A2088" s="215">
        <f t="shared" si="668"/>
        <v>2088</v>
      </c>
      <c r="B2088" s="216">
        <f t="shared" si="656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67"/>
        <v>NOT EQUAL</v>
      </c>
      <c r="T2088" s="17" t="str">
        <f>IF(ISNA(VLOOKUP(AF2088,#REF!,1)),"//","")</f>
        <v/>
      </c>
      <c r="V2088" t="e">
        <f t="shared" si="65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69"/>
        <v/>
      </c>
      <c r="AA2088" s="25" t="str">
        <f t="shared" si="676"/>
        <v/>
      </c>
      <c r="AB2088" s="1">
        <f t="shared" si="670"/>
        <v>2044</v>
      </c>
      <c r="AC2088" t="str">
        <f t="shared" si="677"/>
        <v xml:space="preserve">ITM_STATDEMO1   </v>
      </c>
      <c r="AD2088" s="136" t="str">
        <f>IF(ISNA(VLOOKUP(AA2088,Sheet2!J:J,1,0)),"//","")</f>
        <v/>
      </c>
      <c r="AF2088" s="94" t="str">
        <f t="shared" si="678"/>
        <v/>
      </c>
      <c r="AG2088" t="b">
        <f t="shared" si="679"/>
        <v>1</v>
      </c>
    </row>
    <row r="2089" spans="1:33" s="17" customFormat="1">
      <c r="A2089" s="215">
        <f t="shared" si="668"/>
        <v>2089</v>
      </c>
      <c r="B2089" s="216">
        <f t="shared" si="656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67"/>
        <v>NOT EQUAL</v>
      </c>
      <c r="T2089" s="17" t="str">
        <f>IF(ISNA(VLOOKUP(AF2089,#REF!,1)),"//","")</f>
        <v/>
      </c>
      <c r="V2089" t="e">
        <f t="shared" si="65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69"/>
        <v/>
      </c>
      <c r="AA2089" s="25" t="str">
        <f t="shared" si="676"/>
        <v/>
      </c>
      <c r="AB2089" s="1">
        <f t="shared" si="670"/>
        <v>2045</v>
      </c>
      <c r="AC2089" t="str">
        <f t="shared" si="677"/>
        <v xml:space="preserve">ITM_STATDEMO2   </v>
      </c>
      <c r="AD2089" s="136" t="str">
        <f>IF(ISNA(VLOOKUP(AA2089,Sheet2!J:J,1,0)),"//","")</f>
        <v/>
      </c>
      <c r="AF2089" s="94" t="str">
        <f t="shared" si="678"/>
        <v/>
      </c>
      <c r="AG2089" t="b">
        <f t="shared" si="679"/>
        <v>1</v>
      </c>
    </row>
    <row r="2090" spans="1:33" s="171" customFormat="1">
      <c r="A2090" s="215">
        <f t="shared" si="668"/>
        <v>2090</v>
      </c>
      <c r="B2090" s="216">
        <f t="shared" si="656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67"/>
        <v>NOT EQUAL</v>
      </c>
      <c r="T2090" s="171" t="str">
        <f>IF(ISNA(VLOOKUP(AF2090,#REF!,1)),"//","")</f>
        <v/>
      </c>
      <c r="V2090" t="e">
        <f t="shared" si="65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69"/>
        <v/>
      </c>
      <c r="AA2090" s="25" t="str">
        <f t="shared" si="676"/>
        <v/>
      </c>
      <c r="AB2090" s="1">
        <f t="shared" si="670"/>
        <v>2046</v>
      </c>
      <c r="AC2090" t="str">
        <f t="shared" si="677"/>
        <v>ITM_STATDEM105</v>
      </c>
      <c r="AD2090" s="136" t="str">
        <f>IF(ISNA(VLOOKUP(AA2090,Sheet2!J:J,1,0)),"//","")</f>
        <v/>
      </c>
      <c r="AF2090" s="94" t="str">
        <f t="shared" si="678"/>
        <v/>
      </c>
      <c r="AG2090" t="b">
        <f t="shared" si="679"/>
        <v>1</v>
      </c>
    </row>
    <row r="2091" spans="1:33" s="171" customFormat="1">
      <c r="A2091" s="215">
        <f t="shared" si="668"/>
        <v>2091</v>
      </c>
      <c r="B2091" s="216">
        <f t="shared" si="656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67"/>
        <v>NOT EQUAL</v>
      </c>
      <c r="T2091" s="171" t="str">
        <f>IF(ISNA(VLOOKUP(AF2091,#REF!,1)),"//","")</f>
        <v/>
      </c>
      <c r="V2091" t="e">
        <f t="shared" si="65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69"/>
        <v/>
      </c>
      <c r="AA2091" s="25" t="str">
        <f t="shared" si="676"/>
        <v/>
      </c>
      <c r="AB2091" s="1">
        <f t="shared" si="670"/>
        <v>2047</v>
      </c>
      <c r="AC2091" t="str">
        <f t="shared" si="677"/>
        <v>ITM_STATDEM107</v>
      </c>
      <c r="AD2091" s="136" t="str">
        <f>IF(ISNA(VLOOKUP(AA2091,Sheet2!J:J,1,0)),"//","")</f>
        <v/>
      </c>
      <c r="AF2091" s="94" t="str">
        <f t="shared" si="678"/>
        <v/>
      </c>
      <c r="AG2091" t="b">
        <f t="shared" si="679"/>
        <v>1</v>
      </c>
    </row>
    <row r="2092" spans="1:33" s="171" customFormat="1">
      <c r="A2092" s="215">
        <f t="shared" si="668"/>
        <v>2092</v>
      </c>
      <c r="B2092" s="216">
        <f t="shared" si="656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67"/>
        <v>NOT EQUAL</v>
      </c>
      <c r="T2092" s="171" t="str">
        <f>IF(ISNA(VLOOKUP(AF2092,#REF!,1)),"//","")</f>
        <v/>
      </c>
      <c r="V2092" t="e">
        <f t="shared" si="65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69"/>
        <v/>
      </c>
      <c r="AA2092" s="25" t="str">
        <f t="shared" si="676"/>
        <v/>
      </c>
      <c r="AB2092" s="1">
        <f t="shared" si="670"/>
        <v>2048</v>
      </c>
      <c r="AC2092" t="str">
        <f t="shared" si="677"/>
        <v>ITM_STATDEM109</v>
      </c>
      <c r="AD2092" s="136" t="str">
        <f>IF(ISNA(VLOOKUP(AA2092,Sheet2!J:J,1,0)),"//","")</f>
        <v/>
      </c>
      <c r="AF2092" s="94" t="str">
        <f t="shared" si="678"/>
        <v/>
      </c>
      <c r="AG2092" t="b">
        <f t="shared" si="679"/>
        <v>1</v>
      </c>
    </row>
    <row r="2093" spans="1:33">
      <c r="A2093" s="215">
        <f t="shared" si="668"/>
        <v>2093</v>
      </c>
      <c r="B2093" s="216">
        <f t="shared" si="656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67"/>
        <v/>
      </c>
      <c r="T2093" t="str">
        <f>IF(ISNA(VLOOKUP(AF2093,#REF!,1)),"//","")</f>
        <v/>
      </c>
      <c r="U2093"/>
      <c r="V2093" t="e">
        <f t="shared" si="65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69"/>
        <v>"EXPF"</v>
      </c>
      <c r="AA2093" s="25" t="str">
        <f t="shared" si="676"/>
        <v>EXPF</v>
      </c>
      <c r="AB2093" s="1">
        <f t="shared" si="670"/>
        <v>2049</v>
      </c>
      <c r="AC2093" t="str">
        <f t="shared" si="677"/>
        <v>ITM_T_EXPF</v>
      </c>
      <c r="AD2093" s="136" t="str">
        <f>IF(ISNA(VLOOKUP(AA2093,Sheet2!J:J,1,0)),"//","")</f>
        <v>//</v>
      </c>
      <c r="AF2093" s="94" t="str">
        <f t="shared" si="678"/>
        <v>EXPF</v>
      </c>
      <c r="AG2093" t="b">
        <f t="shared" si="679"/>
        <v>1</v>
      </c>
    </row>
    <row r="2094" spans="1:33">
      <c r="A2094" s="215">
        <f t="shared" si="668"/>
        <v>2094</v>
      </c>
      <c r="B2094" s="216">
        <f t="shared" si="656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67"/>
        <v/>
      </c>
      <c r="T2094" t="str">
        <f>IF(ISNA(VLOOKUP(AF2094,#REF!,1)),"//","")</f>
        <v/>
      </c>
      <c r="U2094"/>
      <c r="V2094" t="e">
        <f t="shared" si="65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69"/>
        <v>"LINF"</v>
      </c>
      <c r="AA2094" s="25" t="str">
        <f t="shared" si="676"/>
        <v>LINF</v>
      </c>
      <c r="AB2094" s="1">
        <f t="shared" si="670"/>
        <v>2050</v>
      </c>
      <c r="AC2094" t="str">
        <f t="shared" si="677"/>
        <v>ITM_T_LINF</v>
      </c>
      <c r="AD2094" s="136" t="str">
        <f>IF(ISNA(VLOOKUP(AA2094,Sheet2!J:J,1,0)),"//","")</f>
        <v>//</v>
      </c>
      <c r="AF2094" s="94" t="str">
        <f t="shared" si="678"/>
        <v>LINF</v>
      </c>
      <c r="AG2094" t="b">
        <f t="shared" si="679"/>
        <v>1</v>
      </c>
    </row>
    <row r="2095" spans="1:33">
      <c r="A2095" s="215">
        <f t="shared" si="668"/>
        <v>2095</v>
      </c>
      <c r="B2095" s="216">
        <f t="shared" si="656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67"/>
        <v/>
      </c>
      <c r="T2095" t="str">
        <f>IF(ISNA(VLOOKUP(AF2095,#REF!,1)),"//","")</f>
        <v/>
      </c>
      <c r="U2095"/>
      <c r="V2095" t="e">
        <f t="shared" si="65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69"/>
        <v>"LOGF"</v>
      </c>
      <c r="AA2095" s="25" t="str">
        <f t="shared" si="676"/>
        <v>LOGF</v>
      </c>
      <c r="AB2095" s="1">
        <f t="shared" si="670"/>
        <v>2051</v>
      </c>
      <c r="AC2095" t="str">
        <f t="shared" si="677"/>
        <v>ITM_T_LOGF</v>
      </c>
      <c r="AD2095" s="136" t="str">
        <f>IF(ISNA(VLOOKUP(AA2095,Sheet2!J:J,1,0)),"//","")</f>
        <v>//</v>
      </c>
      <c r="AF2095" s="94" t="str">
        <f t="shared" si="678"/>
        <v>LOGF</v>
      </c>
      <c r="AG2095" t="b">
        <f t="shared" si="679"/>
        <v>1</v>
      </c>
    </row>
    <row r="2096" spans="1:33">
      <c r="A2096" s="215">
        <f t="shared" si="668"/>
        <v>2096</v>
      </c>
      <c r="B2096" s="216">
        <f t="shared" si="656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67"/>
        <v/>
      </c>
      <c r="T2096" t="str">
        <f>IF(ISNA(VLOOKUP(AF2096,#REF!,1)),"//","")</f>
        <v/>
      </c>
      <c r="U2096"/>
      <c r="V2096" t="e">
        <f t="shared" si="65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69"/>
        <v>"ORTHOF"</v>
      </c>
      <c r="AA2096" s="25" t="str">
        <f t="shared" si="676"/>
        <v>ORTHOF</v>
      </c>
      <c r="AB2096" s="1">
        <f t="shared" si="670"/>
        <v>2052</v>
      </c>
      <c r="AC2096" t="str">
        <f t="shared" si="677"/>
        <v>ITM_T_ORTHOF</v>
      </c>
      <c r="AD2096" s="136" t="str">
        <f>IF(ISNA(VLOOKUP(AA2096,Sheet2!J:J,1,0)),"//","")</f>
        <v>//</v>
      </c>
      <c r="AF2096" s="94" t="str">
        <f t="shared" si="678"/>
        <v>ORTHOF</v>
      </c>
      <c r="AG2096" t="b">
        <f t="shared" si="679"/>
        <v>1</v>
      </c>
    </row>
    <row r="2097" spans="1:33">
      <c r="A2097" s="215">
        <f t="shared" si="668"/>
        <v>2097</v>
      </c>
      <c r="B2097" s="216">
        <f t="shared" si="656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67"/>
        <v/>
      </c>
      <c r="T2097" t="str">
        <f>IF(ISNA(VLOOKUP(AF2097,#REF!,1)),"//","")</f>
        <v/>
      </c>
      <c r="U2097"/>
      <c r="V2097" t="e">
        <f t="shared" si="65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69"/>
        <v>"POWERF"</v>
      </c>
      <c r="AA2097" s="25" t="str">
        <f t="shared" si="676"/>
        <v>POWERF</v>
      </c>
      <c r="AB2097" s="1">
        <f t="shared" si="670"/>
        <v>2053</v>
      </c>
      <c r="AC2097" t="str">
        <f t="shared" si="677"/>
        <v>ITM_T_POWERF</v>
      </c>
      <c r="AD2097" s="136" t="str">
        <f>IF(ISNA(VLOOKUP(AA2097,Sheet2!J:J,1,0)),"//","")</f>
        <v>//</v>
      </c>
      <c r="AF2097" s="94" t="str">
        <f t="shared" si="678"/>
        <v>POWERF</v>
      </c>
      <c r="AG2097" t="b">
        <f t="shared" si="679"/>
        <v>1</v>
      </c>
    </row>
    <row r="2098" spans="1:33">
      <c r="A2098" s="215">
        <f t="shared" si="668"/>
        <v>2098</v>
      </c>
      <c r="B2098" s="216">
        <f t="shared" si="656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67"/>
        <v/>
      </c>
      <c r="T2098" t="str">
        <f>IF(ISNA(VLOOKUP(AF2098,#REF!,1)),"//","")</f>
        <v/>
      </c>
      <c r="U2098"/>
      <c r="V2098" t="e">
        <f t="shared" si="65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69"/>
        <v>"GAUSSF"</v>
      </c>
      <c r="AA2098" s="25" t="str">
        <f t="shared" si="676"/>
        <v>GAUSSF</v>
      </c>
      <c r="AB2098" s="1">
        <f t="shared" si="670"/>
        <v>2054</v>
      </c>
      <c r="AC2098" t="str">
        <f t="shared" si="677"/>
        <v>ITM_T_GAUSSF</v>
      </c>
      <c r="AD2098" s="136" t="str">
        <f>IF(ISNA(VLOOKUP(AA2098,Sheet2!J:J,1,0)),"//","")</f>
        <v>//</v>
      </c>
      <c r="AF2098" s="94" t="str">
        <f t="shared" si="678"/>
        <v>GAUSSF</v>
      </c>
      <c r="AG2098" t="b">
        <f t="shared" si="679"/>
        <v>1</v>
      </c>
    </row>
    <row r="2099" spans="1:33">
      <c r="A2099" s="215">
        <f t="shared" si="668"/>
        <v>2099</v>
      </c>
      <c r="B2099" s="216">
        <f t="shared" si="656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67"/>
        <v/>
      </c>
      <c r="T2099" t="str">
        <f>IF(ISNA(VLOOKUP(AF2099,#REF!,1)),"//","")</f>
        <v/>
      </c>
      <c r="U2099"/>
      <c r="V2099" t="e">
        <f t="shared" si="65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69"/>
        <v>"CAUCHF"</v>
      </c>
      <c r="AA2099" s="25" t="str">
        <f t="shared" si="676"/>
        <v>CAUCHF</v>
      </c>
      <c r="AB2099" s="1">
        <f t="shared" si="670"/>
        <v>2055</v>
      </c>
      <c r="AC2099" t="str">
        <f t="shared" si="677"/>
        <v>ITM_T_CAUCHF</v>
      </c>
      <c r="AD2099" s="136" t="str">
        <f>IF(ISNA(VLOOKUP(AA2099,Sheet2!J:J,1,0)),"//","")</f>
        <v>//</v>
      </c>
      <c r="AF2099" s="94" t="str">
        <f t="shared" si="678"/>
        <v>CAUCHF</v>
      </c>
      <c r="AG2099" t="b">
        <f t="shared" si="679"/>
        <v>1</v>
      </c>
    </row>
    <row r="2100" spans="1:33">
      <c r="A2100" s="215">
        <f t="shared" si="668"/>
        <v>2100</v>
      </c>
      <c r="B2100" s="216">
        <f t="shared" si="656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67"/>
        <v/>
      </c>
      <c r="T2100" t="str">
        <f>IF(ISNA(VLOOKUP(AF2100,#REF!,1)),"//","")</f>
        <v/>
      </c>
      <c r="U2100"/>
      <c r="V2100" t="e">
        <f t="shared" si="65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69"/>
        <v>"PARABF"</v>
      </c>
      <c r="AA2100" s="25" t="str">
        <f t="shared" si="676"/>
        <v>PARABF</v>
      </c>
      <c r="AB2100" s="1">
        <f t="shared" si="670"/>
        <v>2056</v>
      </c>
      <c r="AC2100" t="str">
        <f t="shared" si="677"/>
        <v>ITM_T_PARABF</v>
      </c>
      <c r="AD2100" s="136" t="str">
        <f>IF(ISNA(VLOOKUP(AA2100,Sheet2!J:J,1,0)),"//","")</f>
        <v>//</v>
      </c>
      <c r="AF2100" s="94" t="str">
        <f t="shared" si="678"/>
        <v>PARABF</v>
      </c>
      <c r="AG2100" t="b">
        <f t="shared" si="679"/>
        <v>1</v>
      </c>
    </row>
    <row r="2101" spans="1:33">
      <c r="A2101" s="215">
        <f t="shared" si="668"/>
        <v>2101</v>
      </c>
      <c r="B2101" s="216">
        <f t="shared" si="656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67"/>
        <v/>
      </c>
      <c r="T2101" t="str">
        <f>IF(ISNA(VLOOKUP(AF2101,#REF!,1)),"//","")</f>
        <v/>
      </c>
      <c r="U2101"/>
      <c r="V2101" t="e">
        <f t="shared" si="65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69"/>
        <v>"HYPF"</v>
      </c>
      <c r="AA2101" s="25" t="str">
        <f t="shared" si="676"/>
        <v>HYPF</v>
      </c>
      <c r="AB2101" s="1">
        <f t="shared" si="670"/>
        <v>2057</v>
      </c>
      <c r="AC2101" t="str">
        <f t="shared" si="677"/>
        <v>ITM_T_HYPF</v>
      </c>
      <c r="AD2101" s="136" t="str">
        <f>IF(ISNA(VLOOKUP(AA2101,Sheet2!J:J,1,0)),"//","")</f>
        <v>//</v>
      </c>
      <c r="AF2101" s="94" t="str">
        <f t="shared" si="678"/>
        <v>HYPF</v>
      </c>
      <c r="AG2101" t="b">
        <f t="shared" si="679"/>
        <v>1</v>
      </c>
    </row>
    <row r="2102" spans="1:33">
      <c r="A2102" s="215">
        <f t="shared" si="668"/>
        <v>2102</v>
      </c>
      <c r="B2102" s="216">
        <f t="shared" si="656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67"/>
        <v/>
      </c>
      <c r="T2102" t="str">
        <f>IF(ISNA(VLOOKUP(AF2102,#REF!,1)),"//","")</f>
        <v/>
      </c>
      <c r="U2102"/>
      <c r="V2102" t="e">
        <f t="shared" si="65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69"/>
        <v>"ROOTF"</v>
      </c>
      <c r="AA2102" s="25" t="str">
        <f t="shared" si="676"/>
        <v>ROOTF</v>
      </c>
      <c r="AB2102" s="1">
        <f t="shared" si="670"/>
        <v>2058</v>
      </c>
      <c r="AC2102" t="str">
        <f t="shared" si="677"/>
        <v>ITM_T_ROOTF</v>
      </c>
      <c r="AD2102" s="136" t="str">
        <f>IF(ISNA(VLOOKUP(AA2102,Sheet2!J:J,1,0)),"//","")</f>
        <v>//</v>
      </c>
      <c r="AF2102" s="94" t="str">
        <f t="shared" si="678"/>
        <v>ROOTF</v>
      </c>
      <c r="AG2102" t="b">
        <f t="shared" si="679"/>
        <v>1</v>
      </c>
    </row>
    <row r="2103" spans="1:33">
      <c r="A2103" s="215">
        <f t="shared" si="668"/>
        <v>2103</v>
      </c>
      <c r="B2103" s="216">
        <f t="shared" si="656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67"/>
        <v/>
      </c>
      <c r="T2103" t="str">
        <f>IF(ISNA(VLOOKUP(AF2103,#REF!,1)),"//","")</f>
        <v/>
      </c>
      <c r="U2103"/>
      <c r="V2103" t="e">
        <f t="shared" si="65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69"/>
        <v>"RESETF"</v>
      </c>
      <c r="AA2103" s="25" t="str">
        <f t="shared" si="676"/>
        <v>RESETF</v>
      </c>
      <c r="AB2103" s="1">
        <f t="shared" si="670"/>
        <v>2059</v>
      </c>
      <c r="AC2103" t="str">
        <f t="shared" si="677"/>
        <v>ITM_RSTF</v>
      </c>
      <c r="AD2103" s="136" t="str">
        <f>IF(ISNA(VLOOKUP(AA2103,Sheet2!J:J,1,0)),"//","")</f>
        <v>//</v>
      </c>
      <c r="AF2103" s="94" t="str">
        <f t="shared" si="678"/>
        <v>RESETF</v>
      </c>
      <c r="AG2103" t="b">
        <f t="shared" si="679"/>
        <v>1</v>
      </c>
    </row>
    <row r="2104" spans="1:33" s="46" customFormat="1">
      <c r="A2104" s="215">
        <f t="shared" si="668"/>
        <v>2104</v>
      </c>
      <c r="B2104" s="216">
        <f t="shared" si="656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57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69"/>
        <v/>
      </c>
      <c r="AA2104" s="25" t="str">
        <f t="shared" si="676"/>
        <v/>
      </c>
      <c r="AB2104" s="1">
        <f t="shared" si="670"/>
        <v>2060</v>
      </c>
      <c r="AC2104" t="str">
        <f t="shared" si="677"/>
        <v>ITM_EXFRAC</v>
      </c>
      <c r="AD2104" s="136" t="str">
        <f>IF(ISNA(VLOOKUP(AA2104,Sheet2!J:J,1,0)),"//","")</f>
        <v/>
      </c>
      <c r="AF2104" s="94" t="str">
        <f t="shared" si="678"/>
        <v/>
      </c>
      <c r="AG2104" t="b">
        <f t="shared" si="679"/>
        <v>1</v>
      </c>
    </row>
    <row r="2105" spans="1:33">
      <c r="A2105" s="215">
        <f t="shared" si="668"/>
        <v>2105</v>
      </c>
      <c r="B2105" s="216">
        <f t="shared" ref="B2105:B2109" si="680">IF(AND(MID(C2105,2,1)&lt;&gt;"/",MID(C2105,1,1)="/"),INT(B2104)+1,B2104+0.01)</f>
        <v>2061</v>
      </c>
      <c r="C2105" s="53" t="s">
        <v>5306</v>
      </c>
      <c r="D2105" s="58" t="s">
        <v>5301</v>
      </c>
      <c r="E2105" s="58" t="s">
        <v>524</v>
      </c>
      <c r="F2105" s="58" t="s">
        <v>5291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4827</v>
      </c>
      <c r="M2105" s="57" t="s">
        <v>4884</v>
      </c>
      <c r="N2105" s="57"/>
      <c r="O2105" s="57"/>
      <c r="P2105" s="58" t="s">
        <v>5296</v>
      </c>
      <c r="Q2105" s="13"/>
      <c r="R2105"/>
      <c r="S2105" t="str">
        <f t="shared" ref="S2105:S2109" si="681">IF(E2105=F2105,"","NOT EQUAL")</f>
        <v>NOT EQUAL</v>
      </c>
      <c r="T2105" t="str">
        <f>IF(ISNA(VLOOKUP(AF2105,#REF!,1)),"//","")</f>
        <v/>
      </c>
      <c r="U2105"/>
      <c r="V2105" t="e">
        <f t="shared" si="657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69"/>
        <v>"F.1234"</v>
      </c>
      <c r="AA2105" s="25" t="str">
        <f t="shared" si="676"/>
        <v>F.1234</v>
      </c>
      <c r="AB2105" s="1">
        <f t="shared" si="670"/>
        <v>2061</v>
      </c>
      <c r="AC2105" t="str">
        <f t="shared" si="677"/>
        <v>ITM_F1234</v>
      </c>
      <c r="AD2105" s="136" t="str">
        <f>IF(ISNA(VLOOKUP(AA2105,Sheet2!J:J,1,0)),"//","")</f>
        <v>//</v>
      </c>
      <c r="AF2105" s="94" t="str">
        <f t="shared" si="678"/>
        <v>F.1234</v>
      </c>
      <c r="AG2105" t="b">
        <f t="shared" si="679"/>
        <v>1</v>
      </c>
    </row>
    <row r="2106" spans="1:33">
      <c r="A2106" s="215">
        <f t="shared" si="668"/>
        <v>2106</v>
      </c>
      <c r="B2106" s="216">
        <f t="shared" si="680"/>
        <v>2062</v>
      </c>
      <c r="C2106" s="53" t="s">
        <v>5306</v>
      </c>
      <c r="D2106" s="58" t="s">
        <v>5302</v>
      </c>
      <c r="E2106" s="58" t="s">
        <v>524</v>
      </c>
      <c r="F2106" s="58" t="s">
        <v>5292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4827</v>
      </c>
      <c r="M2106" s="57" t="s">
        <v>4884</v>
      </c>
      <c r="N2106" s="57"/>
      <c r="O2106" s="57"/>
      <c r="P2106" s="58" t="s">
        <v>5297</v>
      </c>
      <c r="Q2106" s="13"/>
      <c r="R2106"/>
      <c r="S2106" t="str">
        <f t="shared" si="681"/>
        <v>NOT EQUAL</v>
      </c>
      <c r="T2106" t="str">
        <f>IF(ISNA(VLOOKUP(AF2106,#REF!,1)),"//","")</f>
        <v/>
      </c>
      <c r="U2106"/>
      <c r="V2106" t="e">
        <f t="shared" si="657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69"/>
        <v>"M.1234"</v>
      </c>
      <c r="AA2106" s="25" t="str">
        <f t="shared" si="676"/>
        <v>M.1234</v>
      </c>
      <c r="AB2106" s="1">
        <f t="shared" si="670"/>
        <v>2062</v>
      </c>
      <c r="AC2106" t="str">
        <f t="shared" si="677"/>
        <v>ITM_M1234</v>
      </c>
      <c r="AD2106" s="136" t="str">
        <f>IF(ISNA(VLOOKUP(AA2106,Sheet2!J:J,1,0)),"//","")</f>
        <v>//</v>
      </c>
      <c r="AF2106" s="94" t="str">
        <f t="shared" si="678"/>
        <v>M.1234</v>
      </c>
      <c r="AG2106" t="b">
        <f t="shared" si="679"/>
        <v>1</v>
      </c>
    </row>
    <row r="2107" spans="1:33">
      <c r="A2107" s="215">
        <f t="shared" si="668"/>
        <v>2107</v>
      </c>
      <c r="B2107" s="216">
        <f t="shared" si="680"/>
        <v>2063</v>
      </c>
      <c r="C2107" s="53" t="s">
        <v>5306</v>
      </c>
      <c r="D2107" s="58" t="s">
        <v>5303</v>
      </c>
      <c r="E2107" s="58" t="s">
        <v>524</v>
      </c>
      <c r="F2107" s="58" t="s">
        <v>5293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4827</v>
      </c>
      <c r="M2107" s="57" t="s">
        <v>4884</v>
      </c>
      <c r="N2107" s="57"/>
      <c r="O2107" s="57"/>
      <c r="P2107" s="58" t="s">
        <v>5298</v>
      </c>
      <c r="Q2107" s="13"/>
      <c r="R2107"/>
      <c r="S2107" t="str">
        <f t="shared" si="681"/>
        <v>NOT EQUAL</v>
      </c>
      <c r="T2107" t="str">
        <f>IF(ISNA(VLOOKUP(AF2107,#REF!,1)),"//","")</f>
        <v/>
      </c>
      <c r="U2107"/>
      <c r="V2107" t="e">
        <f t="shared" si="657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69"/>
        <v>"F.14"</v>
      </c>
      <c r="AA2107" s="25" t="str">
        <f t="shared" si="676"/>
        <v>F.14</v>
      </c>
      <c r="AB2107" s="1">
        <f t="shared" si="670"/>
        <v>2063</v>
      </c>
      <c r="AC2107" t="str">
        <f t="shared" si="677"/>
        <v>ITM_F14</v>
      </c>
      <c r="AD2107" s="136" t="str">
        <f>IF(ISNA(VLOOKUP(AA2107,Sheet2!J:J,1,0)),"//","")</f>
        <v>//</v>
      </c>
      <c r="AF2107" s="94" t="str">
        <f t="shared" si="678"/>
        <v>F.14</v>
      </c>
      <c r="AG2107" t="b">
        <f t="shared" si="679"/>
        <v>1</v>
      </c>
    </row>
    <row r="2108" spans="1:33">
      <c r="A2108" s="215">
        <f t="shared" si="668"/>
        <v>2108</v>
      </c>
      <c r="B2108" s="216">
        <f t="shared" si="680"/>
        <v>2064</v>
      </c>
      <c r="C2108" s="53" t="s">
        <v>5306</v>
      </c>
      <c r="D2108" s="58" t="s">
        <v>5304</v>
      </c>
      <c r="E2108" s="58" t="s">
        <v>524</v>
      </c>
      <c r="F2108" s="58" t="s">
        <v>5294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4827</v>
      </c>
      <c r="M2108" s="57" t="s">
        <v>4884</v>
      </c>
      <c r="N2108" s="57"/>
      <c r="O2108" s="57"/>
      <c r="P2108" s="58" t="s">
        <v>5299</v>
      </c>
      <c r="Q2108" s="13"/>
      <c r="R2108"/>
      <c r="S2108" t="str">
        <f t="shared" si="681"/>
        <v>NOT EQUAL</v>
      </c>
      <c r="T2108" t="str">
        <f>IF(ISNA(VLOOKUP(AF2108,#REF!,1)),"//","")</f>
        <v/>
      </c>
      <c r="U2108"/>
      <c r="V2108" t="e">
        <f t="shared" si="657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69"/>
        <v>"M.14"</v>
      </c>
      <c r="AA2108" s="25" t="str">
        <f t="shared" si="676"/>
        <v>M.14</v>
      </c>
      <c r="AB2108" s="1">
        <f t="shared" si="670"/>
        <v>2064</v>
      </c>
      <c r="AC2108" t="str">
        <f t="shared" si="677"/>
        <v>ITM_M14</v>
      </c>
      <c r="AD2108" s="136" t="str">
        <f>IF(ISNA(VLOOKUP(AA2108,Sheet2!J:J,1,0)),"//","")</f>
        <v>//</v>
      </c>
      <c r="AF2108" s="94" t="str">
        <f t="shared" si="678"/>
        <v>M.14</v>
      </c>
      <c r="AG2108" t="b">
        <f t="shared" si="679"/>
        <v>1</v>
      </c>
    </row>
    <row r="2109" spans="1:33">
      <c r="A2109" s="215">
        <f t="shared" si="668"/>
        <v>2109</v>
      </c>
      <c r="B2109" s="216">
        <f t="shared" si="680"/>
        <v>2065</v>
      </c>
      <c r="C2109" s="53" t="s">
        <v>5306</v>
      </c>
      <c r="D2109" s="58" t="s">
        <v>5305</v>
      </c>
      <c r="E2109" s="58" t="s">
        <v>524</v>
      </c>
      <c r="F2109" s="58" t="s">
        <v>5295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4827</v>
      </c>
      <c r="M2109" s="57" t="s">
        <v>4884</v>
      </c>
      <c r="N2109" s="57"/>
      <c r="O2109" s="57"/>
      <c r="P2109" s="58" t="s">
        <v>5300</v>
      </c>
      <c r="Q2109" s="13"/>
      <c r="R2109"/>
      <c r="S2109" t="str">
        <f t="shared" si="681"/>
        <v>NOT EQUAL</v>
      </c>
      <c r="T2109" t="str">
        <f>IF(ISNA(VLOOKUP(AF2109,#REF!,1)),"//","")</f>
        <v/>
      </c>
      <c r="U2109"/>
      <c r="V2109" t="e">
        <f t="shared" si="657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69"/>
        <v>"F.124"</v>
      </c>
      <c r="AA2109" s="25" t="str">
        <f t="shared" si="676"/>
        <v>F.124</v>
      </c>
      <c r="AB2109" s="1">
        <f t="shared" si="670"/>
        <v>2065</v>
      </c>
      <c r="AC2109" t="str">
        <f t="shared" si="677"/>
        <v>ITM_F124</v>
      </c>
      <c r="AD2109" s="136" t="str">
        <f>IF(ISNA(VLOOKUP(AA2109,Sheet2!J:J,1,0)),"//","")</f>
        <v>//</v>
      </c>
      <c r="AF2109" s="94" t="str">
        <f t="shared" si="678"/>
        <v>F.124</v>
      </c>
      <c r="AG2109" t="b">
        <f t="shared" si="679"/>
        <v>1</v>
      </c>
    </row>
    <row r="2110" spans="1:33" s="17" customFormat="1">
      <c r="A2110" s="215">
        <f t="shared" ref="A2110:A2112" si="682">IF(B2110=INT(B2110),ROW(),"")</f>
        <v>2110</v>
      </c>
      <c r="B2110" s="216">
        <f t="shared" ref="B2110:B2112" si="683">IF(AND(MID(C2110,2,1)&lt;&gt;"/",MID(C2110,1,1)="/"),INT(B2109)+1,B2109+0.01)</f>
        <v>2066</v>
      </c>
      <c r="C2110" s="95" t="s">
        <v>3796</v>
      </c>
      <c r="D2110" s="95" t="s">
        <v>7</v>
      </c>
      <c r="E2110" s="115" t="str">
        <f t="shared" ref="E2110:E2112" si="684">CHAR(34)&amp;IF(B2110&lt;10,"000",IF(B2110&lt;100,"00",IF(B2110&lt;1000,"0","")))&amp;$B2110&amp;CHAR(34)</f>
        <v>"2066"</v>
      </c>
      <c r="F2110" s="96" t="str">
        <f t="shared" ref="F2110:F2112" si="685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4827</v>
      </c>
      <c r="M2110" s="17" t="s">
        <v>4886</v>
      </c>
      <c r="P2110" s="132" t="str">
        <f t="shared" ref="P2110:P2112" si="686">"MNU_"&amp;IF(B2110&lt;10,"000",IF(B2110&lt;100,"00",IF(B2110&lt;1000,"0","")))&amp;$B2110</f>
        <v>MNU_2066</v>
      </c>
      <c r="Q2110" s="16"/>
      <c r="S2110" s="17" t="str">
        <f t="shared" ref="S2110:S2112" si="687">IF(E2110=F2110,"","NOT EQUAL")</f>
        <v/>
      </c>
      <c r="T2110" s="17" t="str">
        <f>IF(ISNA(VLOOKUP(AF2110,#REF!,1)),"//","")</f>
        <v/>
      </c>
      <c r="V2110" t="e">
        <f t="shared" ref="V2110:V2112" si="688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89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90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91">B2110</f>
        <v>2066</v>
      </c>
      <c r="AC2110" t="str">
        <f t="shared" ref="AC2110:AC2112" si="692">P2110</f>
        <v>MNU_2066</v>
      </c>
      <c r="AD2110" s="136" t="str">
        <f>IF(ISNA(VLOOKUP(AA2110,Sheet2!J:J,1,0)),"//","")</f>
        <v/>
      </c>
      <c r="AF2110" s="94" t="str">
        <f t="shared" ref="AF2110:AF2112" si="693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94">AA2110=AF2110</f>
        <v>1</v>
      </c>
    </row>
    <row r="2111" spans="1:33" s="17" customFormat="1">
      <c r="A2111" s="215">
        <f t="shared" si="682"/>
        <v>2111</v>
      </c>
      <c r="B2111" s="216">
        <f t="shared" si="683"/>
        <v>2067</v>
      </c>
      <c r="C2111" s="95" t="s">
        <v>3796</v>
      </c>
      <c r="D2111" s="95" t="s">
        <v>7</v>
      </c>
      <c r="E2111" s="115" t="str">
        <f t="shared" si="684"/>
        <v>"2067"</v>
      </c>
      <c r="F2111" s="96" t="str">
        <f t="shared" si="685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4827</v>
      </c>
      <c r="M2111" s="17" t="s">
        <v>4886</v>
      </c>
      <c r="P2111" s="132" t="str">
        <f t="shared" si="686"/>
        <v>MNU_2067</v>
      </c>
      <c r="Q2111" s="16"/>
      <c r="S2111" s="17" t="str">
        <f t="shared" si="687"/>
        <v/>
      </c>
      <c r="T2111" s="17" t="str">
        <f>IF(ISNA(VLOOKUP(AF2111,#REF!,1)),"//","")</f>
        <v/>
      </c>
      <c r="V2111" t="e">
        <f t="shared" si="688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89"/>
        <v/>
      </c>
      <c r="AA2111" s="25" t="str">
        <f t="shared" si="690"/>
        <v/>
      </c>
      <c r="AB2111" s="1">
        <f t="shared" si="691"/>
        <v>2067</v>
      </c>
      <c r="AC2111" t="str">
        <f t="shared" si="692"/>
        <v>MNU_2067</v>
      </c>
      <c r="AD2111" s="136" t="str">
        <f>IF(ISNA(VLOOKUP(AA2111,Sheet2!J:J,1,0)),"//","")</f>
        <v/>
      </c>
      <c r="AF2111" s="94" t="str">
        <f t="shared" si="693"/>
        <v/>
      </c>
      <c r="AG2111" t="b">
        <f t="shared" si="694"/>
        <v>1</v>
      </c>
    </row>
    <row r="2112" spans="1:33" s="17" customFormat="1">
      <c r="A2112" s="215">
        <f t="shared" si="682"/>
        <v>2112</v>
      </c>
      <c r="B2112" s="216">
        <f t="shared" si="683"/>
        <v>2068</v>
      </c>
      <c r="C2112" s="95" t="s">
        <v>3796</v>
      </c>
      <c r="D2112" s="95" t="s">
        <v>7</v>
      </c>
      <c r="E2112" s="115" t="str">
        <f t="shared" si="684"/>
        <v>"2068"</v>
      </c>
      <c r="F2112" s="96" t="str">
        <f t="shared" si="685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4827</v>
      </c>
      <c r="M2112" s="17" t="s">
        <v>4886</v>
      </c>
      <c r="P2112" s="132" t="str">
        <f t="shared" si="686"/>
        <v>MNU_2068</v>
      </c>
      <c r="Q2112" s="16"/>
      <c r="S2112" s="17" t="str">
        <f t="shared" si="687"/>
        <v/>
      </c>
      <c r="T2112" s="17" t="str">
        <f>IF(ISNA(VLOOKUP(AF2112,#REF!,1)),"//","")</f>
        <v/>
      </c>
      <c r="V2112" t="e">
        <f t="shared" si="688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89"/>
        <v/>
      </c>
      <c r="AA2112" s="25" t="str">
        <f t="shared" si="690"/>
        <v/>
      </c>
      <c r="AB2112" s="1">
        <f t="shared" si="691"/>
        <v>2068</v>
      </c>
      <c r="AC2112" t="str">
        <f t="shared" si="692"/>
        <v>MNU_2068</v>
      </c>
      <c r="AD2112" s="136" t="str">
        <f>IF(ISNA(VLOOKUP(AA2112,Sheet2!J:J,1,0)),"//","")</f>
        <v/>
      </c>
      <c r="AF2112" s="94" t="str">
        <f t="shared" si="693"/>
        <v/>
      </c>
      <c r="AG2112" t="b">
        <f t="shared" si="694"/>
        <v>1</v>
      </c>
    </row>
    <row r="2113" spans="1:33" s="46" customFormat="1">
      <c r="A2113" s="215">
        <f t="shared" si="668"/>
        <v>2113</v>
      </c>
      <c r="B2113" s="216">
        <f t="shared" si="656"/>
        <v>2069</v>
      </c>
      <c r="C2113" s="86" t="s">
        <v>3797</v>
      </c>
      <c r="D2113" s="86" t="s">
        <v>4982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4827</v>
      </c>
      <c r="M2113" s="90" t="s">
        <v>4886</v>
      </c>
      <c r="N2113" s="90"/>
      <c r="O2113" s="90"/>
      <c r="P2113" s="89" t="s">
        <v>4853</v>
      </c>
      <c r="Q2113" s="89"/>
      <c r="T2113" s="46" t="str">
        <f>IF(ISNA(VLOOKUP(AF2113,#REF!,1)),"//","")</f>
        <v/>
      </c>
      <c r="V2113" t="e">
        <f t="shared" ref="V2113:V2117" si="695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17" si="696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7" si="697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7" si="698">B2113</f>
        <v>2069</v>
      </c>
      <c r="AC2113" t="str">
        <f t="shared" ref="AC2113:AC2117" si="699">P2113</f>
        <v xml:space="preserve">ITM_LG_SIGN </v>
      </c>
      <c r="AD2113" s="136" t="str">
        <f>IF(ISNA(VLOOKUP(AA2113,Sheet2!J:J,1,0)),"//","")</f>
        <v/>
      </c>
      <c r="AF2113" s="94" t="str">
        <f t="shared" ref="AF2113:AF2117" si="700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7" si="701">AA2113=AF2113</f>
        <v>1</v>
      </c>
    </row>
    <row r="2114" spans="1:33" s="46" customFormat="1">
      <c r="A2114" s="215">
        <f t="shared" si="668"/>
        <v>2114</v>
      </c>
      <c r="B2114" s="216">
        <f t="shared" si="656"/>
        <v>2070</v>
      </c>
      <c r="C2114" s="86" t="s">
        <v>3797</v>
      </c>
      <c r="D2114" s="86" t="s">
        <v>4858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4827</v>
      </c>
      <c r="M2114" s="90" t="s">
        <v>4886</v>
      </c>
      <c r="N2114" s="90"/>
      <c r="O2114" s="90"/>
      <c r="P2114" s="89" t="s">
        <v>4858</v>
      </c>
      <c r="Q2114" s="89"/>
      <c r="T2114" s="46" t="str">
        <f>IF(ISNA(VLOOKUP(AF2114,#REF!,1)),"//","")</f>
        <v/>
      </c>
      <c r="V2114" t="e">
        <f t="shared" si="695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696"/>
        <v/>
      </c>
      <c r="AA2114" s="25" t="str">
        <f t="shared" si="697"/>
        <v/>
      </c>
      <c r="AB2114" s="1">
        <f t="shared" si="698"/>
        <v>2070</v>
      </c>
      <c r="AC2114" t="str">
        <f t="shared" si="699"/>
        <v>ITM_LN_SIGN</v>
      </c>
      <c r="AD2114" s="136" t="str">
        <f>IF(ISNA(VLOOKUP(AA2114,Sheet2!J:J,1,0)),"//","")</f>
        <v/>
      </c>
      <c r="AF2114" s="94" t="str">
        <f t="shared" si="700"/>
        <v/>
      </c>
      <c r="AG2114" t="b">
        <f t="shared" si="701"/>
        <v>1</v>
      </c>
    </row>
    <row r="2115" spans="1:33" s="46" customFormat="1">
      <c r="A2115" s="215">
        <f t="shared" si="668"/>
        <v>2115</v>
      </c>
      <c r="B2115" s="216">
        <f t="shared" si="656"/>
        <v>2071</v>
      </c>
      <c r="C2115" s="86" t="s">
        <v>3797</v>
      </c>
      <c r="D2115" s="86" t="s">
        <v>4854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4827</v>
      </c>
      <c r="M2115" s="90" t="s">
        <v>4886</v>
      </c>
      <c r="N2115" s="90"/>
      <c r="O2115" s="90"/>
      <c r="P2115" s="89" t="s">
        <v>4854</v>
      </c>
      <c r="Q2115" s="89"/>
      <c r="T2115" s="46" t="str">
        <f>IF(ISNA(VLOOKUP(AF2115,#REF!,1)),"//","")</f>
        <v/>
      </c>
      <c r="V2115" t="e">
        <f t="shared" si="695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696"/>
        <v/>
      </c>
      <c r="AA2115" s="25" t="str">
        <f t="shared" si="697"/>
        <v/>
      </c>
      <c r="AB2115" s="1">
        <f t="shared" si="698"/>
        <v>2071</v>
      </c>
      <c r="AC2115" t="str">
        <f t="shared" si="699"/>
        <v>ITM_SIN_SIGN</v>
      </c>
      <c r="AD2115" s="136" t="str">
        <f>IF(ISNA(VLOOKUP(AA2115,Sheet2!J:J,1,0)),"//","")</f>
        <v/>
      </c>
      <c r="AF2115" s="94" t="str">
        <f t="shared" si="700"/>
        <v/>
      </c>
      <c r="AG2115" t="b">
        <f t="shared" si="701"/>
        <v>1</v>
      </c>
    </row>
    <row r="2116" spans="1:33" s="46" customFormat="1">
      <c r="A2116" s="215">
        <f t="shared" si="668"/>
        <v>2116</v>
      </c>
      <c r="B2116" s="216">
        <f t="shared" si="656"/>
        <v>2072</v>
      </c>
      <c r="C2116" s="86" t="s">
        <v>3797</v>
      </c>
      <c r="D2116" s="86" t="s">
        <v>4855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4827</v>
      </c>
      <c r="M2116" s="90" t="s">
        <v>4886</v>
      </c>
      <c r="N2116" s="90"/>
      <c r="O2116" s="90"/>
      <c r="P2116" s="89" t="s">
        <v>4855</v>
      </c>
      <c r="Q2116" s="89"/>
      <c r="T2116" s="46" t="str">
        <f>IF(ISNA(VLOOKUP(AF2116,#REF!,1)),"//","")</f>
        <v/>
      </c>
      <c r="V2116" t="e">
        <f t="shared" si="695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696"/>
        <v/>
      </c>
      <c r="AA2116" s="25" t="str">
        <f t="shared" si="697"/>
        <v/>
      </c>
      <c r="AB2116" s="1">
        <f t="shared" si="698"/>
        <v>2072</v>
      </c>
      <c r="AC2116" t="str">
        <f t="shared" si="699"/>
        <v>ITM_COS_SIGN</v>
      </c>
      <c r="AD2116" s="136" t="str">
        <f>IF(ISNA(VLOOKUP(AA2116,Sheet2!J:J,1,0)),"//","")</f>
        <v/>
      </c>
      <c r="AF2116" s="94" t="str">
        <f t="shared" si="700"/>
        <v/>
      </c>
      <c r="AG2116" t="b">
        <f t="shared" si="701"/>
        <v>1</v>
      </c>
    </row>
    <row r="2117" spans="1:33" s="46" customFormat="1">
      <c r="A2117" s="215">
        <f t="shared" si="668"/>
        <v>2117</v>
      </c>
      <c r="B2117" s="216">
        <f t="shared" si="656"/>
        <v>2073</v>
      </c>
      <c r="C2117" s="86" t="s">
        <v>3797</v>
      </c>
      <c r="D2117" s="86" t="s">
        <v>4856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4827</v>
      </c>
      <c r="M2117" s="90" t="s">
        <v>4886</v>
      </c>
      <c r="N2117" s="90"/>
      <c r="O2117" s="90"/>
      <c r="P2117" s="89" t="s">
        <v>4856</v>
      </c>
      <c r="Q2117" s="89"/>
      <c r="T2117" s="46" t="str">
        <f>IF(ISNA(VLOOKUP(AF2117,#REF!,1)),"//","")</f>
        <v/>
      </c>
      <c r="V2117" t="e">
        <f t="shared" si="695"/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si="696"/>
        <v/>
      </c>
      <c r="AA2117" s="25" t="str">
        <f t="shared" si="697"/>
        <v/>
      </c>
      <c r="AB2117" s="1">
        <f t="shared" si="698"/>
        <v>2073</v>
      </c>
      <c r="AC2117" t="str">
        <f t="shared" si="699"/>
        <v>ITM_TAN_SIGN</v>
      </c>
      <c r="AD2117" s="136" t="str">
        <f>IF(ISNA(VLOOKUP(AA2117,Sheet2!J:J,1,0)),"//","")</f>
        <v/>
      </c>
      <c r="AF2117" s="94" t="str">
        <f t="shared" si="700"/>
        <v/>
      </c>
      <c r="AG2117" t="b">
        <f t="shared" si="701"/>
        <v>1</v>
      </c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46" customFormat="1">
      <c r="A2119" s="50"/>
      <c r="B2119" s="49"/>
      <c r="C2119" s="86"/>
      <c r="D2119" s="86"/>
      <c r="E2119" s="87"/>
      <c r="F2119" s="87"/>
      <c r="G2119" s="93"/>
      <c r="H2119" s="93"/>
      <c r="I2119" s="151"/>
      <c r="J2119" s="87"/>
      <c r="K2119" s="90"/>
      <c r="L2119" s="90"/>
      <c r="M2119" s="90"/>
      <c r="N2119" s="90"/>
      <c r="O2119" s="90"/>
      <c r="P2119" s="89"/>
      <c r="Q2119" s="89"/>
      <c r="V2119"/>
      <c r="W2119" s="81"/>
      <c r="X2119" s="59"/>
      <c r="Y2119" s="59"/>
      <c r="Z2119" s="25"/>
      <c r="AA2119" s="25"/>
      <c r="AB2119" s="1"/>
      <c r="AC2119"/>
      <c r="AD2119" s="136"/>
      <c r="AF2119" s="94"/>
      <c r="AG2119"/>
    </row>
    <row r="2120" spans="1:33" s="46" customFormat="1">
      <c r="A2120" s="50"/>
      <c r="B2120" s="49"/>
      <c r="C2120" s="86"/>
      <c r="D2120" s="86"/>
      <c r="E2120" s="87"/>
      <c r="F2120" s="87"/>
      <c r="G2120" s="93"/>
      <c r="H2120" s="93"/>
      <c r="I2120" s="151"/>
      <c r="J2120" s="87"/>
      <c r="K2120" s="90"/>
      <c r="L2120" s="90"/>
      <c r="M2120" s="90"/>
      <c r="N2120" s="90"/>
      <c r="O2120" s="90"/>
      <c r="P2120" s="89"/>
      <c r="Q2120" s="89"/>
      <c r="V2120"/>
      <c r="W2120" s="81"/>
      <c r="X2120" s="59"/>
      <c r="Y2120" s="59"/>
      <c r="Z2120" s="25"/>
      <c r="AA2120" s="25"/>
      <c r="AB2120" s="1"/>
      <c r="AC2120"/>
      <c r="AD2120" s="136"/>
      <c r="AF2120" s="94"/>
      <c r="AG2120"/>
    </row>
    <row r="2121" spans="1:33" s="46" customFormat="1">
      <c r="A2121" s="50"/>
      <c r="B2121" s="49"/>
      <c r="C2121" s="86"/>
      <c r="D2121" s="86"/>
      <c r="E2121" s="87"/>
      <c r="F2121" s="87"/>
      <c r="G2121" s="93"/>
      <c r="H2121" s="93"/>
      <c r="I2121" s="151"/>
      <c r="J2121" s="87"/>
      <c r="K2121" s="90"/>
      <c r="L2121" s="90"/>
      <c r="M2121" s="90"/>
      <c r="N2121" s="90"/>
      <c r="O2121" s="90"/>
      <c r="P2121" s="89"/>
      <c r="Q2121" s="89"/>
      <c r="V2121"/>
      <c r="W2121" s="81"/>
      <c r="X2121" s="59"/>
      <c r="Y2121" s="59"/>
      <c r="Z2121" s="25"/>
      <c r="AA2121" s="25"/>
      <c r="AB2121" s="1"/>
      <c r="AC2121"/>
      <c r="AD2121" s="136"/>
      <c r="AF2121" s="94"/>
      <c r="AG2121"/>
    </row>
    <row r="2122" spans="1:33" s="46" customFormat="1">
      <c r="A2122" s="50"/>
      <c r="B2122" s="49"/>
      <c r="C2122" s="86"/>
      <c r="D2122" s="86"/>
      <c r="E2122" s="87"/>
      <c r="F2122" s="87"/>
      <c r="G2122" s="93"/>
      <c r="H2122" s="93"/>
      <c r="I2122" s="151"/>
      <c r="J2122" s="87"/>
      <c r="K2122" s="90"/>
      <c r="L2122" s="90"/>
      <c r="M2122" s="90"/>
      <c r="N2122" s="90"/>
      <c r="O2122" s="90"/>
      <c r="P2122" s="89"/>
      <c r="Q2122" s="89"/>
      <c r="V2122"/>
      <c r="W2122" s="81"/>
      <c r="X2122" s="59"/>
      <c r="Y2122" s="59"/>
      <c r="Z2122" s="25"/>
      <c r="AA2122" s="25"/>
      <c r="AB2122" s="1"/>
      <c r="AC2122"/>
      <c r="AD2122" s="136"/>
      <c r="AF2122" s="94"/>
      <c r="AG2122"/>
    </row>
    <row r="2123" spans="1:33" s="46" customFormat="1">
      <c r="A2123" s="50"/>
      <c r="B2123" s="49"/>
      <c r="C2123" s="86"/>
      <c r="D2123" s="86"/>
      <c r="E2123" s="87"/>
      <c r="F2123" s="87"/>
      <c r="G2123" s="93"/>
      <c r="H2123" s="93"/>
      <c r="I2123" s="151"/>
      <c r="J2123" s="87"/>
      <c r="K2123" s="90"/>
      <c r="L2123" s="90"/>
      <c r="M2123" s="90"/>
      <c r="N2123" s="90"/>
      <c r="O2123" s="90"/>
      <c r="P2123" s="89"/>
      <c r="Q2123" s="89"/>
      <c r="V2123"/>
      <c r="W2123" s="81"/>
      <c r="X2123" s="59"/>
      <c r="Y2123" s="59"/>
      <c r="Z2123" s="25"/>
      <c r="AA2123" s="25"/>
      <c r="AB2123" s="1"/>
      <c r="AC2123"/>
      <c r="AD2123" s="136"/>
      <c r="AF2123" s="94"/>
      <c r="AG2123"/>
    </row>
    <row r="2124" spans="1:33" s="17" customFormat="1">
      <c r="A2124" s="94"/>
      <c r="C2124" s="95"/>
      <c r="D2124" s="95"/>
      <c r="E2124" s="97"/>
      <c r="F2124" s="97"/>
      <c r="G2124" s="111"/>
      <c r="H2124" s="111"/>
      <c r="I2124" s="97"/>
      <c r="J2124" s="97"/>
      <c r="P2124" s="16"/>
      <c r="Q2124" s="16"/>
      <c r="T2124" s="17" t="str">
        <f>IF(ISNA(VLOOKUP(AF2124,#REF!,1)),"//","")</f>
        <v/>
      </c>
      <c r="W2124" s="94"/>
      <c r="X2124" s="98"/>
      <c r="Y2124" s="98"/>
      <c r="Z2124" s="25" t="str">
        <f>IF( OR(X2124="CNST", I2124="CAT_REGS"),IF(E2124=CHAR(34)&amp;CHAR(34),F2124,E2124),
IF(X2124="YES",UPPER(IF(E2124=CHAR(34)&amp;CHAR(34),F2124,E2124)),
IF(   AND(X2124&lt;&gt;"NO",I2124="CAT_FNCT",D2124&lt;&gt;"multiply", D2124&lt;&gt;"divide"),IF(J2124="SLS_ENABLED",   UPPER(IF(E2124=CHAR(34)&amp;CHAR(34),F2124,E2124)),""),"")))</f>
        <v/>
      </c>
      <c r="AA2124" s="25" t="str">
        <f t="shared" si="652"/>
        <v/>
      </c>
      <c r="AB2124" s="1">
        <f>B2124</f>
        <v>0</v>
      </c>
      <c r="AC2124">
        <f t="shared" si="653"/>
        <v>0</v>
      </c>
      <c r="AD2124" s="136" t="str">
        <f>IF(ISNA(VLOOKUP(AA2124,Sheet2!J:J,1,0)),"//","")</f>
        <v/>
      </c>
      <c r="AF2124" s="94"/>
    </row>
    <row r="2125" spans="1:33" s="17" customFormat="1">
      <c r="A2125" s="94"/>
      <c r="C2125" s="95"/>
      <c r="D2125" s="95"/>
      <c r="E2125" s="97"/>
      <c r="F2125" s="97"/>
      <c r="G2125" s="111"/>
      <c r="H2125" s="111"/>
      <c r="I2125" s="97"/>
      <c r="J2125" s="97"/>
      <c r="P2125" s="16"/>
      <c r="Q2125" s="16"/>
      <c r="T2125" s="17" t="str">
        <f>IF(ISNA(VLOOKUP(AF2125,#REF!,1)),"//","")</f>
        <v/>
      </c>
      <c r="W2125" s="94"/>
      <c r="X2125" s="98"/>
      <c r="Y2125" s="98"/>
      <c r="Z2125" s="25" t="str">
        <f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si="652"/>
        <v/>
      </c>
      <c r="AB2125" s="1">
        <f>B2125</f>
        <v>0</v>
      </c>
      <c r="AC2125">
        <f t="shared" si="653"/>
        <v>0</v>
      </c>
      <c r="AD2125" s="136" t="str">
        <f>IF(ISNA(VLOOKUP(AA2125,Sheet2!J:J,1,0)),"//","")</f>
        <v/>
      </c>
      <c r="AF2125" s="94"/>
    </row>
    <row r="2126" spans="1:33">
      <c r="T2126" s="9" t="str">
        <f>IF(ISNA(VLOOKUP(AF2126,#REF!,1)),"//","")</f>
        <v/>
      </c>
      <c r="AD2126" s="136" t="str">
        <f>IF(ISNA(VLOOKUP(AA2126,Sheet2!J:J,1,0)),"//","")</f>
        <v>//</v>
      </c>
    </row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</sheetData>
  <autoFilter ref="A3:AG2125" xr:uid="{00000000-0001-0000-0000-000000000000}"/>
  <sortState xmlns:xlrd2="http://schemas.microsoft.com/office/spreadsheetml/2017/richdata2" ref="A1817:AC2029">
    <sortCondition ref="W1817:W2029"/>
  </sortState>
  <conditionalFormatting sqref="R2126:S1048576 U2126:Y1048576">
    <cfRule type="cellIs" dxfId="1558" priority="369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6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M1535:M1778 J1926:J1941">
    <cfRule type="containsText" dxfId="1557" priority="3688" operator="containsText" text="DISABLED">
      <formula>NOT(ISERROR(SEARCH("DISABLED",J1)))</formula>
    </cfRule>
    <cfRule type="containsText" dxfId="1556" priority="3689" operator="containsText" text="ENABLED">
      <formula>NOT(ISERROR(SEARCH("ENABLED",J1)))</formula>
    </cfRule>
  </conditionalFormatting>
  <conditionalFormatting sqref="J3:J4">
    <cfRule type="containsText" dxfId="1555" priority="3686" operator="containsText" text="DISABLED">
      <formula>NOT(ISERROR(SEARCH("DISABLED",J3)))</formula>
    </cfRule>
    <cfRule type="containsText" dxfId="1554" priority="3687" operator="containsText" text="ENABLED">
      <formula>NOT(ISERROR(SEARCH("ENABLED",J3)))</formula>
    </cfRule>
  </conditionalFormatting>
  <conditionalFormatting sqref="R2:S2 U2:Y2">
    <cfRule type="cellIs" dxfId="1553" priority="3684" operator="greaterThan">
      <formula>0</formula>
    </cfRule>
  </conditionalFormatting>
  <conditionalFormatting sqref="Z2126:Z1048576">
    <cfRule type="cellIs" dxfId="1552" priority="3683" operator="greaterThan">
      <formula>0</formula>
    </cfRule>
  </conditionalFormatting>
  <conditionalFormatting sqref="AA2">
    <cfRule type="cellIs" dxfId="1551" priority="3681" operator="greaterThan">
      <formula>0</formula>
    </cfRule>
  </conditionalFormatting>
  <conditionalFormatting sqref="J2009">
    <cfRule type="containsText" dxfId="1550" priority="3671" operator="containsText" text="DISABLED">
      <formula>NOT(ISERROR(SEARCH("DISABLED",J2009)))</formula>
    </cfRule>
    <cfRule type="containsText" dxfId="1549" priority="3672" operator="containsText" text="ENABLED">
      <formula>NOT(ISERROR(SEARCH("ENABLED",J2009)))</formula>
    </cfRule>
  </conditionalFormatting>
  <conditionalFormatting sqref="J2010">
    <cfRule type="containsText" dxfId="1548" priority="3657" operator="containsText" text="DISABLED">
      <formula>NOT(ISERROR(SEARCH("DISABLED",J2010)))</formula>
    </cfRule>
    <cfRule type="containsText" dxfId="1547" priority="3658" operator="containsText" text="ENABLED">
      <formula>NOT(ISERROR(SEARCH("ENABLED",J2010)))</formula>
    </cfRule>
  </conditionalFormatting>
  <conditionalFormatting sqref="J2011">
    <cfRule type="containsText" dxfId="1546" priority="3655" operator="containsText" text="DISABLED">
      <formula>NOT(ISERROR(SEARCH("DISABLED",J2011)))</formula>
    </cfRule>
    <cfRule type="containsText" dxfId="1545" priority="3656" operator="containsText" text="ENABLED">
      <formula>NOT(ISERROR(SEARCH("ENABLED",J2011)))</formula>
    </cfRule>
  </conditionalFormatting>
  <conditionalFormatting sqref="J2013:J2019">
    <cfRule type="containsText" dxfId="1544" priority="3647" operator="containsText" text="DISABLED">
      <formula>NOT(ISERROR(SEARCH("DISABLED",J2013)))</formula>
    </cfRule>
    <cfRule type="containsText" dxfId="1543" priority="3648" operator="containsText" text="ENABLED">
      <formula>NOT(ISERROR(SEARCH("ENABLED",J2013)))</formula>
    </cfRule>
  </conditionalFormatting>
  <conditionalFormatting sqref="J2020">
    <cfRule type="containsText" dxfId="1542" priority="3645" operator="containsText" text="DISABLED">
      <formula>NOT(ISERROR(SEARCH("DISABLED",J2020)))</formula>
    </cfRule>
    <cfRule type="containsText" dxfId="1541" priority="3646" operator="containsText" text="ENABLED">
      <formula>NOT(ISERROR(SEARCH("ENABLED",J2020)))</formula>
    </cfRule>
  </conditionalFormatting>
  <conditionalFormatting sqref="J2022">
    <cfRule type="containsText" dxfId="1540" priority="3639" operator="containsText" text="DISABLED">
      <formula>NOT(ISERROR(SEARCH("DISABLED",J2022)))</formula>
    </cfRule>
    <cfRule type="containsText" dxfId="1539" priority="3640" operator="containsText" text="ENABLED">
      <formula>NOT(ISERROR(SEARCH("ENABLED",J2022)))</formula>
    </cfRule>
  </conditionalFormatting>
  <conditionalFormatting sqref="J2023:J2025">
    <cfRule type="containsText" dxfId="1538" priority="3637" operator="containsText" text="DISABLED">
      <formula>NOT(ISERROR(SEARCH("DISABLED",J2023)))</formula>
    </cfRule>
    <cfRule type="containsText" dxfId="1537" priority="3638" operator="containsText" text="ENABLED">
      <formula>NOT(ISERROR(SEARCH("ENABLED",J2023)))</formula>
    </cfRule>
  </conditionalFormatting>
  <conditionalFormatting sqref="J2026">
    <cfRule type="containsText" dxfId="1536" priority="3635" operator="containsText" text="DISABLED">
      <formula>NOT(ISERROR(SEARCH("DISABLED",J2026)))</formula>
    </cfRule>
    <cfRule type="containsText" dxfId="1535" priority="3636" operator="containsText" text="ENABLED">
      <formula>NOT(ISERROR(SEARCH("ENABLED",J2026)))</formula>
    </cfRule>
  </conditionalFormatting>
  <conditionalFormatting sqref="J863:J864">
    <cfRule type="containsText" dxfId="1534" priority="3623" operator="containsText" text="DISABLED">
      <formula>NOT(ISERROR(SEARCH("DISABLED",J863)))</formula>
    </cfRule>
    <cfRule type="containsText" dxfId="1533" priority="3624" operator="containsText" text="ENABLED">
      <formula>NOT(ISERROR(SEARCH("ENABLED",J863)))</formula>
    </cfRule>
  </conditionalFormatting>
  <conditionalFormatting sqref="J81">
    <cfRule type="containsText" dxfId="1532" priority="3609" operator="containsText" text="DISABLED">
      <formula>NOT(ISERROR(SEARCH("DISABLED",J81)))</formula>
    </cfRule>
    <cfRule type="containsText" dxfId="1531" priority="3610" operator="containsText" text="ENABLED">
      <formula>NOT(ISERROR(SEARCH("ENABLED",J81)))</formula>
    </cfRule>
  </conditionalFormatting>
  <conditionalFormatting sqref="J103">
    <cfRule type="containsText" dxfId="1530" priority="3605" operator="containsText" text="DISABLED">
      <formula>NOT(ISERROR(SEARCH("DISABLED",J103)))</formula>
    </cfRule>
    <cfRule type="containsText" dxfId="1529" priority="3606" operator="containsText" text="ENABLED">
      <formula>NOT(ISERROR(SEARCH("ENABLED",J103)))</formula>
    </cfRule>
  </conditionalFormatting>
  <conditionalFormatting sqref="J155">
    <cfRule type="containsText" dxfId="1528" priority="3597" operator="containsText" text="DISABLED">
      <formula>NOT(ISERROR(SEARCH("DISABLED",J155)))</formula>
    </cfRule>
    <cfRule type="containsText" dxfId="1527" priority="3598" operator="containsText" text="ENABLED">
      <formula>NOT(ISERROR(SEARCH("ENABLED",J155)))</formula>
    </cfRule>
  </conditionalFormatting>
  <conditionalFormatting sqref="J263">
    <cfRule type="containsText" dxfId="1526" priority="3595" operator="containsText" text="DISABLED">
      <formula>NOT(ISERROR(SEARCH("DISABLED",J263)))</formula>
    </cfRule>
    <cfRule type="containsText" dxfId="1525" priority="3596" operator="containsText" text="ENABLED">
      <formula>NOT(ISERROR(SEARCH("ENABLED",J263)))</formula>
    </cfRule>
  </conditionalFormatting>
  <conditionalFormatting sqref="J573">
    <cfRule type="containsText" dxfId="1524" priority="3569" operator="containsText" text="DISABLED">
      <formula>NOT(ISERROR(SEARCH("DISABLED",J573)))</formula>
    </cfRule>
    <cfRule type="containsText" dxfId="1523" priority="3570" operator="containsText" text="ENABLED">
      <formula>NOT(ISERROR(SEARCH("ENABLED",J573)))</formula>
    </cfRule>
  </conditionalFormatting>
  <conditionalFormatting sqref="J613">
    <cfRule type="containsText" dxfId="1522" priority="3565" operator="containsText" text="DISABLED">
      <formula>NOT(ISERROR(SEARCH("DISABLED",J613)))</formula>
    </cfRule>
    <cfRule type="containsText" dxfId="1521" priority="3566" operator="containsText" text="ENABLED">
      <formula>NOT(ISERROR(SEARCH("ENABLED",J613)))</formula>
    </cfRule>
  </conditionalFormatting>
  <conditionalFormatting sqref="J653">
    <cfRule type="containsText" dxfId="1520" priority="3563" operator="containsText" text="DISABLED">
      <formula>NOT(ISERROR(SEARCH("DISABLED",J653)))</formula>
    </cfRule>
    <cfRule type="containsText" dxfId="1519" priority="3564" operator="containsText" text="ENABLED">
      <formula>NOT(ISERROR(SEARCH("ENABLED",J653)))</formula>
    </cfRule>
  </conditionalFormatting>
  <conditionalFormatting sqref="J977">
    <cfRule type="containsText" dxfId="1518" priority="3559" operator="containsText" text="DISABLED">
      <formula>NOT(ISERROR(SEARCH("DISABLED",J977)))</formula>
    </cfRule>
    <cfRule type="containsText" dxfId="1517" priority="3560" operator="containsText" text="ENABLED">
      <formula>NOT(ISERROR(SEARCH("ENABLED",J977)))</formula>
    </cfRule>
  </conditionalFormatting>
  <conditionalFormatting sqref="J805:J807">
    <cfRule type="containsText" dxfId="1516" priority="3539" operator="containsText" text="DISABLED">
      <formula>NOT(ISERROR(SEARCH("DISABLED",J805)))</formula>
    </cfRule>
    <cfRule type="containsText" dxfId="1515" priority="3540" operator="containsText" text="ENABLED">
      <formula>NOT(ISERROR(SEARCH("ENABLED",J805)))</formula>
    </cfRule>
  </conditionalFormatting>
  <conditionalFormatting sqref="J101:J102">
    <cfRule type="containsText" dxfId="1514" priority="3513" operator="containsText" text="DISABLED">
      <formula>NOT(ISERROR(SEARCH("DISABLED",J101)))</formula>
    </cfRule>
    <cfRule type="containsText" dxfId="1513" priority="3514" operator="containsText" text="ENABLED">
      <formula>NOT(ISERROR(SEARCH("ENABLED",J101)))</formula>
    </cfRule>
  </conditionalFormatting>
  <conditionalFormatting sqref="J2021">
    <cfRule type="containsText" dxfId="1512" priority="3507" operator="containsText" text="DISABLED">
      <formula>NOT(ISERROR(SEARCH("DISABLED",J2021)))</formula>
    </cfRule>
    <cfRule type="containsText" dxfId="1511" priority="3508" operator="containsText" text="ENABLED">
      <formula>NOT(ISERROR(SEARCH("ENABLED",J2021)))</formula>
    </cfRule>
  </conditionalFormatting>
  <conditionalFormatting sqref="J114">
    <cfRule type="containsText" dxfId="1510" priority="3505" operator="containsText" text="DISABLED">
      <formula>NOT(ISERROR(SEARCH("DISABLED",J114)))</formula>
    </cfRule>
    <cfRule type="containsText" dxfId="1509" priority="3506" operator="containsText" text="ENABLED">
      <formula>NOT(ISERROR(SEARCH("ENABLED",J114)))</formula>
    </cfRule>
  </conditionalFormatting>
  <conditionalFormatting sqref="J181">
    <cfRule type="containsText" dxfId="1508" priority="3503" operator="containsText" text="DISABLED">
      <formula>NOT(ISERROR(SEARCH("DISABLED",J181)))</formula>
    </cfRule>
    <cfRule type="containsText" dxfId="1507" priority="3504" operator="containsText" text="ENABLED">
      <formula>NOT(ISERROR(SEARCH("ENABLED",J181)))</formula>
    </cfRule>
  </conditionalFormatting>
  <conditionalFormatting sqref="J642">
    <cfRule type="containsText" dxfId="1506" priority="3499" operator="containsText" text="DISABLED">
      <formula>NOT(ISERROR(SEARCH("DISABLED",J642)))</formula>
    </cfRule>
    <cfRule type="containsText" dxfId="1505" priority="3500" operator="containsText" text="ENABLED">
      <formula>NOT(ISERROR(SEARCH("ENABLED",J642)))</formula>
    </cfRule>
  </conditionalFormatting>
  <conditionalFormatting sqref="J347:J348">
    <cfRule type="containsText" dxfId="1504" priority="3491" operator="containsText" text="DISABLED">
      <formula>NOT(ISERROR(SEARCH("DISABLED",J347)))</formula>
    </cfRule>
    <cfRule type="containsText" dxfId="1503" priority="3492" operator="containsText" text="ENABLED">
      <formula>NOT(ISERROR(SEARCH("ENABLED",J347)))</formula>
    </cfRule>
  </conditionalFormatting>
  <conditionalFormatting sqref="J421">
    <cfRule type="containsText" dxfId="1502" priority="3489" operator="containsText" text="DISABLED">
      <formula>NOT(ISERROR(SEARCH("DISABLED",J421)))</formula>
    </cfRule>
    <cfRule type="containsText" dxfId="1501" priority="3490" operator="containsText" text="ENABLED">
      <formula>NOT(ISERROR(SEARCH("ENABLED",J421)))</formula>
    </cfRule>
  </conditionalFormatting>
  <conditionalFormatting sqref="J802">
    <cfRule type="containsText" dxfId="1500" priority="3475" operator="containsText" text="DISABLED">
      <formula>NOT(ISERROR(SEARCH("DISABLED",J802)))</formula>
    </cfRule>
    <cfRule type="containsText" dxfId="1499" priority="3476" operator="containsText" text="ENABLED">
      <formula>NOT(ISERROR(SEARCH("ENABLED",J802)))</formula>
    </cfRule>
  </conditionalFormatting>
  <conditionalFormatting sqref="J803">
    <cfRule type="containsText" dxfId="1498" priority="3473" operator="containsText" text="DISABLED">
      <formula>NOT(ISERROR(SEARCH("DISABLED",J803)))</formula>
    </cfRule>
    <cfRule type="containsText" dxfId="1497" priority="3474" operator="containsText" text="ENABLED">
      <formula>NOT(ISERROR(SEARCH("ENABLED",J803)))</formula>
    </cfRule>
  </conditionalFormatting>
  <conditionalFormatting sqref="AA2124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">
    <cfRule type="notContainsBlanks" dxfId="1496" priority="3468">
      <formula>LEN(TRIM(AA1))&gt;0</formula>
    </cfRule>
  </conditionalFormatting>
  <conditionalFormatting sqref="J2012">
    <cfRule type="containsText" dxfId="1495" priority="3419" operator="containsText" text="DISABLED">
      <formula>NOT(ISERROR(SEARCH("DISABLED",J2012)))</formula>
    </cfRule>
    <cfRule type="containsText" dxfId="1494" priority="3420" operator="containsText" text="ENABLED">
      <formula>NOT(ISERROR(SEARCH("ENABLED",J2012)))</formula>
    </cfRule>
  </conditionalFormatting>
  <conditionalFormatting sqref="AA2012">
    <cfRule type="notContainsBlanks" dxfId="1493" priority="3418">
      <formula>LEN(TRIM(AA2012))&gt;0</formula>
    </cfRule>
  </conditionalFormatting>
  <conditionalFormatting sqref="K485:L524 K1:N2 K119:L119 K232:L383 K1903:N1903 K1972:N1972 K2126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2" priority="3410" operator="containsText" text="DISABLED">
      <formula>NOT(ISERROR(SEARCH("DISABLED",K1)))</formula>
    </cfRule>
    <cfRule type="containsText" dxfId="1491" priority="3411" operator="containsText" text="ENABLED">
      <formula>NOT(ISERROR(SEARCH("ENABLED",K1)))</formula>
    </cfRule>
  </conditionalFormatting>
  <conditionalFormatting sqref="J1901">
    <cfRule type="containsText" dxfId="1490" priority="3388" operator="containsText" text="DISABLED">
      <formula>NOT(ISERROR(SEARCH("DISABLED",J1901)))</formula>
    </cfRule>
    <cfRule type="containsText" dxfId="1489" priority="3389" operator="containsText" text="ENABLED">
      <formula>NOT(ISERROR(SEARCH("ENABLED",J1901)))</formula>
    </cfRule>
  </conditionalFormatting>
  <conditionalFormatting sqref="K1901:N1901">
    <cfRule type="containsText" dxfId="1488" priority="3385" operator="containsText" text="DISABLED">
      <formula>NOT(ISERROR(SEARCH("DISABLED",K1901)))</formula>
    </cfRule>
    <cfRule type="containsText" dxfId="1487" priority="3386" operator="containsText" text="ENABLED">
      <formula>NOT(ISERROR(SEARCH("ENABLED",K1901)))</formula>
    </cfRule>
  </conditionalFormatting>
  <conditionalFormatting sqref="J451">
    <cfRule type="containsText" dxfId="1486" priority="3383" operator="containsText" text="DISABLED">
      <formula>NOT(ISERROR(SEARCH("DISABLED",J451)))</formula>
    </cfRule>
    <cfRule type="containsText" dxfId="1485" priority="3384" operator="containsText" text="ENABLED">
      <formula>NOT(ISERROR(SEARCH("ENABLED",J451)))</formula>
    </cfRule>
  </conditionalFormatting>
  <conditionalFormatting sqref="AA451">
    <cfRule type="notContainsBlanks" dxfId="1484" priority="3382">
      <formula>LEN(TRIM(AA451))&gt;0</formula>
    </cfRule>
  </conditionalFormatting>
  <conditionalFormatting sqref="K451:L451 N451">
    <cfRule type="containsText" dxfId="1483" priority="3379" operator="containsText" text="DISABLED">
      <formula>NOT(ISERROR(SEARCH("DISABLED",K451)))</formula>
    </cfRule>
    <cfRule type="containsText" dxfId="1482" priority="3380" operator="containsText" text="ENABLED">
      <formula>NOT(ISERROR(SEARCH("ENABLED",K451)))</formula>
    </cfRule>
  </conditionalFormatting>
  <conditionalFormatting sqref="AA484">
    <cfRule type="notContainsBlanks" dxfId="1481" priority="3376">
      <formula>LEN(TRIM(AA484))&gt;0</formula>
    </cfRule>
  </conditionalFormatting>
  <conditionalFormatting sqref="K484:L484 N484">
    <cfRule type="containsText" dxfId="1480" priority="3373" operator="containsText" text="DISABLED">
      <formula>NOT(ISERROR(SEARCH("DISABLED",K484)))</formula>
    </cfRule>
    <cfRule type="containsText" dxfId="1479" priority="3374" operator="containsText" text="ENABLED">
      <formula>NOT(ISERROR(SEARCH("ENABLED",K484)))</formula>
    </cfRule>
  </conditionalFormatting>
  <conditionalFormatting sqref="J551">
    <cfRule type="containsText" dxfId="1478" priority="3371" operator="containsText" text="DISABLED">
      <formula>NOT(ISERROR(SEARCH("DISABLED",J551)))</formula>
    </cfRule>
    <cfRule type="containsText" dxfId="1477" priority="3372" operator="containsText" text="ENABLED">
      <formula>NOT(ISERROR(SEARCH("ENABLED",J551)))</formula>
    </cfRule>
  </conditionalFormatting>
  <conditionalFormatting sqref="AA551">
    <cfRule type="notContainsBlanks" dxfId="1476" priority="3370">
      <formula>LEN(TRIM(AA551))&gt;0</formula>
    </cfRule>
  </conditionalFormatting>
  <conditionalFormatting sqref="K551:L551 N551">
    <cfRule type="containsText" dxfId="1475" priority="3367" operator="containsText" text="DISABLED">
      <formula>NOT(ISERROR(SEARCH("DISABLED",K551)))</formula>
    </cfRule>
    <cfRule type="containsText" dxfId="1474" priority="3368" operator="containsText" text="ENABLED">
      <formula>NOT(ISERROR(SEARCH("ENABLED",K551)))</formula>
    </cfRule>
  </conditionalFormatting>
  <conditionalFormatting sqref="J636">
    <cfRule type="containsText" dxfId="1473" priority="3363" operator="containsText" text="DISABLED">
      <formula>NOT(ISERROR(SEARCH("DISABLED",J636)))</formula>
    </cfRule>
    <cfRule type="containsText" dxfId="1472" priority="3364" operator="containsText" text="ENABLED">
      <formula>NOT(ISERROR(SEARCH("ENABLED",J636)))</formula>
    </cfRule>
  </conditionalFormatting>
  <conditionalFormatting sqref="AA636">
    <cfRule type="notContainsBlanks" dxfId="1471" priority="3362">
      <formula>LEN(TRIM(AA636))&gt;0</formula>
    </cfRule>
  </conditionalFormatting>
  <conditionalFormatting sqref="K636:L636 N636">
    <cfRule type="containsText" dxfId="1470" priority="3359" operator="containsText" text="DISABLED">
      <formula>NOT(ISERROR(SEARCH("DISABLED",K636)))</formula>
    </cfRule>
    <cfRule type="containsText" dxfId="1469" priority="3360" operator="containsText" text="ENABLED">
      <formula>NOT(ISERROR(SEARCH("ENABLED",K636)))</formula>
    </cfRule>
  </conditionalFormatting>
  <conditionalFormatting sqref="J641">
    <cfRule type="containsText" dxfId="1468" priority="3357" operator="containsText" text="DISABLED">
      <formula>NOT(ISERROR(SEARCH("DISABLED",J641)))</formula>
    </cfRule>
    <cfRule type="containsText" dxfId="1467" priority="3358" operator="containsText" text="ENABLED">
      <formula>NOT(ISERROR(SEARCH("ENABLED",J641)))</formula>
    </cfRule>
  </conditionalFormatting>
  <conditionalFormatting sqref="AA641">
    <cfRule type="notContainsBlanks" dxfId="1466" priority="3356">
      <formula>LEN(TRIM(AA641))&gt;0</formula>
    </cfRule>
  </conditionalFormatting>
  <conditionalFormatting sqref="K641:L641 N641">
    <cfRule type="containsText" dxfId="1465" priority="3353" operator="containsText" text="DISABLED">
      <formula>NOT(ISERROR(SEARCH("DISABLED",K641)))</formula>
    </cfRule>
    <cfRule type="containsText" dxfId="1464" priority="3354" operator="containsText" text="ENABLED">
      <formula>NOT(ISERROR(SEARCH("ENABLED",K641)))</formula>
    </cfRule>
  </conditionalFormatting>
  <conditionalFormatting sqref="J648">
    <cfRule type="containsText" dxfId="1463" priority="3345" operator="containsText" text="DISABLED">
      <formula>NOT(ISERROR(SEARCH("DISABLED",J648)))</formula>
    </cfRule>
    <cfRule type="containsText" dxfId="1462" priority="3346" operator="containsText" text="ENABLED">
      <formula>NOT(ISERROR(SEARCH("ENABLED",J648)))</formula>
    </cfRule>
  </conditionalFormatting>
  <conditionalFormatting sqref="AA648">
    <cfRule type="notContainsBlanks" dxfId="1461" priority="3344">
      <formula>LEN(TRIM(AA648))&gt;0</formula>
    </cfRule>
  </conditionalFormatting>
  <conditionalFormatting sqref="K648:L648 N648">
    <cfRule type="containsText" dxfId="1460" priority="3341" operator="containsText" text="DISABLED">
      <formula>NOT(ISERROR(SEARCH("DISABLED",K648)))</formula>
    </cfRule>
    <cfRule type="containsText" dxfId="1459" priority="3342" operator="containsText" text="ENABLED">
      <formula>NOT(ISERROR(SEARCH("ENABLED",K648)))</formula>
    </cfRule>
  </conditionalFormatting>
  <conditionalFormatting sqref="J655">
    <cfRule type="containsText" dxfId="1458" priority="3339" operator="containsText" text="DISABLED">
      <formula>NOT(ISERROR(SEARCH("DISABLED",J655)))</formula>
    </cfRule>
    <cfRule type="containsText" dxfId="1457" priority="3340" operator="containsText" text="ENABLED">
      <formula>NOT(ISERROR(SEARCH("ENABLED",J655)))</formula>
    </cfRule>
  </conditionalFormatting>
  <conditionalFormatting sqref="AA655">
    <cfRule type="notContainsBlanks" dxfId="1456" priority="3338">
      <formula>LEN(TRIM(AA655))&gt;0</formula>
    </cfRule>
  </conditionalFormatting>
  <conditionalFormatting sqref="K655:L655 N655">
    <cfRule type="containsText" dxfId="1455" priority="3335" operator="containsText" text="DISABLED">
      <formula>NOT(ISERROR(SEARCH("DISABLED",K655)))</formula>
    </cfRule>
    <cfRule type="containsText" dxfId="1454" priority="3336" operator="containsText" text="ENABLED">
      <formula>NOT(ISERROR(SEARCH("ENABLED",K655)))</formula>
    </cfRule>
  </conditionalFormatting>
  <conditionalFormatting sqref="J658">
    <cfRule type="containsText" dxfId="1453" priority="3333" operator="containsText" text="DISABLED">
      <formula>NOT(ISERROR(SEARCH("DISABLED",J658)))</formula>
    </cfRule>
    <cfRule type="containsText" dxfId="1452" priority="3334" operator="containsText" text="ENABLED">
      <formula>NOT(ISERROR(SEARCH("ENABLED",J658)))</formula>
    </cfRule>
  </conditionalFormatting>
  <conditionalFormatting sqref="AA658">
    <cfRule type="notContainsBlanks" dxfId="1451" priority="3332">
      <formula>LEN(TRIM(AA658))&gt;0</formula>
    </cfRule>
  </conditionalFormatting>
  <conditionalFormatting sqref="K658:L658 N658">
    <cfRule type="containsText" dxfId="1450" priority="3329" operator="containsText" text="DISABLED">
      <formula>NOT(ISERROR(SEARCH("DISABLED",K658)))</formula>
    </cfRule>
    <cfRule type="containsText" dxfId="1449" priority="3330" operator="containsText" text="ENABLED">
      <formula>NOT(ISERROR(SEARCH("ENABLED",K658)))</formula>
    </cfRule>
  </conditionalFormatting>
  <conditionalFormatting sqref="J660">
    <cfRule type="containsText" dxfId="1448" priority="3327" operator="containsText" text="DISABLED">
      <formula>NOT(ISERROR(SEARCH("DISABLED",J660)))</formula>
    </cfRule>
    <cfRule type="containsText" dxfId="1447" priority="3328" operator="containsText" text="ENABLED">
      <formula>NOT(ISERROR(SEARCH("ENABLED",J660)))</formula>
    </cfRule>
  </conditionalFormatting>
  <conditionalFormatting sqref="AA660">
    <cfRule type="notContainsBlanks" dxfId="1446" priority="3326">
      <formula>LEN(TRIM(AA660))&gt;0</formula>
    </cfRule>
  </conditionalFormatting>
  <conditionalFormatting sqref="K660:L660 N660">
    <cfRule type="containsText" dxfId="1445" priority="3323" operator="containsText" text="DISABLED">
      <formula>NOT(ISERROR(SEARCH("DISABLED",K660)))</formula>
    </cfRule>
    <cfRule type="containsText" dxfId="1444" priority="3324" operator="containsText" text="ENABLED">
      <formula>NOT(ISERROR(SEARCH("ENABLED",K660)))</formula>
    </cfRule>
  </conditionalFormatting>
  <conditionalFormatting sqref="J665">
    <cfRule type="containsText" dxfId="1443" priority="3315" operator="containsText" text="DISABLED">
      <formula>NOT(ISERROR(SEARCH("DISABLED",J665)))</formula>
    </cfRule>
    <cfRule type="containsText" dxfId="1442" priority="3316" operator="containsText" text="ENABLED">
      <formula>NOT(ISERROR(SEARCH("ENABLED",J665)))</formula>
    </cfRule>
  </conditionalFormatting>
  <conditionalFormatting sqref="AA665">
    <cfRule type="notContainsBlanks" dxfId="1441" priority="3314">
      <formula>LEN(TRIM(AA665))&gt;0</formula>
    </cfRule>
  </conditionalFormatting>
  <conditionalFormatting sqref="K665:L665 N665">
    <cfRule type="containsText" dxfId="1440" priority="3311" operator="containsText" text="DISABLED">
      <formula>NOT(ISERROR(SEARCH("DISABLED",K665)))</formula>
    </cfRule>
    <cfRule type="containsText" dxfId="1439" priority="3312" operator="containsText" text="ENABLED">
      <formula>NOT(ISERROR(SEARCH("ENABLED",K665)))</formula>
    </cfRule>
  </conditionalFormatting>
  <conditionalFormatting sqref="J712">
    <cfRule type="containsText" dxfId="1438" priority="3279" operator="containsText" text="DISABLED">
      <formula>NOT(ISERROR(SEARCH("DISABLED",J712)))</formula>
    </cfRule>
    <cfRule type="containsText" dxfId="1437" priority="3280" operator="containsText" text="ENABLED">
      <formula>NOT(ISERROR(SEARCH("ENABLED",J712)))</formula>
    </cfRule>
  </conditionalFormatting>
  <conditionalFormatting sqref="AA712">
    <cfRule type="notContainsBlanks" dxfId="1436" priority="3278">
      <formula>LEN(TRIM(AA712))&gt;0</formula>
    </cfRule>
  </conditionalFormatting>
  <conditionalFormatting sqref="K712:L712 N712">
    <cfRule type="containsText" dxfId="1435" priority="3275" operator="containsText" text="DISABLED">
      <formula>NOT(ISERROR(SEARCH("DISABLED",K712)))</formula>
    </cfRule>
    <cfRule type="containsText" dxfId="1434" priority="3276" operator="containsText" text="ENABLED">
      <formula>NOT(ISERROR(SEARCH("ENABLED",K712)))</formula>
    </cfRule>
  </conditionalFormatting>
  <conditionalFormatting sqref="J736">
    <cfRule type="containsText" dxfId="1433" priority="3273" operator="containsText" text="DISABLED">
      <formula>NOT(ISERROR(SEARCH("DISABLED",J736)))</formula>
    </cfRule>
    <cfRule type="containsText" dxfId="1432" priority="3274" operator="containsText" text="ENABLED">
      <formula>NOT(ISERROR(SEARCH("ENABLED",J736)))</formula>
    </cfRule>
  </conditionalFormatting>
  <conditionalFormatting sqref="AA736">
    <cfRule type="notContainsBlanks" dxfId="1431" priority="3272">
      <formula>LEN(TRIM(AA736))&gt;0</formula>
    </cfRule>
  </conditionalFormatting>
  <conditionalFormatting sqref="K736:L736 N736">
    <cfRule type="containsText" dxfId="1430" priority="3269" operator="containsText" text="DISABLED">
      <formula>NOT(ISERROR(SEARCH("DISABLED",K736)))</formula>
    </cfRule>
    <cfRule type="containsText" dxfId="1429" priority="3270" operator="containsText" text="ENABLED">
      <formula>NOT(ISERROR(SEARCH("ENABLED",K736)))</formula>
    </cfRule>
  </conditionalFormatting>
  <conditionalFormatting sqref="J792">
    <cfRule type="containsText" dxfId="1428" priority="3196" operator="containsText" text="DISABLED">
      <formula>NOT(ISERROR(SEARCH("DISABLED",J792)))</formula>
    </cfRule>
    <cfRule type="containsText" dxfId="1427" priority="3197" operator="containsText" text="ENABLED">
      <formula>NOT(ISERROR(SEARCH("ENABLED",J792)))</formula>
    </cfRule>
  </conditionalFormatting>
  <conditionalFormatting sqref="J762">
    <cfRule type="containsText" dxfId="1426" priority="3259" operator="containsText" text="DISABLED">
      <formula>NOT(ISERROR(SEARCH("DISABLED",J762)))</formula>
    </cfRule>
    <cfRule type="containsText" dxfId="1425" priority="3260" operator="containsText" text="ENABLED">
      <formula>NOT(ISERROR(SEARCH("ENABLED",J762)))</formula>
    </cfRule>
  </conditionalFormatting>
  <conditionalFormatting sqref="AA762">
    <cfRule type="notContainsBlanks" dxfId="1424" priority="3258">
      <formula>LEN(TRIM(AA762))&gt;0</formula>
    </cfRule>
  </conditionalFormatting>
  <conditionalFormatting sqref="K762:L762 N762">
    <cfRule type="containsText" dxfId="1423" priority="3255" operator="containsText" text="DISABLED">
      <formula>NOT(ISERROR(SEARCH("DISABLED",K762)))</formula>
    </cfRule>
    <cfRule type="containsText" dxfId="1422" priority="3256" operator="containsText" text="ENABLED">
      <formula>NOT(ISERROR(SEARCH("ENABLED",K762)))</formula>
    </cfRule>
  </conditionalFormatting>
  <conditionalFormatting sqref="K792:L792 N792">
    <cfRule type="containsText" dxfId="1421" priority="3192" operator="containsText" text="DISABLED">
      <formula>NOT(ISERROR(SEARCH("DISABLED",K792)))</formula>
    </cfRule>
    <cfRule type="containsText" dxfId="1420" priority="3193" operator="containsText" text="ENABLED">
      <formula>NOT(ISERROR(SEARCH("ENABLED",K792)))</formula>
    </cfRule>
  </conditionalFormatting>
  <conditionalFormatting sqref="J780">
    <cfRule type="containsText" dxfId="1419" priority="3238" operator="containsText" text="DISABLED">
      <formula>NOT(ISERROR(SEARCH("DISABLED",J780)))</formula>
    </cfRule>
    <cfRule type="containsText" dxfId="1418" priority="3239" operator="containsText" text="ENABLED">
      <formula>NOT(ISERROR(SEARCH("ENABLED",J780)))</formula>
    </cfRule>
  </conditionalFormatting>
  <conditionalFormatting sqref="AA780">
    <cfRule type="notContainsBlanks" dxfId="1417" priority="3237">
      <formula>LEN(TRIM(AA780))&gt;0</formula>
    </cfRule>
  </conditionalFormatting>
  <conditionalFormatting sqref="K780:L780 N780">
    <cfRule type="containsText" dxfId="1416" priority="3234" operator="containsText" text="DISABLED">
      <formula>NOT(ISERROR(SEARCH("DISABLED",K780)))</formula>
    </cfRule>
    <cfRule type="containsText" dxfId="1415" priority="3235" operator="containsText" text="ENABLED">
      <formula>NOT(ISERROR(SEARCH("ENABLED",K780)))</formula>
    </cfRule>
  </conditionalFormatting>
  <conditionalFormatting sqref="AA792">
    <cfRule type="notContainsBlanks" dxfId="1414" priority="3195">
      <formula>LEN(TRIM(AA792))&gt;0</formula>
    </cfRule>
  </conditionalFormatting>
  <conditionalFormatting sqref="J872">
    <cfRule type="containsText" dxfId="1413" priority="3154" operator="containsText" text="DISABLED">
      <formula>NOT(ISERROR(SEARCH("DISABLED",J872)))</formula>
    </cfRule>
    <cfRule type="containsText" dxfId="1412" priority="3155" operator="containsText" text="ENABLED">
      <formula>NOT(ISERROR(SEARCH("ENABLED",J872)))</formula>
    </cfRule>
  </conditionalFormatting>
  <conditionalFormatting sqref="AA872">
    <cfRule type="notContainsBlanks" dxfId="1411" priority="3153">
      <formula>LEN(TRIM(AA872))&gt;0</formula>
    </cfRule>
  </conditionalFormatting>
  <conditionalFormatting sqref="K872:L872 N872">
    <cfRule type="containsText" dxfId="1410" priority="3150" operator="containsText" text="DISABLED">
      <formula>NOT(ISERROR(SEARCH("DISABLED",K872)))</formula>
    </cfRule>
    <cfRule type="containsText" dxfId="1409" priority="3151" operator="containsText" text="ENABLED">
      <formula>NOT(ISERROR(SEARCH("ENABLED",K872)))</formula>
    </cfRule>
  </conditionalFormatting>
  <conditionalFormatting sqref="J970">
    <cfRule type="containsText" dxfId="1408" priority="3147" operator="containsText" text="DISABLED">
      <formula>NOT(ISERROR(SEARCH("DISABLED",J970)))</formula>
    </cfRule>
    <cfRule type="containsText" dxfId="1407" priority="3148" operator="containsText" text="ENABLED">
      <formula>NOT(ISERROR(SEARCH("ENABLED",J970)))</formula>
    </cfRule>
  </conditionalFormatting>
  <conditionalFormatting sqref="AA970">
    <cfRule type="notContainsBlanks" dxfId="1406" priority="3146">
      <formula>LEN(TRIM(AA970))&gt;0</formula>
    </cfRule>
  </conditionalFormatting>
  <conditionalFormatting sqref="K970:L970 N970">
    <cfRule type="containsText" dxfId="1405" priority="3143" operator="containsText" text="DISABLED">
      <formula>NOT(ISERROR(SEARCH("DISABLED",K970)))</formula>
    </cfRule>
    <cfRule type="containsText" dxfId="1404" priority="3144" operator="containsText" text="ENABLED">
      <formula>NOT(ISERROR(SEARCH("ENABLED",K970)))</formula>
    </cfRule>
  </conditionalFormatting>
  <conditionalFormatting sqref="J989">
    <cfRule type="containsText" dxfId="1403" priority="3140" operator="containsText" text="DISABLED">
      <formula>NOT(ISERROR(SEARCH("DISABLED",J989)))</formula>
    </cfRule>
    <cfRule type="containsText" dxfId="1402" priority="3141" operator="containsText" text="ENABLED">
      <formula>NOT(ISERROR(SEARCH("ENABLED",J989)))</formula>
    </cfRule>
  </conditionalFormatting>
  <conditionalFormatting sqref="AA989">
    <cfRule type="notContainsBlanks" dxfId="1401" priority="3139">
      <formula>LEN(TRIM(AA989))&gt;0</formula>
    </cfRule>
  </conditionalFormatting>
  <conditionalFormatting sqref="K989:L989 N989">
    <cfRule type="containsText" dxfId="1400" priority="3136" operator="containsText" text="DISABLED">
      <formula>NOT(ISERROR(SEARCH("DISABLED",K989)))</formula>
    </cfRule>
    <cfRule type="containsText" dxfId="1399" priority="3137" operator="containsText" text="ENABLED">
      <formula>NOT(ISERROR(SEARCH("ENABLED",K989)))</formula>
    </cfRule>
  </conditionalFormatting>
  <conditionalFormatting sqref="J1054">
    <cfRule type="containsText" dxfId="1398" priority="3126" operator="containsText" text="DISABLED">
      <formula>NOT(ISERROR(SEARCH("DISABLED",J1054)))</formula>
    </cfRule>
    <cfRule type="containsText" dxfId="1397" priority="3127" operator="containsText" text="ENABLED">
      <formula>NOT(ISERROR(SEARCH("ENABLED",J1054)))</formula>
    </cfRule>
  </conditionalFormatting>
  <conditionalFormatting sqref="AA1054">
    <cfRule type="notContainsBlanks" dxfId="1396" priority="3125">
      <formula>LEN(TRIM(AA1054))&gt;0</formula>
    </cfRule>
  </conditionalFormatting>
  <conditionalFormatting sqref="K1054:L1054 N1054">
    <cfRule type="containsText" dxfId="1395" priority="3122" operator="containsText" text="DISABLED">
      <formula>NOT(ISERROR(SEARCH("DISABLED",K1054)))</formula>
    </cfRule>
    <cfRule type="containsText" dxfId="1394" priority="3123" operator="containsText" text="ENABLED">
      <formula>NOT(ISERROR(SEARCH("ENABLED",K1054)))</formula>
    </cfRule>
  </conditionalFormatting>
  <conditionalFormatting sqref="J1068">
    <cfRule type="containsText" dxfId="1393" priority="3119" operator="containsText" text="DISABLED">
      <formula>NOT(ISERROR(SEARCH("DISABLED",J1068)))</formula>
    </cfRule>
    <cfRule type="containsText" dxfId="1392" priority="3120" operator="containsText" text="ENABLED">
      <formula>NOT(ISERROR(SEARCH("ENABLED",J1068)))</formula>
    </cfRule>
  </conditionalFormatting>
  <conditionalFormatting sqref="AA1068">
    <cfRule type="notContainsBlanks" dxfId="1391" priority="3118">
      <formula>LEN(TRIM(AA1068))&gt;0</formula>
    </cfRule>
  </conditionalFormatting>
  <conditionalFormatting sqref="K1068:L1068 N1068">
    <cfRule type="containsText" dxfId="1390" priority="3115" operator="containsText" text="DISABLED">
      <formula>NOT(ISERROR(SEARCH("DISABLED",K1068)))</formula>
    </cfRule>
    <cfRule type="containsText" dxfId="1389" priority="3116" operator="containsText" text="ENABLED">
      <formula>NOT(ISERROR(SEARCH("ENABLED",K1068)))</formula>
    </cfRule>
  </conditionalFormatting>
  <conditionalFormatting sqref="J1071">
    <cfRule type="containsText" dxfId="1388" priority="3112" operator="containsText" text="DISABLED">
      <formula>NOT(ISERROR(SEARCH("DISABLED",J1071)))</formula>
    </cfRule>
    <cfRule type="containsText" dxfId="1387" priority="3113" operator="containsText" text="ENABLED">
      <formula>NOT(ISERROR(SEARCH("ENABLED",J1071)))</formula>
    </cfRule>
  </conditionalFormatting>
  <conditionalFormatting sqref="AA1071">
    <cfRule type="notContainsBlanks" dxfId="1386" priority="3111">
      <formula>LEN(TRIM(AA1071))&gt;0</formula>
    </cfRule>
  </conditionalFormatting>
  <conditionalFormatting sqref="K1071:L1071 N1071">
    <cfRule type="containsText" dxfId="1385" priority="3108" operator="containsText" text="DISABLED">
      <formula>NOT(ISERROR(SEARCH("DISABLED",K1071)))</formula>
    </cfRule>
    <cfRule type="containsText" dxfId="1384" priority="3109" operator="containsText" text="ENABLED">
      <formula>NOT(ISERROR(SEARCH("ENABLED",K1071)))</formula>
    </cfRule>
  </conditionalFormatting>
  <conditionalFormatting sqref="J1094">
    <cfRule type="containsText" dxfId="1383" priority="3098" operator="containsText" text="DISABLED">
      <formula>NOT(ISERROR(SEARCH("DISABLED",J1094)))</formula>
    </cfRule>
    <cfRule type="containsText" dxfId="1382" priority="3099" operator="containsText" text="ENABLED">
      <formula>NOT(ISERROR(SEARCH("ENABLED",J1094)))</formula>
    </cfRule>
  </conditionalFormatting>
  <conditionalFormatting sqref="AA1094">
    <cfRule type="notContainsBlanks" dxfId="1381" priority="3097">
      <formula>LEN(TRIM(AA1094))&gt;0</formula>
    </cfRule>
  </conditionalFormatting>
  <conditionalFormatting sqref="K1094:L1094 N1094">
    <cfRule type="containsText" dxfId="1380" priority="3094" operator="containsText" text="DISABLED">
      <formula>NOT(ISERROR(SEARCH("DISABLED",K1094)))</formula>
    </cfRule>
    <cfRule type="containsText" dxfId="1379" priority="3095" operator="containsText" text="ENABLED">
      <formula>NOT(ISERROR(SEARCH("ENABLED",K1094)))</formula>
    </cfRule>
  </conditionalFormatting>
  <conditionalFormatting sqref="J1097">
    <cfRule type="containsText" dxfId="1378" priority="3084" operator="containsText" text="DISABLED">
      <formula>NOT(ISERROR(SEARCH("DISABLED",J1097)))</formula>
    </cfRule>
    <cfRule type="containsText" dxfId="1377" priority="3085" operator="containsText" text="ENABLED">
      <formula>NOT(ISERROR(SEARCH("ENABLED",J1097)))</formula>
    </cfRule>
  </conditionalFormatting>
  <conditionalFormatting sqref="AA1097">
    <cfRule type="notContainsBlanks" dxfId="1376" priority="3083">
      <formula>LEN(TRIM(AA1097))&gt;0</formula>
    </cfRule>
  </conditionalFormatting>
  <conditionalFormatting sqref="K1097:L1097 N1097">
    <cfRule type="containsText" dxfId="1375" priority="3080" operator="containsText" text="DISABLED">
      <formula>NOT(ISERROR(SEARCH("DISABLED",K1097)))</formula>
    </cfRule>
    <cfRule type="containsText" dxfId="1374" priority="3081" operator="containsText" text="ENABLED">
      <formula>NOT(ISERROR(SEARCH("ENABLED",K1097)))</formula>
    </cfRule>
  </conditionalFormatting>
  <conditionalFormatting sqref="J1202:J1231">
    <cfRule type="containsText" dxfId="1373" priority="3014" operator="containsText" text="DISABLED">
      <formula>NOT(ISERROR(SEARCH("DISABLED",J1202)))</formula>
    </cfRule>
    <cfRule type="containsText" dxfId="1372" priority="3015" operator="containsText" text="ENABLED">
      <formula>NOT(ISERROR(SEARCH("ENABLED",J1202)))</formula>
    </cfRule>
  </conditionalFormatting>
  <conditionalFormatting sqref="AA1202">
    <cfRule type="notContainsBlanks" dxfId="1371" priority="3013">
      <formula>LEN(TRIM(AA1202))&gt;0</formula>
    </cfRule>
  </conditionalFormatting>
  <conditionalFormatting sqref="K1202:L1231 N1202:N1231">
    <cfRule type="containsText" dxfId="1370" priority="3010" operator="containsText" text="DISABLED">
      <formula>NOT(ISERROR(SEARCH("DISABLED",K1202)))</formula>
    </cfRule>
    <cfRule type="containsText" dxfId="1369" priority="3011" operator="containsText" text="ENABLED">
      <formula>NOT(ISERROR(SEARCH("ENABLED",K1202)))</formula>
    </cfRule>
  </conditionalFormatting>
  <conditionalFormatting sqref="AA1228">
    <cfRule type="notContainsBlanks" dxfId="1368" priority="3006">
      <formula>LEN(TRIM(AA1228))&gt;0</formula>
    </cfRule>
  </conditionalFormatting>
  <conditionalFormatting sqref="AA1229">
    <cfRule type="notContainsBlanks" dxfId="1367" priority="2999">
      <formula>LEN(TRIM(AA1229))&gt;0</formula>
    </cfRule>
  </conditionalFormatting>
  <conditionalFormatting sqref="AA1230">
    <cfRule type="notContainsBlanks" dxfId="1366" priority="2992">
      <formula>LEN(TRIM(AA1230))&gt;0</formula>
    </cfRule>
  </conditionalFormatting>
  <conditionalFormatting sqref="AA1231">
    <cfRule type="notContainsBlanks" dxfId="1365" priority="2985">
      <formula>LEN(TRIM(AA1231))&gt;0</formula>
    </cfRule>
  </conditionalFormatting>
  <conditionalFormatting sqref="J1237">
    <cfRule type="containsText" dxfId="1364" priority="2965" operator="containsText" text="DISABLED">
      <formula>NOT(ISERROR(SEARCH("DISABLED",J1237)))</formula>
    </cfRule>
    <cfRule type="containsText" dxfId="1363" priority="2966" operator="containsText" text="ENABLED">
      <formula>NOT(ISERROR(SEARCH("ENABLED",J1237)))</formula>
    </cfRule>
  </conditionalFormatting>
  <conditionalFormatting sqref="AA1237">
    <cfRule type="notContainsBlanks" dxfId="1362" priority="2964">
      <formula>LEN(TRIM(AA1237))&gt;0</formula>
    </cfRule>
  </conditionalFormatting>
  <conditionalFormatting sqref="K1237:L1237 N1237">
    <cfRule type="containsText" dxfId="1361" priority="2961" operator="containsText" text="DISABLED">
      <formula>NOT(ISERROR(SEARCH("DISABLED",K1237)))</formula>
    </cfRule>
    <cfRule type="containsText" dxfId="1360" priority="2962" operator="containsText" text="ENABLED">
      <formula>NOT(ISERROR(SEARCH("ENABLED",K1237)))</formula>
    </cfRule>
  </conditionalFormatting>
  <conditionalFormatting sqref="K1330:L1330 N1330">
    <cfRule type="containsText" dxfId="1359" priority="2821" operator="containsText" text="DISABLED">
      <formula>NOT(ISERROR(SEARCH("DISABLED",K1330)))</formula>
    </cfRule>
    <cfRule type="containsText" dxfId="1358" priority="2822" operator="containsText" text="ENABLED">
      <formula>NOT(ISERROR(SEARCH("ENABLED",K1330)))</formula>
    </cfRule>
  </conditionalFormatting>
  <conditionalFormatting sqref="AA1330">
    <cfRule type="notContainsBlanks" dxfId="1357" priority="2824">
      <formula>LEN(TRIM(AA1330))&gt;0</formula>
    </cfRule>
  </conditionalFormatting>
  <conditionalFormatting sqref="J1349">
    <cfRule type="containsText" dxfId="1356" priority="2790" operator="containsText" text="DISABLED">
      <formula>NOT(ISERROR(SEARCH("DISABLED",J1349)))</formula>
    </cfRule>
    <cfRule type="containsText" dxfId="1355" priority="2791" operator="containsText" text="ENABLED">
      <formula>NOT(ISERROR(SEARCH("ENABLED",J1349)))</formula>
    </cfRule>
  </conditionalFormatting>
  <conditionalFormatting sqref="AA1349">
    <cfRule type="notContainsBlanks" dxfId="1354" priority="2789">
      <formula>LEN(TRIM(AA1349))&gt;0</formula>
    </cfRule>
  </conditionalFormatting>
  <conditionalFormatting sqref="K1349:L1349 N1349">
    <cfRule type="containsText" dxfId="1353" priority="2786" operator="containsText" text="DISABLED">
      <formula>NOT(ISERROR(SEARCH("DISABLED",K1349)))</formula>
    </cfRule>
    <cfRule type="containsText" dxfId="1352" priority="2787" operator="containsText" text="ENABLED">
      <formula>NOT(ISERROR(SEARCH("ENABLED",K1349)))</formula>
    </cfRule>
  </conditionalFormatting>
  <conditionalFormatting sqref="K1443:L1443 N1443">
    <cfRule type="containsText" dxfId="1351" priority="2706" operator="containsText" text="DISABLED">
      <formula>NOT(ISERROR(SEARCH("DISABLED",K1443)))</formula>
    </cfRule>
    <cfRule type="containsText" dxfId="1350" priority="2707" operator="containsText" text="ENABLED">
      <formula>NOT(ISERROR(SEARCH("ENABLED",K1443)))</formula>
    </cfRule>
  </conditionalFormatting>
  <conditionalFormatting sqref="J1429">
    <cfRule type="containsText" dxfId="1349" priority="2773" operator="containsText" text="DISABLED">
      <formula>NOT(ISERROR(SEARCH("DISABLED",J1429)))</formula>
    </cfRule>
    <cfRule type="containsText" dxfId="1348" priority="2774" operator="containsText" text="ENABLED">
      <formula>NOT(ISERROR(SEARCH("ENABLED",J1429)))</formula>
    </cfRule>
  </conditionalFormatting>
  <conditionalFormatting sqref="AA1429">
    <cfRule type="notContainsBlanks" dxfId="1347" priority="2772">
      <formula>LEN(TRIM(AA1429))&gt;0</formula>
    </cfRule>
  </conditionalFormatting>
  <conditionalFormatting sqref="K1429:L1429 N1429">
    <cfRule type="containsText" dxfId="1346" priority="2769" operator="containsText" text="DISABLED">
      <formula>NOT(ISERROR(SEARCH("DISABLED",K1429)))</formula>
    </cfRule>
    <cfRule type="containsText" dxfId="1345" priority="2770" operator="containsText" text="ENABLED">
      <formula>NOT(ISERROR(SEARCH("ENABLED",K1429)))</formula>
    </cfRule>
  </conditionalFormatting>
  <conditionalFormatting sqref="J1430">
    <cfRule type="containsText" dxfId="1344" priority="2766" operator="containsText" text="DISABLED">
      <formula>NOT(ISERROR(SEARCH("DISABLED",J1430)))</formula>
    </cfRule>
    <cfRule type="containsText" dxfId="1343" priority="2767" operator="containsText" text="ENABLED">
      <formula>NOT(ISERROR(SEARCH("ENABLED",J1430)))</formula>
    </cfRule>
  </conditionalFormatting>
  <conditionalFormatting sqref="AA1430">
    <cfRule type="notContainsBlanks" dxfId="1342" priority="2765">
      <formula>LEN(TRIM(AA1430))&gt;0</formula>
    </cfRule>
  </conditionalFormatting>
  <conditionalFormatting sqref="K1430:L1430 N1430">
    <cfRule type="containsText" dxfId="1341" priority="2762" operator="containsText" text="DISABLED">
      <formula>NOT(ISERROR(SEARCH("DISABLED",K1430)))</formula>
    </cfRule>
    <cfRule type="containsText" dxfId="1340" priority="2763" operator="containsText" text="ENABLED">
      <formula>NOT(ISERROR(SEARCH("ENABLED",K1430)))</formula>
    </cfRule>
  </conditionalFormatting>
  <conditionalFormatting sqref="AA1443">
    <cfRule type="notContainsBlanks" dxfId="1339" priority="2709">
      <formula>LEN(TRIM(AA1443))&gt;0</formula>
    </cfRule>
  </conditionalFormatting>
  <conditionalFormatting sqref="J550">
    <cfRule type="containsText" dxfId="1338" priority="2558" operator="containsText" text="DISABLED">
      <formula>NOT(ISERROR(SEARCH("DISABLED",J550)))</formula>
    </cfRule>
    <cfRule type="containsText" dxfId="1337" priority="2559" operator="containsText" text="ENABLED">
      <formula>NOT(ISERROR(SEARCH("ENABLED",J550)))</formula>
    </cfRule>
  </conditionalFormatting>
  <conditionalFormatting sqref="AA550">
    <cfRule type="notContainsBlanks" dxfId="1336" priority="2557">
      <formula>LEN(TRIM(AA550))&gt;0</formula>
    </cfRule>
  </conditionalFormatting>
  <conditionalFormatting sqref="J5">
    <cfRule type="containsText" dxfId="1335" priority="2678" operator="containsText" text="DISABLED">
      <formula>NOT(ISERROR(SEARCH("DISABLED",J5)))</formula>
    </cfRule>
    <cfRule type="containsText" dxfId="1334" priority="2679" operator="containsText" text="ENABLED">
      <formula>NOT(ISERROR(SEARCH("ENABLED",J5)))</formula>
    </cfRule>
  </conditionalFormatting>
  <conditionalFormatting sqref="AA5">
    <cfRule type="notContainsBlanks" dxfId="1333" priority="2677">
      <formula>LEN(TRIM(AA5))&gt;0</formula>
    </cfRule>
  </conditionalFormatting>
  <conditionalFormatting sqref="K5:L5 N5">
    <cfRule type="containsText" dxfId="1332" priority="2674" operator="containsText" text="DISABLED">
      <formula>NOT(ISERROR(SEARCH("DISABLED",K5)))</formula>
    </cfRule>
    <cfRule type="containsText" dxfId="1331" priority="2675" operator="containsText" text="ENABLED">
      <formula>NOT(ISERROR(SEARCH("ENABLED",K5)))</formula>
    </cfRule>
  </conditionalFormatting>
  <conditionalFormatting sqref="J133">
    <cfRule type="containsText" dxfId="1330" priority="2666" operator="containsText" text="DISABLED">
      <formula>NOT(ISERROR(SEARCH("DISABLED",J133)))</formula>
    </cfRule>
    <cfRule type="containsText" dxfId="1329" priority="2667" operator="containsText" text="ENABLED">
      <formula>NOT(ISERROR(SEARCH("ENABLED",J133)))</formula>
    </cfRule>
  </conditionalFormatting>
  <conditionalFormatting sqref="AA133">
    <cfRule type="notContainsBlanks" dxfId="1328" priority="2665">
      <formula>LEN(TRIM(AA133))&gt;0</formula>
    </cfRule>
  </conditionalFormatting>
  <conditionalFormatting sqref="K133:L133 N133">
    <cfRule type="containsText" dxfId="1327" priority="2662" operator="containsText" text="DISABLED">
      <formula>NOT(ISERROR(SEARCH("DISABLED",K133)))</formula>
    </cfRule>
    <cfRule type="containsText" dxfId="1326" priority="2663" operator="containsText" text="ENABLED">
      <formula>NOT(ISERROR(SEARCH("ENABLED",K133)))</formula>
    </cfRule>
  </conditionalFormatting>
  <conditionalFormatting sqref="J134">
    <cfRule type="containsText" dxfId="1325" priority="2660" operator="containsText" text="DISABLED">
      <formula>NOT(ISERROR(SEARCH("DISABLED",J134)))</formula>
    </cfRule>
    <cfRule type="containsText" dxfId="1324" priority="2661" operator="containsText" text="ENABLED">
      <formula>NOT(ISERROR(SEARCH("ENABLED",J134)))</formula>
    </cfRule>
  </conditionalFormatting>
  <conditionalFormatting sqref="AA134">
    <cfRule type="notContainsBlanks" dxfId="1323" priority="2659">
      <formula>LEN(TRIM(AA134))&gt;0</formula>
    </cfRule>
  </conditionalFormatting>
  <conditionalFormatting sqref="K134:L134 N134">
    <cfRule type="containsText" dxfId="1322" priority="2656" operator="containsText" text="DISABLED">
      <formula>NOT(ISERROR(SEARCH("DISABLED",K134)))</formula>
    </cfRule>
    <cfRule type="containsText" dxfId="1321" priority="2657" operator="containsText" text="ENABLED">
      <formula>NOT(ISERROR(SEARCH("ENABLED",K134)))</formula>
    </cfRule>
  </conditionalFormatting>
  <conditionalFormatting sqref="J135">
    <cfRule type="containsText" dxfId="1320" priority="2654" operator="containsText" text="DISABLED">
      <formula>NOT(ISERROR(SEARCH("DISABLED",J135)))</formula>
    </cfRule>
    <cfRule type="containsText" dxfId="1319" priority="2655" operator="containsText" text="ENABLED">
      <formula>NOT(ISERROR(SEARCH("ENABLED",J135)))</formula>
    </cfRule>
  </conditionalFormatting>
  <conditionalFormatting sqref="AA135">
    <cfRule type="notContainsBlanks" dxfId="1318" priority="2653">
      <formula>LEN(TRIM(AA135))&gt;0</formula>
    </cfRule>
  </conditionalFormatting>
  <conditionalFormatting sqref="K135:L135 N135">
    <cfRule type="containsText" dxfId="1317" priority="2650" operator="containsText" text="DISABLED">
      <formula>NOT(ISERROR(SEARCH("DISABLED",K135)))</formula>
    </cfRule>
    <cfRule type="containsText" dxfId="1316" priority="2651" operator="containsText" text="ENABLED">
      <formula>NOT(ISERROR(SEARCH("ENABLED",K135)))</formula>
    </cfRule>
  </conditionalFormatting>
  <conditionalFormatting sqref="J136">
    <cfRule type="containsText" dxfId="1315" priority="2648" operator="containsText" text="DISABLED">
      <formula>NOT(ISERROR(SEARCH("DISABLED",J136)))</formula>
    </cfRule>
    <cfRule type="containsText" dxfId="1314" priority="2649" operator="containsText" text="ENABLED">
      <formula>NOT(ISERROR(SEARCH("ENABLED",J136)))</formula>
    </cfRule>
  </conditionalFormatting>
  <conditionalFormatting sqref="AA136">
    <cfRule type="notContainsBlanks" dxfId="1313" priority="2647">
      <formula>LEN(TRIM(AA136))&gt;0</formula>
    </cfRule>
  </conditionalFormatting>
  <conditionalFormatting sqref="K136:L136 N136">
    <cfRule type="containsText" dxfId="1312" priority="2644" operator="containsText" text="DISABLED">
      <formula>NOT(ISERROR(SEARCH("DISABLED",K136)))</formula>
    </cfRule>
    <cfRule type="containsText" dxfId="1311" priority="2645" operator="containsText" text="ENABLED">
      <formula>NOT(ISERROR(SEARCH("ENABLED",K136)))</formula>
    </cfRule>
  </conditionalFormatting>
  <conditionalFormatting sqref="J229">
    <cfRule type="containsText" dxfId="1310" priority="2642" operator="containsText" text="DISABLED">
      <formula>NOT(ISERROR(SEARCH("DISABLED",J229)))</formula>
    </cfRule>
    <cfRule type="containsText" dxfId="1309" priority="2643" operator="containsText" text="ENABLED">
      <formula>NOT(ISERROR(SEARCH("ENABLED",J229)))</formula>
    </cfRule>
  </conditionalFormatting>
  <conditionalFormatting sqref="AA229">
    <cfRule type="notContainsBlanks" dxfId="1308" priority="2641">
      <formula>LEN(TRIM(AA229))&gt;0</formula>
    </cfRule>
  </conditionalFormatting>
  <conditionalFormatting sqref="K229:L229 N229">
    <cfRule type="containsText" dxfId="1307" priority="2638" operator="containsText" text="DISABLED">
      <formula>NOT(ISERROR(SEARCH("DISABLED",K229)))</formula>
    </cfRule>
    <cfRule type="containsText" dxfId="1306" priority="2639" operator="containsText" text="ENABLED">
      <formula>NOT(ISERROR(SEARCH("ENABLED",K229)))</formula>
    </cfRule>
  </conditionalFormatting>
  <conditionalFormatting sqref="J230">
    <cfRule type="containsText" dxfId="1305" priority="2636" operator="containsText" text="DISABLED">
      <formula>NOT(ISERROR(SEARCH("DISABLED",J230)))</formula>
    </cfRule>
    <cfRule type="containsText" dxfId="1304" priority="2637" operator="containsText" text="ENABLED">
      <formula>NOT(ISERROR(SEARCH("ENABLED",J230)))</formula>
    </cfRule>
  </conditionalFormatting>
  <conditionalFormatting sqref="AA230">
    <cfRule type="notContainsBlanks" dxfId="1303" priority="2635">
      <formula>LEN(TRIM(AA230))&gt;0</formula>
    </cfRule>
  </conditionalFormatting>
  <conditionalFormatting sqref="K230:L230 N230">
    <cfRule type="containsText" dxfId="1302" priority="2632" operator="containsText" text="DISABLED">
      <formula>NOT(ISERROR(SEARCH("DISABLED",K230)))</formula>
    </cfRule>
    <cfRule type="containsText" dxfId="1301" priority="2633" operator="containsText" text="ENABLED">
      <formula>NOT(ISERROR(SEARCH("ENABLED",K230)))</formula>
    </cfRule>
  </conditionalFormatting>
  <conditionalFormatting sqref="J231">
    <cfRule type="containsText" dxfId="1300" priority="2630" operator="containsText" text="DISABLED">
      <formula>NOT(ISERROR(SEARCH("DISABLED",J231)))</formula>
    </cfRule>
    <cfRule type="containsText" dxfId="1299" priority="2631" operator="containsText" text="ENABLED">
      <formula>NOT(ISERROR(SEARCH("ENABLED",J231)))</formula>
    </cfRule>
  </conditionalFormatting>
  <conditionalFormatting sqref="AA231">
    <cfRule type="notContainsBlanks" dxfId="1298" priority="2629">
      <formula>LEN(TRIM(AA231))&gt;0</formula>
    </cfRule>
  </conditionalFormatting>
  <conditionalFormatting sqref="K231:L231 N231">
    <cfRule type="containsText" dxfId="1297" priority="2626" operator="containsText" text="DISABLED">
      <formula>NOT(ISERROR(SEARCH("DISABLED",K231)))</formula>
    </cfRule>
    <cfRule type="containsText" dxfId="1296" priority="2627" operator="containsText" text="ENABLED">
      <formula>NOT(ISERROR(SEARCH("ENABLED",K231)))</formula>
    </cfRule>
  </conditionalFormatting>
  <conditionalFormatting sqref="J408">
    <cfRule type="containsText" dxfId="1295" priority="2624" operator="containsText" text="DISABLED">
      <formula>NOT(ISERROR(SEARCH("DISABLED",J408)))</formula>
    </cfRule>
    <cfRule type="containsText" dxfId="1294" priority="2625" operator="containsText" text="ENABLED">
      <formula>NOT(ISERROR(SEARCH("ENABLED",J408)))</formula>
    </cfRule>
  </conditionalFormatting>
  <conditionalFormatting sqref="AA408">
    <cfRule type="notContainsBlanks" dxfId="1293" priority="2623">
      <formula>LEN(TRIM(AA408))&gt;0</formula>
    </cfRule>
  </conditionalFormatting>
  <conditionalFormatting sqref="K408:L408 N408">
    <cfRule type="containsText" dxfId="1292" priority="2620" operator="containsText" text="DISABLED">
      <formula>NOT(ISERROR(SEARCH("DISABLED",K408)))</formula>
    </cfRule>
    <cfRule type="containsText" dxfId="1291" priority="2621" operator="containsText" text="ENABLED">
      <formula>NOT(ISERROR(SEARCH("ENABLED",K408)))</formula>
    </cfRule>
  </conditionalFormatting>
  <conditionalFormatting sqref="J409">
    <cfRule type="containsText" dxfId="1290" priority="2618" operator="containsText" text="DISABLED">
      <formula>NOT(ISERROR(SEARCH("DISABLED",J409)))</formula>
    </cfRule>
    <cfRule type="containsText" dxfId="1289" priority="2619" operator="containsText" text="ENABLED">
      <formula>NOT(ISERROR(SEARCH("ENABLED",J409)))</formula>
    </cfRule>
  </conditionalFormatting>
  <conditionalFormatting sqref="AA409">
    <cfRule type="notContainsBlanks" dxfId="1288" priority="2617">
      <formula>LEN(TRIM(AA409))&gt;0</formula>
    </cfRule>
  </conditionalFormatting>
  <conditionalFormatting sqref="K409:L409 N409">
    <cfRule type="containsText" dxfId="1287" priority="2614" operator="containsText" text="DISABLED">
      <formula>NOT(ISERROR(SEARCH("DISABLED",K409)))</formula>
    </cfRule>
    <cfRule type="containsText" dxfId="1286" priority="2615" operator="containsText" text="ENABLED">
      <formula>NOT(ISERROR(SEARCH("ENABLED",K409)))</formula>
    </cfRule>
  </conditionalFormatting>
  <conditionalFormatting sqref="J410">
    <cfRule type="containsText" dxfId="1285" priority="2612" operator="containsText" text="DISABLED">
      <formula>NOT(ISERROR(SEARCH("DISABLED",J410)))</formula>
    </cfRule>
    <cfRule type="containsText" dxfId="1284" priority="2613" operator="containsText" text="ENABLED">
      <formula>NOT(ISERROR(SEARCH("ENABLED",J410)))</formula>
    </cfRule>
  </conditionalFormatting>
  <conditionalFormatting sqref="AA410">
    <cfRule type="notContainsBlanks" dxfId="1283" priority="2611">
      <formula>LEN(TRIM(AA410))&gt;0</formula>
    </cfRule>
  </conditionalFormatting>
  <conditionalFormatting sqref="K410:L410 N410">
    <cfRule type="containsText" dxfId="1282" priority="2608" operator="containsText" text="DISABLED">
      <formula>NOT(ISERROR(SEARCH("DISABLED",K410)))</formula>
    </cfRule>
    <cfRule type="containsText" dxfId="1281" priority="2609" operator="containsText" text="ENABLED">
      <formula>NOT(ISERROR(SEARCH("ENABLED",K410)))</formula>
    </cfRule>
  </conditionalFormatting>
  <conditionalFormatting sqref="J448">
    <cfRule type="containsText" dxfId="1280" priority="2606" operator="containsText" text="DISABLED">
      <formula>NOT(ISERROR(SEARCH("DISABLED",J448)))</formula>
    </cfRule>
    <cfRule type="containsText" dxfId="1279" priority="2607" operator="containsText" text="ENABLED">
      <formula>NOT(ISERROR(SEARCH("ENABLED",J448)))</formula>
    </cfRule>
  </conditionalFormatting>
  <conditionalFormatting sqref="AA448">
    <cfRule type="notContainsBlanks" dxfId="1278" priority="2605">
      <formula>LEN(TRIM(AA448))&gt;0</formula>
    </cfRule>
  </conditionalFormatting>
  <conditionalFormatting sqref="K448:L448 N448">
    <cfRule type="containsText" dxfId="1277" priority="2602" operator="containsText" text="DISABLED">
      <formula>NOT(ISERROR(SEARCH("DISABLED",K448)))</formula>
    </cfRule>
    <cfRule type="containsText" dxfId="1276" priority="2603" operator="containsText" text="ENABLED">
      <formula>NOT(ISERROR(SEARCH("ENABLED",K448)))</formula>
    </cfRule>
  </conditionalFormatting>
  <conditionalFormatting sqref="J449">
    <cfRule type="containsText" dxfId="1275" priority="2600" operator="containsText" text="DISABLED">
      <formula>NOT(ISERROR(SEARCH("DISABLED",J449)))</formula>
    </cfRule>
    <cfRule type="containsText" dxfId="1274" priority="2601" operator="containsText" text="ENABLED">
      <formula>NOT(ISERROR(SEARCH("ENABLED",J449)))</formula>
    </cfRule>
  </conditionalFormatting>
  <conditionalFormatting sqref="AA449">
    <cfRule type="notContainsBlanks" dxfId="1273" priority="2599">
      <formula>LEN(TRIM(AA449))&gt;0</formula>
    </cfRule>
  </conditionalFormatting>
  <conditionalFormatting sqref="K449:L449 N449">
    <cfRule type="containsText" dxfId="1272" priority="2596" operator="containsText" text="DISABLED">
      <formula>NOT(ISERROR(SEARCH("DISABLED",K449)))</formula>
    </cfRule>
    <cfRule type="containsText" dxfId="1271" priority="2597" operator="containsText" text="ENABLED">
      <formula>NOT(ISERROR(SEARCH("ENABLED",K449)))</formula>
    </cfRule>
  </conditionalFormatting>
  <conditionalFormatting sqref="J450">
    <cfRule type="containsText" dxfId="1270" priority="2594" operator="containsText" text="DISABLED">
      <formula>NOT(ISERROR(SEARCH("DISABLED",J450)))</formula>
    </cfRule>
    <cfRule type="containsText" dxfId="1269" priority="2595" operator="containsText" text="ENABLED">
      <formula>NOT(ISERROR(SEARCH("ENABLED",J450)))</formula>
    </cfRule>
  </conditionalFormatting>
  <conditionalFormatting sqref="AA450">
    <cfRule type="notContainsBlanks" dxfId="1268" priority="2593">
      <formula>LEN(TRIM(AA450))&gt;0</formula>
    </cfRule>
  </conditionalFormatting>
  <conditionalFormatting sqref="K450:L450 N450">
    <cfRule type="containsText" dxfId="1267" priority="2590" operator="containsText" text="DISABLED">
      <formula>NOT(ISERROR(SEARCH("DISABLED",K450)))</formula>
    </cfRule>
    <cfRule type="containsText" dxfId="1266" priority="2591" operator="containsText" text="ENABLED">
      <formula>NOT(ISERROR(SEARCH("ENABLED",K450)))</formula>
    </cfRule>
  </conditionalFormatting>
  <conditionalFormatting sqref="J481">
    <cfRule type="containsText" dxfId="1265" priority="2588" operator="containsText" text="DISABLED">
      <formula>NOT(ISERROR(SEARCH("DISABLED",J481)))</formula>
    </cfRule>
    <cfRule type="containsText" dxfId="1264" priority="2589" operator="containsText" text="ENABLED">
      <formula>NOT(ISERROR(SEARCH("ENABLED",J481)))</formula>
    </cfRule>
  </conditionalFormatting>
  <conditionalFormatting sqref="AA481">
    <cfRule type="notContainsBlanks" dxfId="1263" priority="2587">
      <formula>LEN(TRIM(AA481))&gt;0</formula>
    </cfRule>
  </conditionalFormatting>
  <conditionalFormatting sqref="K481:L481 N481">
    <cfRule type="containsText" dxfId="1262" priority="2584" operator="containsText" text="DISABLED">
      <formula>NOT(ISERROR(SEARCH("DISABLED",K481)))</formula>
    </cfRule>
    <cfRule type="containsText" dxfId="1261" priority="2585" operator="containsText" text="ENABLED">
      <formula>NOT(ISERROR(SEARCH("ENABLED",K481)))</formula>
    </cfRule>
  </conditionalFormatting>
  <conditionalFormatting sqref="J482">
    <cfRule type="containsText" dxfId="1260" priority="2582" operator="containsText" text="DISABLED">
      <formula>NOT(ISERROR(SEARCH("DISABLED",J482)))</formula>
    </cfRule>
    <cfRule type="containsText" dxfId="1259" priority="2583" operator="containsText" text="ENABLED">
      <formula>NOT(ISERROR(SEARCH("ENABLED",J482)))</formula>
    </cfRule>
  </conditionalFormatting>
  <conditionalFormatting sqref="AA482">
    <cfRule type="notContainsBlanks" dxfId="1258" priority="2581">
      <formula>LEN(TRIM(AA482))&gt;0</formula>
    </cfRule>
  </conditionalFormatting>
  <conditionalFormatting sqref="K482:L482 N482">
    <cfRule type="containsText" dxfId="1257" priority="2578" operator="containsText" text="DISABLED">
      <formula>NOT(ISERROR(SEARCH("DISABLED",K482)))</formula>
    </cfRule>
    <cfRule type="containsText" dxfId="1256" priority="2579" operator="containsText" text="ENABLED">
      <formula>NOT(ISERROR(SEARCH("ENABLED",K482)))</formula>
    </cfRule>
  </conditionalFormatting>
  <conditionalFormatting sqref="J483">
    <cfRule type="containsText" dxfId="1255" priority="2576" operator="containsText" text="DISABLED">
      <formula>NOT(ISERROR(SEARCH("DISABLED",J483)))</formula>
    </cfRule>
    <cfRule type="containsText" dxfId="1254" priority="2577" operator="containsText" text="ENABLED">
      <formula>NOT(ISERROR(SEARCH("ENABLED",J483)))</formula>
    </cfRule>
  </conditionalFormatting>
  <conditionalFormatting sqref="AA483">
    <cfRule type="notContainsBlanks" dxfId="1253" priority="2575">
      <formula>LEN(TRIM(AA483))&gt;0</formula>
    </cfRule>
  </conditionalFormatting>
  <conditionalFormatting sqref="K483:L483 N483">
    <cfRule type="containsText" dxfId="1252" priority="2572" operator="containsText" text="DISABLED">
      <formula>NOT(ISERROR(SEARCH("DISABLED",K483)))</formula>
    </cfRule>
    <cfRule type="containsText" dxfId="1251" priority="2573" operator="containsText" text="ENABLED">
      <formula>NOT(ISERROR(SEARCH("ENABLED",K483)))</formula>
    </cfRule>
  </conditionalFormatting>
  <conditionalFormatting sqref="J548">
    <cfRule type="containsText" dxfId="1250" priority="2570" operator="containsText" text="DISABLED">
      <formula>NOT(ISERROR(SEARCH("DISABLED",J548)))</formula>
    </cfRule>
    <cfRule type="containsText" dxfId="1249" priority="2571" operator="containsText" text="ENABLED">
      <formula>NOT(ISERROR(SEARCH("ENABLED",J548)))</formula>
    </cfRule>
  </conditionalFormatting>
  <conditionalFormatting sqref="AA548">
    <cfRule type="notContainsBlanks" dxfId="1248" priority="2569">
      <formula>LEN(TRIM(AA548))&gt;0</formula>
    </cfRule>
  </conditionalFormatting>
  <conditionalFormatting sqref="K548:L548 N548">
    <cfRule type="containsText" dxfId="1247" priority="2566" operator="containsText" text="DISABLED">
      <formula>NOT(ISERROR(SEARCH("DISABLED",K548)))</formula>
    </cfRule>
    <cfRule type="containsText" dxfId="1246" priority="2567" operator="containsText" text="ENABLED">
      <formula>NOT(ISERROR(SEARCH("ENABLED",K548)))</formula>
    </cfRule>
  </conditionalFormatting>
  <conditionalFormatting sqref="J549">
    <cfRule type="containsText" dxfId="1245" priority="2564" operator="containsText" text="DISABLED">
      <formula>NOT(ISERROR(SEARCH("DISABLED",J549)))</formula>
    </cfRule>
    <cfRule type="containsText" dxfId="1244" priority="2565" operator="containsText" text="ENABLED">
      <formula>NOT(ISERROR(SEARCH("ENABLED",J549)))</formula>
    </cfRule>
  </conditionalFormatting>
  <conditionalFormatting sqref="AA549">
    <cfRule type="notContainsBlanks" dxfId="1243" priority="2563">
      <formula>LEN(TRIM(AA549))&gt;0</formula>
    </cfRule>
  </conditionalFormatting>
  <conditionalFormatting sqref="K549:L549 N549">
    <cfRule type="containsText" dxfId="1242" priority="2560" operator="containsText" text="DISABLED">
      <formula>NOT(ISERROR(SEARCH("DISABLED",K549)))</formula>
    </cfRule>
    <cfRule type="containsText" dxfId="1241" priority="2561" operator="containsText" text="ENABLED">
      <formula>NOT(ISERROR(SEARCH("ENABLED",K549)))</formula>
    </cfRule>
  </conditionalFormatting>
  <conditionalFormatting sqref="K550:L550 N550">
    <cfRule type="containsText" dxfId="1240" priority="2554" operator="containsText" text="DISABLED">
      <formula>NOT(ISERROR(SEARCH("DISABLED",K550)))</formula>
    </cfRule>
    <cfRule type="containsText" dxfId="1239" priority="2555" operator="containsText" text="ENABLED">
      <formula>NOT(ISERROR(SEARCH("ENABLED",K550)))</formula>
    </cfRule>
  </conditionalFormatting>
  <conditionalFormatting sqref="J1200">
    <cfRule type="containsText" dxfId="1238" priority="2546" operator="containsText" text="DISABLED">
      <formula>NOT(ISERROR(SEARCH("DISABLED",J1200)))</formula>
    </cfRule>
    <cfRule type="containsText" dxfId="1237" priority="2547" operator="containsText" text="ENABLED">
      <formula>NOT(ISERROR(SEARCH("ENABLED",J1200)))</formula>
    </cfRule>
  </conditionalFormatting>
  <conditionalFormatting sqref="AA1200">
    <cfRule type="notContainsBlanks" dxfId="1236" priority="2545">
      <formula>LEN(TRIM(AA1200))&gt;0</formula>
    </cfRule>
  </conditionalFormatting>
  <conditionalFormatting sqref="K1200:L1200 N1200">
    <cfRule type="containsText" dxfId="1235" priority="2542" operator="containsText" text="DISABLED">
      <formula>NOT(ISERROR(SEARCH("DISABLED",K1200)))</formula>
    </cfRule>
    <cfRule type="containsText" dxfId="1234" priority="2543" operator="containsText" text="ENABLED">
      <formula>NOT(ISERROR(SEARCH("ENABLED",K1200)))</formula>
    </cfRule>
  </conditionalFormatting>
  <conditionalFormatting sqref="J1201">
    <cfRule type="containsText" dxfId="1233" priority="2540" operator="containsText" text="DISABLED">
      <formula>NOT(ISERROR(SEARCH("DISABLED",J1201)))</formula>
    </cfRule>
    <cfRule type="containsText" dxfId="1232" priority="2541" operator="containsText" text="ENABLED">
      <formula>NOT(ISERROR(SEARCH("ENABLED",J1201)))</formula>
    </cfRule>
  </conditionalFormatting>
  <conditionalFormatting sqref="AA1201">
    <cfRule type="notContainsBlanks" dxfId="1231" priority="2539">
      <formula>LEN(TRIM(AA1201))&gt;0</formula>
    </cfRule>
  </conditionalFormatting>
  <conditionalFormatting sqref="K1201:L1201 N1201">
    <cfRule type="containsText" dxfId="1230" priority="2536" operator="containsText" text="DISABLED">
      <formula>NOT(ISERROR(SEARCH("DISABLED",K1201)))</formula>
    </cfRule>
    <cfRule type="containsText" dxfId="1229" priority="2537" operator="containsText" text="ENABLED">
      <formula>NOT(ISERROR(SEARCH("ENABLED",K1201)))</formula>
    </cfRule>
  </conditionalFormatting>
  <conditionalFormatting sqref="J1234">
    <cfRule type="containsText" dxfId="1228" priority="2534" operator="containsText" text="DISABLED">
      <formula>NOT(ISERROR(SEARCH("DISABLED",J1234)))</formula>
    </cfRule>
    <cfRule type="containsText" dxfId="1227" priority="2535" operator="containsText" text="ENABLED">
      <formula>NOT(ISERROR(SEARCH("ENABLED",J1234)))</formula>
    </cfRule>
  </conditionalFormatting>
  <conditionalFormatting sqref="AA1234">
    <cfRule type="notContainsBlanks" dxfId="1226" priority="2533">
      <formula>LEN(TRIM(AA1234))&gt;0</formula>
    </cfRule>
  </conditionalFormatting>
  <conditionalFormatting sqref="K1234:L1234 N1234">
    <cfRule type="containsText" dxfId="1225" priority="2530" operator="containsText" text="DISABLED">
      <formula>NOT(ISERROR(SEARCH("DISABLED",K1234)))</formula>
    </cfRule>
    <cfRule type="containsText" dxfId="1224" priority="2531" operator="containsText" text="ENABLED">
      <formula>NOT(ISERROR(SEARCH("ENABLED",K1234)))</formula>
    </cfRule>
  </conditionalFormatting>
  <conditionalFormatting sqref="J1235">
    <cfRule type="containsText" dxfId="1223" priority="2528" operator="containsText" text="DISABLED">
      <formula>NOT(ISERROR(SEARCH("DISABLED",J1235)))</formula>
    </cfRule>
    <cfRule type="containsText" dxfId="1222" priority="2529" operator="containsText" text="ENABLED">
      <formula>NOT(ISERROR(SEARCH("ENABLED",J1235)))</formula>
    </cfRule>
  </conditionalFormatting>
  <conditionalFormatting sqref="AA1235">
    <cfRule type="notContainsBlanks" dxfId="1221" priority="2527">
      <formula>LEN(TRIM(AA1235))&gt;0</formula>
    </cfRule>
  </conditionalFormatting>
  <conditionalFormatting sqref="K1235:L1235 N1235">
    <cfRule type="containsText" dxfId="1220" priority="2524" operator="containsText" text="DISABLED">
      <formula>NOT(ISERROR(SEARCH("DISABLED",K1235)))</formula>
    </cfRule>
    <cfRule type="containsText" dxfId="1219" priority="2525" operator="containsText" text="ENABLED">
      <formula>NOT(ISERROR(SEARCH("ENABLED",K1235)))</formula>
    </cfRule>
  </conditionalFormatting>
  <conditionalFormatting sqref="J1236">
    <cfRule type="containsText" dxfId="1218" priority="2522" operator="containsText" text="DISABLED">
      <formula>NOT(ISERROR(SEARCH("DISABLED",J1236)))</formula>
    </cfRule>
    <cfRule type="containsText" dxfId="1217" priority="2523" operator="containsText" text="ENABLED">
      <formula>NOT(ISERROR(SEARCH("ENABLED",J1236)))</formula>
    </cfRule>
  </conditionalFormatting>
  <conditionalFormatting sqref="AA1236">
    <cfRule type="notContainsBlanks" dxfId="1216" priority="2521">
      <formula>LEN(TRIM(AA1236))&gt;0</formula>
    </cfRule>
  </conditionalFormatting>
  <conditionalFormatting sqref="K1236:L1236 N1236">
    <cfRule type="containsText" dxfId="1215" priority="2518" operator="containsText" text="DISABLED">
      <formula>NOT(ISERROR(SEARCH("DISABLED",K1236)))</formula>
    </cfRule>
    <cfRule type="containsText" dxfId="1214" priority="2519" operator="containsText" text="ENABLED">
      <formula>NOT(ISERROR(SEARCH("ENABLED",K1236)))</formula>
    </cfRule>
  </conditionalFormatting>
  <conditionalFormatting sqref="J1327">
    <cfRule type="containsText" dxfId="1213" priority="2516" operator="containsText" text="DISABLED">
      <formula>NOT(ISERROR(SEARCH("DISABLED",J1327)))</formula>
    </cfRule>
    <cfRule type="containsText" dxfId="1212" priority="2517" operator="containsText" text="ENABLED">
      <formula>NOT(ISERROR(SEARCH("ENABLED",J1327)))</formula>
    </cfRule>
  </conditionalFormatting>
  <conditionalFormatting sqref="AA1327">
    <cfRule type="notContainsBlanks" dxfId="1211" priority="2515">
      <formula>LEN(TRIM(AA1327))&gt;0</formula>
    </cfRule>
  </conditionalFormatting>
  <conditionalFormatting sqref="K1327:L1327 N1327">
    <cfRule type="containsText" dxfId="1210" priority="2512" operator="containsText" text="DISABLED">
      <formula>NOT(ISERROR(SEARCH("DISABLED",K1327)))</formula>
    </cfRule>
    <cfRule type="containsText" dxfId="1209" priority="2513" operator="containsText" text="ENABLED">
      <formula>NOT(ISERROR(SEARCH("ENABLED",K1327)))</formula>
    </cfRule>
  </conditionalFormatting>
  <conditionalFormatting sqref="J1328">
    <cfRule type="containsText" dxfId="1208" priority="2510" operator="containsText" text="DISABLED">
      <formula>NOT(ISERROR(SEARCH("DISABLED",J1328)))</formula>
    </cfRule>
    <cfRule type="containsText" dxfId="1207" priority="2511" operator="containsText" text="ENABLED">
      <formula>NOT(ISERROR(SEARCH("ENABLED",J1328)))</formula>
    </cfRule>
  </conditionalFormatting>
  <conditionalFormatting sqref="AA1328">
    <cfRule type="notContainsBlanks" dxfId="1206" priority="2509">
      <formula>LEN(TRIM(AA1328))&gt;0</formula>
    </cfRule>
  </conditionalFormatting>
  <conditionalFormatting sqref="K1328:L1328 N1328">
    <cfRule type="containsText" dxfId="1205" priority="2506" operator="containsText" text="DISABLED">
      <formula>NOT(ISERROR(SEARCH("DISABLED",K1328)))</formula>
    </cfRule>
    <cfRule type="containsText" dxfId="1204" priority="2507" operator="containsText" text="ENABLED">
      <formula>NOT(ISERROR(SEARCH("ENABLED",K1328)))</formula>
    </cfRule>
  </conditionalFormatting>
  <conditionalFormatting sqref="J1329">
    <cfRule type="containsText" dxfId="1203" priority="2504" operator="containsText" text="DISABLED">
      <formula>NOT(ISERROR(SEARCH("DISABLED",J1329)))</formula>
    </cfRule>
    <cfRule type="containsText" dxfId="1202" priority="2505" operator="containsText" text="ENABLED">
      <formula>NOT(ISERROR(SEARCH("ENABLED",J1329)))</formula>
    </cfRule>
  </conditionalFormatting>
  <conditionalFormatting sqref="AA1329">
    <cfRule type="notContainsBlanks" dxfId="1201" priority="2503">
      <formula>LEN(TRIM(AA1329))&gt;0</formula>
    </cfRule>
  </conditionalFormatting>
  <conditionalFormatting sqref="K1329:L1329 N1329">
    <cfRule type="containsText" dxfId="1200" priority="2500" operator="containsText" text="DISABLED">
      <formula>NOT(ISERROR(SEARCH("DISABLED",K1329)))</formula>
    </cfRule>
    <cfRule type="containsText" dxfId="1199" priority="2501" operator="containsText" text="ENABLED">
      <formula>NOT(ISERROR(SEARCH("ENABLED",K1329)))</formula>
    </cfRule>
  </conditionalFormatting>
  <conditionalFormatting sqref="J1346">
    <cfRule type="containsText" dxfId="1198" priority="2498" operator="containsText" text="DISABLED">
      <formula>NOT(ISERROR(SEARCH("DISABLED",J1346)))</formula>
    </cfRule>
    <cfRule type="containsText" dxfId="1197" priority="2499" operator="containsText" text="ENABLED">
      <formula>NOT(ISERROR(SEARCH("ENABLED",J1346)))</formula>
    </cfRule>
  </conditionalFormatting>
  <conditionalFormatting sqref="AA1346">
    <cfRule type="notContainsBlanks" dxfId="1196" priority="2497">
      <formula>LEN(TRIM(AA1346))&gt;0</formula>
    </cfRule>
  </conditionalFormatting>
  <conditionalFormatting sqref="K1346:L1346 N1346">
    <cfRule type="containsText" dxfId="1195" priority="2494" operator="containsText" text="DISABLED">
      <formula>NOT(ISERROR(SEARCH("DISABLED",K1346)))</formula>
    </cfRule>
    <cfRule type="containsText" dxfId="1194" priority="2495" operator="containsText" text="ENABLED">
      <formula>NOT(ISERROR(SEARCH("ENABLED",K1346)))</formula>
    </cfRule>
  </conditionalFormatting>
  <conditionalFormatting sqref="J1347">
    <cfRule type="containsText" dxfId="1193" priority="2492" operator="containsText" text="DISABLED">
      <formula>NOT(ISERROR(SEARCH("DISABLED",J1347)))</formula>
    </cfRule>
    <cfRule type="containsText" dxfId="1192" priority="2493" operator="containsText" text="ENABLED">
      <formula>NOT(ISERROR(SEARCH("ENABLED",J1347)))</formula>
    </cfRule>
  </conditionalFormatting>
  <conditionalFormatting sqref="AA1347">
    <cfRule type="notContainsBlanks" dxfId="1191" priority="2491">
      <formula>LEN(TRIM(AA1347))&gt;0</formula>
    </cfRule>
  </conditionalFormatting>
  <conditionalFormatting sqref="K1347:L1347 N1347">
    <cfRule type="containsText" dxfId="1190" priority="2488" operator="containsText" text="DISABLED">
      <formula>NOT(ISERROR(SEARCH("DISABLED",K1347)))</formula>
    </cfRule>
    <cfRule type="containsText" dxfId="1189" priority="2489" operator="containsText" text="ENABLED">
      <formula>NOT(ISERROR(SEARCH("ENABLED",K1347)))</formula>
    </cfRule>
  </conditionalFormatting>
  <conditionalFormatting sqref="J1348">
    <cfRule type="containsText" dxfId="1188" priority="2486" operator="containsText" text="DISABLED">
      <formula>NOT(ISERROR(SEARCH("DISABLED",J1348)))</formula>
    </cfRule>
    <cfRule type="containsText" dxfId="1187" priority="2487" operator="containsText" text="ENABLED">
      <formula>NOT(ISERROR(SEARCH("ENABLED",J1348)))</formula>
    </cfRule>
  </conditionalFormatting>
  <conditionalFormatting sqref="AA1348">
    <cfRule type="notContainsBlanks" dxfId="1186" priority="2485">
      <formula>LEN(TRIM(AA1348))&gt;0</formula>
    </cfRule>
  </conditionalFormatting>
  <conditionalFormatting sqref="K1348:L1348 N1348">
    <cfRule type="containsText" dxfId="1185" priority="2482" operator="containsText" text="DISABLED">
      <formula>NOT(ISERROR(SEARCH("DISABLED",K1348)))</formula>
    </cfRule>
    <cfRule type="containsText" dxfId="1184" priority="2483" operator="containsText" text="ENABLED">
      <formula>NOT(ISERROR(SEARCH("ENABLED",K1348)))</formula>
    </cfRule>
  </conditionalFormatting>
  <conditionalFormatting sqref="J1440:J1441">
    <cfRule type="containsText" dxfId="1183" priority="2474" operator="containsText" text="DISABLED">
      <formula>NOT(ISERROR(SEARCH("DISABLED",J1440)))</formula>
    </cfRule>
    <cfRule type="containsText" dxfId="1182" priority="2475" operator="containsText" text="ENABLED">
      <formula>NOT(ISERROR(SEARCH("ENABLED",J1440)))</formula>
    </cfRule>
  </conditionalFormatting>
  <conditionalFormatting sqref="AA1440:AA1441">
    <cfRule type="notContainsBlanks" dxfId="1181" priority="2473">
      <formula>LEN(TRIM(AA1440))&gt;0</formula>
    </cfRule>
  </conditionalFormatting>
  <conditionalFormatting sqref="K1440:L1441 N1440:N1441">
    <cfRule type="containsText" dxfId="1180" priority="2470" operator="containsText" text="DISABLED">
      <formula>NOT(ISERROR(SEARCH("DISABLED",K1440)))</formula>
    </cfRule>
    <cfRule type="containsText" dxfId="1179" priority="2471" operator="containsText" text="ENABLED">
      <formula>NOT(ISERROR(SEARCH("ENABLED",K1440)))</formula>
    </cfRule>
  </conditionalFormatting>
  <conditionalFormatting sqref="AA1442">
    <cfRule type="notContainsBlanks" dxfId="1178" priority="2467">
      <formula>LEN(TRIM(AA1442))&gt;0</formula>
    </cfRule>
  </conditionalFormatting>
  <conditionalFormatting sqref="K1442:L1442 N1442">
    <cfRule type="containsText" dxfId="1177" priority="2464" operator="containsText" text="DISABLED">
      <formula>NOT(ISERROR(SEARCH("DISABLED",K1442)))</formula>
    </cfRule>
    <cfRule type="containsText" dxfId="1176" priority="2465" operator="containsText" text="ENABLED">
      <formula>NOT(ISERROR(SEARCH("ENABLED",K1442)))</formula>
    </cfRule>
  </conditionalFormatting>
  <conditionalFormatting sqref="AA1510">
    <cfRule type="notContainsBlanks" dxfId="1175" priority="2461">
      <formula>LEN(TRIM(AA1510))&gt;0</formula>
    </cfRule>
  </conditionalFormatting>
  <conditionalFormatting sqref="K1510:L1510 N1510">
    <cfRule type="containsText" dxfId="1174" priority="2458" operator="containsText" text="DISABLED">
      <formula>NOT(ISERROR(SEARCH("DISABLED",K1510)))</formula>
    </cfRule>
    <cfRule type="containsText" dxfId="1173" priority="2459" operator="containsText" text="ENABLED">
      <formula>NOT(ISERROR(SEARCH("ENABLED",K1510)))</formula>
    </cfRule>
  </conditionalFormatting>
  <conditionalFormatting sqref="J1838:N1839">
    <cfRule type="containsText" dxfId="1172" priority="2456" operator="containsText" text="DISABLED">
      <formula>NOT(ISERROR(SEARCH("DISABLED",J1838)))</formula>
    </cfRule>
    <cfRule type="containsText" dxfId="1171" priority="2457" operator="containsText" text="ENABLED">
      <formula>NOT(ISERROR(SEARCH("ENABLED",J1838)))</formula>
    </cfRule>
  </conditionalFormatting>
  <conditionalFormatting sqref="AA1838:AA1839">
    <cfRule type="notContainsBlanks" dxfId="1170" priority="2455">
      <formula>LEN(TRIM(AA1838))&gt;0</formula>
    </cfRule>
  </conditionalFormatting>
  <conditionalFormatting sqref="J2034">
    <cfRule type="containsText" dxfId="1169" priority="2436" operator="containsText" text="DISABLED">
      <formula>NOT(ISERROR(SEARCH("DISABLED",J2034)))</formula>
    </cfRule>
    <cfRule type="containsText" dxfId="1168" priority="2437" operator="containsText" text="ENABLED">
      <formula>NOT(ISERROR(SEARCH("ENABLED",J2034)))</formula>
    </cfRule>
  </conditionalFormatting>
  <conditionalFormatting sqref="AA2034">
    <cfRule type="notContainsBlanks" dxfId="1167" priority="2435">
      <formula>LEN(TRIM(AA2034))&gt;0</formula>
    </cfRule>
  </conditionalFormatting>
  <conditionalFormatting sqref="K2034:N2034">
    <cfRule type="containsText" dxfId="1166" priority="2432" operator="containsText" text="DISABLED">
      <formula>NOT(ISERROR(SEARCH("DISABLED",K2034)))</formula>
    </cfRule>
    <cfRule type="containsText" dxfId="1165" priority="2433" operator="containsText" text="ENABLED">
      <formula>NOT(ISERROR(SEARCH("ENABLED",K2034)))</formula>
    </cfRule>
  </conditionalFormatting>
  <conditionalFormatting sqref="J2035">
    <cfRule type="containsText" dxfId="1164" priority="2430" operator="containsText" text="DISABLED">
      <formula>NOT(ISERROR(SEARCH("DISABLED",J2035)))</formula>
    </cfRule>
    <cfRule type="containsText" dxfId="1163" priority="2431" operator="containsText" text="ENABLED">
      <formula>NOT(ISERROR(SEARCH("ENABLED",J2035)))</formula>
    </cfRule>
  </conditionalFormatting>
  <conditionalFormatting sqref="AA2035">
    <cfRule type="notContainsBlanks" dxfId="1162" priority="2429">
      <formula>LEN(TRIM(AA2035))&gt;0</formula>
    </cfRule>
  </conditionalFormatting>
  <conditionalFormatting sqref="K2035:N2035">
    <cfRule type="containsText" dxfId="1161" priority="2426" operator="containsText" text="DISABLED">
      <formula>NOT(ISERROR(SEARCH("DISABLED",K2035)))</formula>
    </cfRule>
    <cfRule type="containsText" dxfId="1160" priority="2427" operator="containsText" text="ENABLED">
      <formula>NOT(ISERROR(SEARCH("ENABLED",K2035)))</formula>
    </cfRule>
  </conditionalFormatting>
  <conditionalFormatting sqref="J2036">
    <cfRule type="containsText" dxfId="1159" priority="2424" operator="containsText" text="DISABLED">
      <formula>NOT(ISERROR(SEARCH("DISABLED",J2036)))</formula>
    </cfRule>
    <cfRule type="containsText" dxfId="1158" priority="2425" operator="containsText" text="ENABLED">
      <formula>NOT(ISERROR(SEARCH("ENABLED",J2036)))</formula>
    </cfRule>
  </conditionalFormatting>
  <conditionalFormatting sqref="AA2036">
    <cfRule type="notContainsBlanks" dxfId="1157" priority="2423">
      <formula>LEN(TRIM(AA2036))&gt;0</formula>
    </cfRule>
  </conditionalFormatting>
  <conditionalFormatting sqref="K2036:N2036">
    <cfRule type="containsText" dxfId="1156" priority="2420" operator="containsText" text="DISABLED">
      <formula>NOT(ISERROR(SEARCH("DISABLED",K2036)))</formula>
    </cfRule>
    <cfRule type="containsText" dxfId="1155" priority="2421" operator="containsText" text="ENABLED">
      <formula>NOT(ISERROR(SEARCH("ENABLED",K2036)))</formula>
    </cfRule>
  </conditionalFormatting>
  <conditionalFormatting sqref="J2037">
    <cfRule type="containsText" dxfId="1154" priority="2418" operator="containsText" text="DISABLED">
      <formula>NOT(ISERROR(SEARCH("DISABLED",J2037)))</formula>
    </cfRule>
    <cfRule type="containsText" dxfId="1153" priority="2419" operator="containsText" text="ENABLED">
      <formula>NOT(ISERROR(SEARCH("ENABLED",J2037)))</formula>
    </cfRule>
  </conditionalFormatting>
  <conditionalFormatting sqref="AA2037">
    <cfRule type="notContainsBlanks" dxfId="1152" priority="2417">
      <formula>LEN(TRIM(AA2037))&gt;0</formula>
    </cfRule>
  </conditionalFormatting>
  <conditionalFormatting sqref="K2037:N2037">
    <cfRule type="containsText" dxfId="1151" priority="2414" operator="containsText" text="DISABLED">
      <formula>NOT(ISERROR(SEARCH("DISABLED",K2037)))</formula>
    </cfRule>
    <cfRule type="containsText" dxfId="1150" priority="2415" operator="containsText" text="ENABLED">
      <formula>NOT(ISERROR(SEARCH("ENABLED",K2037)))</formula>
    </cfRule>
  </conditionalFormatting>
  <conditionalFormatting sqref="J2038">
    <cfRule type="containsText" dxfId="1149" priority="2412" operator="containsText" text="DISABLED">
      <formula>NOT(ISERROR(SEARCH("DISABLED",J2038)))</formula>
    </cfRule>
    <cfRule type="containsText" dxfId="1148" priority="2413" operator="containsText" text="ENABLED">
      <formula>NOT(ISERROR(SEARCH("ENABLED",J2038)))</formula>
    </cfRule>
  </conditionalFormatting>
  <conditionalFormatting sqref="AA2038">
    <cfRule type="notContainsBlanks" dxfId="1147" priority="2411">
      <formula>LEN(TRIM(AA2038))&gt;0</formula>
    </cfRule>
  </conditionalFormatting>
  <conditionalFormatting sqref="K2038:N2038">
    <cfRule type="containsText" dxfId="1146" priority="2408" operator="containsText" text="DISABLED">
      <formula>NOT(ISERROR(SEARCH("DISABLED",K2038)))</formula>
    </cfRule>
    <cfRule type="containsText" dxfId="1145" priority="2409" operator="containsText" text="ENABLED">
      <formula>NOT(ISERROR(SEARCH("ENABLED",K2038)))</formula>
    </cfRule>
  </conditionalFormatting>
  <conditionalFormatting sqref="J2039">
    <cfRule type="containsText" dxfId="1144" priority="2406" operator="containsText" text="DISABLED">
      <formula>NOT(ISERROR(SEARCH("DISABLED",J2039)))</formula>
    </cfRule>
    <cfRule type="containsText" dxfId="1143" priority="2407" operator="containsText" text="ENABLED">
      <formula>NOT(ISERROR(SEARCH("ENABLED",J2039)))</formula>
    </cfRule>
  </conditionalFormatting>
  <conditionalFormatting sqref="AA2039">
    <cfRule type="notContainsBlanks" dxfId="1142" priority="2405">
      <formula>LEN(TRIM(AA2039))&gt;0</formula>
    </cfRule>
  </conditionalFormatting>
  <conditionalFormatting sqref="K2039:N2039">
    <cfRule type="containsText" dxfId="1141" priority="2402" operator="containsText" text="DISABLED">
      <formula>NOT(ISERROR(SEARCH("DISABLED",K2039)))</formula>
    </cfRule>
    <cfRule type="containsText" dxfId="1140" priority="2403" operator="containsText" text="ENABLED">
      <formula>NOT(ISERROR(SEARCH("ENABLED",K2039)))</formula>
    </cfRule>
  </conditionalFormatting>
  <conditionalFormatting sqref="J2040">
    <cfRule type="containsText" dxfId="1139" priority="2400" operator="containsText" text="DISABLED">
      <formula>NOT(ISERROR(SEARCH("DISABLED",J2040)))</formula>
    </cfRule>
    <cfRule type="containsText" dxfId="1138" priority="2401" operator="containsText" text="ENABLED">
      <formula>NOT(ISERROR(SEARCH("ENABLED",J2040)))</formula>
    </cfRule>
  </conditionalFormatting>
  <conditionalFormatting sqref="AA2040">
    <cfRule type="notContainsBlanks" dxfId="1137" priority="2399">
      <formula>LEN(TRIM(AA2040))&gt;0</formula>
    </cfRule>
  </conditionalFormatting>
  <conditionalFormatting sqref="K2040:N2040">
    <cfRule type="containsText" dxfId="1136" priority="2396" operator="containsText" text="DISABLED">
      <formula>NOT(ISERROR(SEARCH("DISABLED",K2040)))</formula>
    </cfRule>
    <cfRule type="containsText" dxfId="1135" priority="2397" operator="containsText" text="ENABLED">
      <formula>NOT(ISERROR(SEARCH("ENABLED",K2040)))</formula>
    </cfRule>
  </conditionalFormatting>
  <conditionalFormatting sqref="J2041">
    <cfRule type="containsText" dxfId="1134" priority="2394" operator="containsText" text="DISABLED">
      <formula>NOT(ISERROR(SEARCH("DISABLED",J2041)))</formula>
    </cfRule>
    <cfRule type="containsText" dxfId="1133" priority="2395" operator="containsText" text="ENABLED">
      <formula>NOT(ISERROR(SEARCH("ENABLED",J2041)))</formula>
    </cfRule>
  </conditionalFormatting>
  <conditionalFormatting sqref="AA2041">
    <cfRule type="notContainsBlanks" dxfId="1132" priority="2393">
      <formula>LEN(TRIM(AA2041))&gt;0</formula>
    </cfRule>
  </conditionalFormatting>
  <conditionalFormatting sqref="K2041:N2041">
    <cfRule type="containsText" dxfId="1131" priority="2390" operator="containsText" text="DISABLED">
      <formula>NOT(ISERROR(SEARCH("DISABLED",K2041)))</formula>
    </cfRule>
    <cfRule type="containsText" dxfId="1130" priority="2391" operator="containsText" text="ENABLED">
      <formula>NOT(ISERROR(SEARCH("ENABLED",K2041)))</formula>
    </cfRule>
  </conditionalFormatting>
  <conditionalFormatting sqref="J2042">
    <cfRule type="containsText" dxfId="1129" priority="2388" operator="containsText" text="DISABLED">
      <formula>NOT(ISERROR(SEARCH("DISABLED",J2042)))</formula>
    </cfRule>
    <cfRule type="containsText" dxfId="1128" priority="2389" operator="containsText" text="ENABLED">
      <formula>NOT(ISERROR(SEARCH("ENABLED",J2042)))</formula>
    </cfRule>
  </conditionalFormatting>
  <conditionalFormatting sqref="AA2042">
    <cfRule type="notContainsBlanks" dxfId="1127" priority="2387">
      <formula>LEN(TRIM(AA2042))&gt;0</formula>
    </cfRule>
  </conditionalFormatting>
  <conditionalFormatting sqref="K2042:N2042">
    <cfRule type="containsText" dxfId="1126" priority="2384" operator="containsText" text="DISABLED">
      <formula>NOT(ISERROR(SEARCH("DISABLED",K2042)))</formula>
    </cfRule>
    <cfRule type="containsText" dxfId="1125" priority="2385" operator="containsText" text="ENABLED">
      <formula>NOT(ISERROR(SEARCH("ENABLED",K2042)))</formula>
    </cfRule>
  </conditionalFormatting>
  <conditionalFormatting sqref="J2043">
    <cfRule type="containsText" dxfId="1124" priority="2382" operator="containsText" text="DISABLED">
      <formula>NOT(ISERROR(SEARCH("DISABLED",J2043)))</formula>
    </cfRule>
    <cfRule type="containsText" dxfId="1123" priority="2383" operator="containsText" text="ENABLED">
      <formula>NOT(ISERROR(SEARCH("ENABLED",J2043)))</formula>
    </cfRule>
  </conditionalFormatting>
  <conditionalFormatting sqref="AA2043">
    <cfRule type="notContainsBlanks" dxfId="1122" priority="2381">
      <formula>LEN(TRIM(AA2043))&gt;0</formula>
    </cfRule>
  </conditionalFormatting>
  <conditionalFormatting sqref="K2043:N2043">
    <cfRule type="containsText" dxfId="1121" priority="2378" operator="containsText" text="DISABLED">
      <formula>NOT(ISERROR(SEARCH("DISABLED",K2043)))</formula>
    </cfRule>
    <cfRule type="containsText" dxfId="1120" priority="2379" operator="containsText" text="ENABLED">
      <formula>NOT(ISERROR(SEARCH("ENABLED",K2043)))</formula>
    </cfRule>
  </conditionalFormatting>
  <conditionalFormatting sqref="J2044">
    <cfRule type="containsText" dxfId="1119" priority="2376" operator="containsText" text="DISABLED">
      <formula>NOT(ISERROR(SEARCH("DISABLED",J2044)))</formula>
    </cfRule>
    <cfRule type="containsText" dxfId="1118" priority="2377" operator="containsText" text="ENABLED">
      <formula>NOT(ISERROR(SEARCH("ENABLED",J2044)))</formula>
    </cfRule>
  </conditionalFormatting>
  <conditionalFormatting sqref="AA2044">
    <cfRule type="notContainsBlanks" dxfId="1117" priority="2375">
      <formula>LEN(TRIM(AA2044))&gt;0</formula>
    </cfRule>
  </conditionalFormatting>
  <conditionalFormatting sqref="K2044:N2044">
    <cfRule type="containsText" dxfId="1116" priority="2372" operator="containsText" text="DISABLED">
      <formula>NOT(ISERROR(SEARCH("DISABLED",K2044)))</formula>
    </cfRule>
    <cfRule type="containsText" dxfId="1115" priority="2373" operator="containsText" text="ENABLED">
      <formula>NOT(ISERROR(SEARCH("ENABLED",K2044)))</formula>
    </cfRule>
  </conditionalFormatting>
  <conditionalFormatting sqref="J2045:J2046">
    <cfRule type="containsText" dxfId="1114" priority="2370" operator="containsText" text="DISABLED">
      <formula>NOT(ISERROR(SEARCH("DISABLED",J2045)))</formula>
    </cfRule>
    <cfRule type="containsText" dxfId="1113" priority="2371" operator="containsText" text="ENABLED">
      <formula>NOT(ISERROR(SEARCH("ENABLED",J2045)))</formula>
    </cfRule>
  </conditionalFormatting>
  <conditionalFormatting sqref="AA2045:AA2047">
    <cfRule type="notContainsBlanks" dxfId="1112" priority="2369">
      <formula>LEN(TRIM(AA2045))&gt;0</formula>
    </cfRule>
  </conditionalFormatting>
  <conditionalFormatting sqref="K2045:N2047">
    <cfRule type="containsText" dxfId="1111" priority="2366" operator="containsText" text="DISABLED">
      <formula>NOT(ISERROR(SEARCH("DISABLED",K2045)))</formula>
    </cfRule>
    <cfRule type="containsText" dxfId="1110" priority="2367" operator="containsText" text="ENABLED">
      <formula>NOT(ISERROR(SEARCH("ENABLED",K2045)))</formula>
    </cfRule>
  </conditionalFormatting>
  <conditionalFormatting sqref="AA2048">
    <cfRule type="notContainsBlanks" dxfId="1109" priority="2363">
      <formula>LEN(TRIM(AA2048))&gt;0</formula>
    </cfRule>
  </conditionalFormatting>
  <conditionalFormatting sqref="K2048:N2048">
    <cfRule type="containsText" dxfId="1108" priority="2360" operator="containsText" text="DISABLED">
      <formula>NOT(ISERROR(SEARCH("DISABLED",K2048)))</formula>
    </cfRule>
    <cfRule type="containsText" dxfId="1107" priority="2361" operator="containsText" text="ENABLED">
      <formula>NOT(ISERROR(SEARCH("ENABLED",K2048)))</formula>
    </cfRule>
  </conditionalFormatting>
  <conditionalFormatting sqref="AA2049 AA2051">
    <cfRule type="notContainsBlanks" dxfId="1106" priority="2357">
      <formula>LEN(TRIM(AA2049))&gt;0</formula>
    </cfRule>
  </conditionalFormatting>
  <conditionalFormatting sqref="K2049:N2049">
    <cfRule type="containsText" dxfId="1105" priority="2354" operator="containsText" text="DISABLED">
      <formula>NOT(ISERROR(SEARCH("DISABLED",K2049)))</formula>
    </cfRule>
    <cfRule type="containsText" dxfId="1104" priority="2355" operator="containsText" text="ENABLED">
      <formula>NOT(ISERROR(SEARCH("ENABLED",K2049)))</formula>
    </cfRule>
  </conditionalFormatting>
  <conditionalFormatting sqref="AA2050">
    <cfRule type="notContainsBlanks" dxfId="1103" priority="2351">
      <formula>LEN(TRIM(AA2050))&gt;0</formula>
    </cfRule>
  </conditionalFormatting>
  <conditionalFormatting sqref="K2050:N2050">
    <cfRule type="containsText" dxfId="1102" priority="2348" operator="containsText" text="DISABLED">
      <formula>NOT(ISERROR(SEARCH("DISABLED",K2050)))</formula>
    </cfRule>
    <cfRule type="containsText" dxfId="1101" priority="2349" operator="containsText" text="ENABLED">
      <formula>NOT(ISERROR(SEARCH("ENABLED",K2050)))</formula>
    </cfRule>
  </conditionalFormatting>
  <conditionalFormatting sqref="K2051:N2051 K2053:N2053">
    <cfRule type="containsText" dxfId="1100" priority="2343" operator="containsText" text="DISABLED">
      <formula>NOT(ISERROR(SEARCH("DISABLED",K2051)))</formula>
    </cfRule>
    <cfRule type="containsText" dxfId="1099" priority="2344" operator="containsText" text="ENABLED">
      <formula>NOT(ISERROR(SEARCH("ENABLED",K2051)))</formula>
    </cfRule>
  </conditionalFormatting>
  <conditionalFormatting sqref="AA2053">
    <cfRule type="notContainsBlanks" dxfId="1098" priority="2316">
      <formula>LEN(TRIM(AA2053))&gt;0</formula>
    </cfRule>
  </conditionalFormatting>
  <conditionalFormatting sqref="AA2054">
    <cfRule type="notContainsBlanks" dxfId="1097" priority="2312">
      <formula>LEN(TRIM(AA2054))&gt;0</formula>
    </cfRule>
  </conditionalFormatting>
  <conditionalFormatting sqref="K2054:N2054">
    <cfRule type="containsText" dxfId="1096" priority="2309" operator="containsText" text="DISABLED">
      <formula>NOT(ISERROR(SEARCH("DISABLED",K2054)))</formula>
    </cfRule>
    <cfRule type="containsText" dxfId="1095" priority="2310" operator="containsText" text="ENABLED">
      <formula>NOT(ISERROR(SEARCH("ENABLED",K2054)))</formula>
    </cfRule>
  </conditionalFormatting>
  <conditionalFormatting sqref="AA2055">
    <cfRule type="notContainsBlanks" dxfId="1094" priority="2306">
      <formula>LEN(TRIM(AA2055))&gt;0</formula>
    </cfRule>
  </conditionalFormatting>
  <conditionalFormatting sqref="K2055:N2055">
    <cfRule type="containsText" dxfId="1093" priority="2303" operator="containsText" text="DISABLED">
      <formula>NOT(ISERROR(SEARCH("DISABLED",K2055)))</formula>
    </cfRule>
    <cfRule type="containsText" dxfId="1092" priority="2304" operator="containsText" text="ENABLED">
      <formula>NOT(ISERROR(SEARCH("ENABLED",K2055)))</formula>
    </cfRule>
  </conditionalFormatting>
  <conditionalFormatting sqref="AA2056">
    <cfRule type="notContainsBlanks" dxfId="1091" priority="2300">
      <formula>LEN(TRIM(AA2056))&gt;0</formula>
    </cfRule>
  </conditionalFormatting>
  <conditionalFormatting sqref="K2056:N2056">
    <cfRule type="containsText" dxfId="1090" priority="2297" operator="containsText" text="DISABLED">
      <formula>NOT(ISERROR(SEARCH("DISABLED",K2056)))</formula>
    </cfRule>
    <cfRule type="containsText" dxfId="1089" priority="2298" operator="containsText" text="ENABLED">
      <formula>NOT(ISERROR(SEARCH("ENABLED",K2056)))</formula>
    </cfRule>
  </conditionalFormatting>
  <conditionalFormatting sqref="AA2057">
    <cfRule type="notContainsBlanks" dxfId="1088" priority="2294">
      <formula>LEN(TRIM(AA2057))&gt;0</formula>
    </cfRule>
  </conditionalFormatting>
  <conditionalFormatting sqref="K2057:N2057">
    <cfRule type="containsText" dxfId="1087" priority="2291" operator="containsText" text="DISABLED">
      <formula>NOT(ISERROR(SEARCH("DISABLED",K2057)))</formula>
    </cfRule>
    <cfRule type="containsText" dxfId="1086" priority="2292" operator="containsText" text="ENABLED">
      <formula>NOT(ISERROR(SEARCH("ENABLED",K2057)))</formula>
    </cfRule>
  </conditionalFormatting>
  <conditionalFormatting sqref="J1909:N1909">
    <cfRule type="containsText" dxfId="1085" priority="2289" operator="containsText" text="DISABLED">
      <formula>NOT(ISERROR(SEARCH("DISABLED",J1909)))</formula>
    </cfRule>
    <cfRule type="containsText" dxfId="1084" priority="2290" operator="containsText" text="ENABLED">
      <formula>NOT(ISERROR(SEARCH("ENABLED",J1909)))</formula>
    </cfRule>
  </conditionalFormatting>
  <conditionalFormatting sqref="AA1909">
    <cfRule type="notContainsBlanks" dxfId="1083" priority="2288">
      <formula>LEN(TRIM(AA1909))&gt;0</formula>
    </cfRule>
  </conditionalFormatting>
  <conditionalFormatting sqref="AA2058:AA2059">
    <cfRule type="notContainsBlanks" dxfId="1082" priority="2284">
      <formula>LEN(TRIM(AA2058))&gt;0</formula>
    </cfRule>
  </conditionalFormatting>
  <conditionalFormatting sqref="AA2059">
    <cfRule type="notContainsBlanks" dxfId="1081" priority="2281">
      <formula>LEN(TRIM(AA2059))&gt;0</formula>
    </cfRule>
  </conditionalFormatting>
  <conditionalFormatting sqref="K2058:N2059">
    <cfRule type="containsText" dxfId="1080" priority="2278" operator="containsText" text="DISABLED">
      <formula>NOT(ISERROR(SEARCH("DISABLED",K2058)))</formula>
    </cfRule>
    <cfRule type="containsText" dxfId="1079" priority="2279" operator="containsText" text="ENABLED">
      <formula>NOT(ISERROR(SEARCH("ENABLED",K2058)))</formula>
    </cfRule>
  </conditionalFormatting>
  <conditionalFormatting sqref="AA2058">
    <cfRule type="notContainsBlanks" dxfId="1078" priority="2271">
      <formula>LEN(TRIM(AA2058))&gt;0</formula>
    </cfRule>
  </conditionalFormatting>
  <conditionalFormatting sqref="K2058:N2058">
    <cfRule type="containsText" dxfId="1077" priority="2268" operator="containsText" text="DISABLED">
      <formula>NOT(ISERROR(SEARCH("DISABLED",K2058)))</formula>
    </cfRule>
    <cfRule type="containsText" dxfId="1076" priority="2269" operator="containsText" text="ENABLED">
      <formula>NOT(ISERROR(SEARCH("ENABLED",K2058)))</formula>
    </cfRule>
  </conditionalFormatting>
  <conditionalFormatting sqref="AA2068">
    <cfRule type="notContainsBlanks" dxfId="1075" priority="2238">
      <formula>LEN(TRIM(AA2068))&gt;0</formula>
    </cfRule>
  </conditionalFormatting>
  <conditionalFormatting sqref="K2068:N2068">
    <cfRule type="containsText" dxfId="1074" priority="2235" operator="containsText" text="DISABLED">
      <formula>NOT(ISERROR(SEARCH("DISABLED",K2068)))</formula>
    </cfRule>
    <cfRule type="containsText" dxfId="1073" priority="2236" operator="containsText" text="ENABLED">
      <formula>NOT(ISERROR(SEARCH("ENABLED",K2068)))</formula>
    </cfRule>
  </conditionalFormatting>
  <conditionalFormatting sqref="AA2069:AA2071">
    <cfRule type="notContainsBlanks" dxfId="1072" priority="2201">
      <formula>LEN(TRIM(AA2069))&gt;0</formula>
    </cfRule>
  </conditionalFormatting>
  <conditionalFormatting sqref="K2069:N2071">
    <cfRule type="containsText" dxfId="1071" priority="2198" operator="containsText" text="DISABLED">
      <formula>NOT(ISERROR(SEARCH("DISABLED",K2069)))</formula>
    </cfRule>
    <cfRule type="containsText" dxfId="1070" priority="2199" operator="containsText" text="ENABLED">
      <formula>NOT(ISERROR(SEARCH("ENABLED",K2069)))</formula>
    </cfRule>
  </conditionalFormatting>
  <conditionalFormatting sqref="J1924">
    <cfRule type="containsText" dxfId="1069" priority="2190" operator="containsText" text="DISABLED">
      <formula>NOT(ISERROR(SEARCH("DISABLED",J1924)))</formula>
    </cfRule>
    <cfRule type="containsText" dxfId="1068" priority="2191" operator="containsText" text="ENABLED">
      <formula>NOT(ISERROR(SEARCH("ENABLED",J1924)))</formula>
    </cfRule>
  </conditionalFormatting>
  <conditionalFormatting sqref="AA1924">
    <cfRule type="notContainsBlanks" dxfId="1067" priority="2189">
      <formula>LEN(TRIM(AA1924))&gt;0</formula>
    </cfRule>
  </conditionalFormatting>
  <conditionalFormatting sqref="K1924:N1924">
    <cfRule type="containsText" dxfId="1066" priority="2186" operator="containsText" text="DISABLED">
      <formula>NOT(ISERROR(SEARCH("DISABLED",K1924)))</formula>
    </cfRule>
    <cfRule type="containsText" dxfId="1065" priority="2187" operator="containsText" text="ENABLED">
      <formula>NOT(ISERROR(SEARCH("ENABLED",K1924)))</formula>
    </cfRule>
  </conditionalFormatting>
  <conditionalFormatting sqref="J1974">
    <cfRule type="containsText" dxfId="1064" priority="2176" operator="containsText" text="DISABLED">
      <formula>NOT(ISERROR(SEARCH("DISABLED",J1974)))</formula>
    </cfRule>
    <cfRule type="containsText" dxfId="1063" priority="2177" operator="containsText" text="ENABLED">
      <formula>NOT(ISERROR(SEARCH("ENABLED",J1974)))</formula>
    </cfRule>
  </conditionalFormatting>
  <conditionalFormatting sqref="AA1974">
    <cfRule type="notContainsBlanks" dxfId="1062" priority="2175">
      <formula>LEN(TRIM(AA1974))&gt;0</formula>
    </cfRule>
  </conditionalFormatting>
  <conditionalFormatting sqref="K1974:N1974">
    <cfRule type="containsText" dxfId="1061" priority="2172" operator="containsText" text="DISABLED">
      <formula>NOT(ISERROR(SEARCH("DISABLED",K1974)))</formula>
    </cfRule>
    <cfRule type="containsText" dxfId="1060" priority="2173" operator="containsText" text="ENABLED">
      <formula>NOT(ISERROR(SEARCH("ENABLED",K1974)))</formula>
    </cfRule>
  </conditionalFormatting>
  <conditionalFormatting sqref="J1973">
    <cfRule type="containsText" dxfId="1059" priority="2170" operator="containsText" text="DISABLED">
      <formula>NOT(ISERROR(SEARCH("DISABLED",J1973)))</formula>
    </cfRule>
    <cfRule type="containsText" dxfId="1058" priority="2171" operator="containsText" text="ENABLED">
      <formula>NOT(ISERROR(SEARCH("ENABLED",J1973)))</formula>
    </cfRule>
  </conditionalFormatting>
  <conditionalFormatting sqref="AA1973">
    <cfRule type="notContainsBlanks" dxfId="1057" priority="2169">
      <formula>LEN(TRIM(AA1973))&gt;0</formula>
    </cfRule>
  </conditionalFormatting>
  <conditionalFormatting sqref="K1973:N1973">
    <cfRule type="containsText" dxfId="1056" priority="2166" operator="containsText" text="DISABLED">
      <formula>NOT(ISERROR(SEARCH("DISABLED",K1973)))</formula>
    </cfRule>
    <cfRule type="containsText" dxfId="1055" priority="2167" operator="containsText" text="ENABLED">
      <formula>NOT(ISERROR(SEARCH("ENABLED",K1973)))</formula>
    </cfRule>
  </conditionalFormatting>
  <conditionalFormatting sqref="J1971">
    <cfRule type="containsText" dxfId="1054" priority="2164" operator="containsText" text="DISABLED">
      <formula>NOT(ISERROR(SEARCH("DISABLED",J1971)))</formula>
    </cfRule>
    <cfRule type="containsText" dxfId="1053" priority="2165" operator="containsText" text="ENABLED">
      <formula>NOT(ISERROR(SEARCH("ENABLED",J1971)))</formula>
    </cfRule>
  </conditionalFormatting>
  <conditionalFormatting sqref="AA1971">
    <cfRule type="notContainsBlanks" dxfId="1052" priority="2163">
      <formula>LEN(TRIM(AA1971))&gt;0</formula>
    </cfRule>
  </conditionalFormatting>
  <conditionalFormatting sqref="K1971:N1971">
    <cfRule type="containsText" dxfId="1051" priority="2160" operator="containsText" text="DISABLED">
      <formula>NOT(ISERROR(SEARCH("DISABLED",K1971)))</formula>
    </cfRule>
    <cfRule type="containsText" dxfId="1050" priority="2161" operator="containsText" text="ENABLED">
      <formula>NOT(ISERROR(SEARCH("ENABLED",K1971)))</formula>
    </cfRule>
  </conditionalFormatting>
  <conditionalFormatting sqref="AA1919">
    <cfRule type="notContainsBlanks" dxfId="1049" priority="2145">
      <formula>LEN(TRIM(AA1919))&gt;0</formula>
    </cfRule>
  </conditionalFormatting>
  <conditionalFormatting sqref="K1919:N1919">
    <cfRule type="containsText" dxfId="1048" priority="2142" operator="containsText" text="DISABLED">
      <formula>NOT(ISERROR(SEARCH("DISABLED",K1919)))</formula>
    </cfRule>
    <cfRule type="containsText" dxfId="1047" priority="2143" operator="containsText" text="ENABLED">
      <formula>NOT(ISERROR(SEARCH("ENABLED",K1919)))</formula>
    </cfRule>
  </conditionalFormatting>
  <conditionalFormatting sqref="J1843">
    <cfRule type="containsText" dxfId="1046" priority="2140" operator="containsText" text="DISABLED">
      <formula>NOT(ISERROR(SEARCH("DISABLED",J1843)))</formula>
    </cfRule>
    <cfRule type="containsText" dxfId="1045" priority="2141" operator="containsText" text="ENABLED">
      <formula>NOT(ISERROR(SEARCH("ENABLED",J1843)))</formula>
    </cfRule>
  </conditionalFormatting>
  <conditionalFormatting sqref="AA1843">
    <cfRule type="notContainsBlanks" dxfId="1044" priority="2139">
      <formula>LEN(TRIM(AA1843))&gt;0</formula>
    </cfRule>
  </conditionalFormatting>
  <conditionalFormatting sqref="K1843:N1843">
    <cfRule type="containsText" dxfId="1043" priority="2136" operator="containsText" text="DISABLED">
      <formula>NOT(ISERROR(SEARCH("DISABLED",K1843)))</formula>
    </cfRule>
    <cfRule type="containsText" dxfId="1042" priority="2137" operator="containsText" text="ENABLED">
      <formula>NOT(ISERROR(SEARCH("ENABLED",K1843)))</formula>
    </cfRule>
  </conditionalFormatting>
  <conditionalFormatting sqref="AA2072">
    <cfRule type="notContainsBlanks" dxfId="1041" priority="2129">
      <formula>LEN(TRIM(AA2072))&gt;0</formula>
    </cfRule>
  </conditionalFormatting>
  <conditionalFormatting sqref="K2072:N2072">
    <cfRule type="containsText" dxfId="1040" priority="2126" operator="containsText" text="DISABLED">
      <formula>NOT(ISERROR(SEARCH("DISABLED",K2072)))</formula>
    </cfRule>
    <cfRule type="containsText" dxfId="1039" priority="2127" operator="containsText" text="ENABLED">
      <formula>NOT(ISERROR(SEARCH("ENABLED",K2072)))</formula>
    </cfRule>
  </conditionalFormatting>
  <conditionalFormatting sqref="J2074:J2076">
    <cfRule type="containsText" dxfId="1038" priority="2106" operator="containsText" text="DISABLED">
      <formula>NOT(ISERROR(SEARCH("DISABLED",J2074)))</formula>
    </cfRule>
    <cfRule type="containsText" dxfId="1037" priority="2107" operator="containsText" text="ENABLED">
      <formula>NOT(ISERROR(SEARCH("ENABLED",J2074)))</formula>
    </cfRule>
  </conditionalFormatting>
  <conditionalFormatting sqref="AA2073:AA2076">
    <cfRule type="notContainsBlanks" dxfId="1036" priority="2105">
      <formula>LEN(TRIM(AA2073))&gt;0</formula>
    </cfRule>
  </conditionalFormatting>
  <conditionalFormatting sqref="K2073:N2076">
    <cfRule type="containsText" dxfId="1035" priority="2102" operator="containsText" text="DISABLED">
      <formula>NOT(ISERROR(SEARCH("DISABLED",K2073)))</formula>
    </cfRule>
    <cfRule type="containsText" dxfId="1034" priority="2103" operator="containsText" text="ENABLED">
      <formula>NOT(ISERROR(SEARCH("ENABLED",K2073)))</formula>
    </cfRule>
  </conditionalFormatting>
  <conditionalFormatting sqref="J1902">
    <cfRule type="containsText" dxfId="1033" priority="2100" operator="containsText" text="DISABLED">
      <formula>NOT(ISERROR(SEARCH("DISABLED",J1902)))</formula>
    </cfRule>
    <cfRule type="containsText" dxfId="1032" priority="2101" operator="containsText" text="ENABLED">
      <formula>NOT(ISERROR(SEARCH("ENABLED",J1902)))</formula>
    </cfRule>
  </conditionalFormatting>
  <conditionalFormatting sqref="AA1902">
    <cfRule type="notContainsBlanks" dxfId="1031" priority="2099">
      <formula>LEN(TRIM(AA1902))&gt;0</formula>
    </cfRule>
  </conditionalFormatting>
  <conditionalFormatting sqref="K1902:N1902">
    <cfRule type="containsText" dxfId="1030" priority="2096" operator="containsText" text="DISABLED">
      <formula>NOT(ISERROR(SEARCH("DISABLED",K1902)))</formula>
    </cfRule>
    <cfRule type="containsText" dxfId="1029" priority="2097" operator="containsText" text="ENABLED">
      <formula>NOT(ISERROR(SEARCH("ENABLED",K1902)))</formula>
    </cfRule>
  </conditionalFormatting>
  <conditionalFormatting sqref="J1922">
    <cfRule type="containsText" dxfId="1028" priority="2094" operator="containsText" text="DISABLED">
      <formula>NOT(ISERROR(SEARCH("DISABLED",J1922)))</formula>
    </cfRule>
    <cfRule type="containsText" dxfId="1027" priority="2095" operator="containsText" text="ENABLED">
      <formula>NOT(ISERROR(SEARCH("ENABLED",J1922)))</formula>
    </cfRule>
  </conditionalFormatting>
  <conditionalFormatting sqref="AA1922">
    <cfRule type="notContainsBlanks" dxfId="1026" priority="2093">
      <formula>LEN(TRIM(AA1922))&gt;0</formula>
    </cfRule>
  </conditionalFormatting>
  <conditionalFormatting sqref="K1922:N1922">
    <cfRule type="containsText" dxfId="1025" priority="2090" operator="containsText" text="DISABLED">
      <formula>NOT(ISERROR(SEARCH("DISABLED",K1922)))</formula>
    </cfRule>
    <cfRule type="containsText" dxfId="1024" priority="2091" operator="containsText" text="ENABLED">
      <formula>NOT(ISERROR(SEARCH("ENABLED",K1922)))</formula>
    </cfRule>
  </conditionalFormatting>
  <conditionalFormatting sqref="J1923">
    <cfRule type="containsText" dxfId="1023" priority="2088" operator="containsText" text="DISABLED">
      <formula>NOT(ISERROR(SEARCH("DISABLED",J1923)))</formula>
    </cfRule>
    <cfRule type="containsText" dxfId="1022" priority="2089" operator="containsText" text="ENABLED">
      <formula>NOT(ISERROR(SEARCH("ENABLED",J1923)))</formula>
    </cfRule>
  </conditionalFormatting>
  <conditionalFormatting sqref="AA1923">
    <cfRule type="notContainsBlanks" dxfId="1021" priority="2087">
      <formula>LEN(TRIM(AA1923))&gt;0</formula>
    </cfRule>
  </conditionalFormatting>
  <conditionalFormatting sqref="K1923:N1923">
    <cfRule type="containsText" dxfId="1020" priority="2085" operator="containsText" text="DISABLED">
      <formula>NOT(ISERROR(SEARCH("DISABLED",K1923)))</formula>
    </cfRule>
    <cfRule type="containsText" dxfId="1019" priority="2086" operator="containsText" text="ENABLED">
      <formula>NOT(ISERROR(SEARCH("ENABLED",K1923)))</formula>
    </cfRule>
  </conditionalFormatting>
  <conditionalFormatting sqref="K43:L43 N43">
    <cfRule type="containsText" dxfId="1018" priority="2076" operator="containsText" text="DISABLED">
      <formula>NOT(ISERROR(SEARCH("DISABLED",K43)))</formula>
    </cfRule>
    <cfRule type="containsText" dxfId="1017" priority="2077" operator="containsText" text="ENABLED">
      <formula>NOT(ISERROR(SEARCH("ENABLED",K43)))</formula>
    </cfRule>
  </conditionalFormatting>
  <conditionalFormatting sqref="AA43">
    <cfRule type="notContainsBlanks" dxfId="1016" priority="2075">
      <formula>LEN(TRIM(AA43))&gt;0</formula>
    </cfRule>
  </conditionalFormatting>
  <conditionalFormatting sqref="K1582:L1582 N1582">
    <cfRule type="containsText" dxfId="1015" priority="2072" operator="containsText" text="DISABLED">
      <formula>NOT(ISERROR(SEARCH("DISABLED",K1582)))</formula>
    </cfRule>
    <cfRule type="containsText" dxfId="1014" priority="2073" operator="containsText" text="ENABLED">
      <formula>NOT(ISERROR(SEARCH("ENABLED",K1582)))</formula>
    </cfRule>
  </conditionalFormatting>
  <conditionalFormatting sqref="AA1582">
    <cfRule type="notContainsBlanks" dxfId="1013" priority="2071">
      <formula>LEN(TRIM(AA1582))&gt;0</formula>
    </cfRule>
  </conditionalFormatting>
  <conditionalFormatting sqref="J54:L54 N54">
    <cfRule type="containsText" dxfId="1012" priority="2064" operator="containsText" text="DISABLED">
      <formula>NOT(ISERROR(SEARCH("DISABLED",J54)))</formula>
    </cfRule>
    <cfRule type="containsText" dxfId="1011" priority="2065" operator="containsText" text="ENABLED">
      <formula>NOT(ISERROR(SEARCH("ENABLED",J54)))</formula>
    </cfRule>
  </conditionalFormatting>
  <conditionalFormatting sqref="AA54">
    <cfRule type="notContainsBlanks" dxfId="1010" priority="2063">
      <formula>LEN(TRIM(AA54))&gt;0</formula>
    </cfRule>
  </conditionalFormatting>
  <conditionalFormatting sqref="J55:L55 N55">
    <cfRule type="containsText" dxfId="1009" priority="2060" operator="containsText" text="DISABLED">
      <formula>NOT(ISERROR(SEARCH("DISABLED",J55)))</formula>
    </cfRule>
    <cfRule type="containsText" dxfId="1008" priority="2061" operator="containsText" text="ENABLED">
      <formula>NOT(ISERROR(SEARCH("ENABLED",J55)))</formula>
    </cfRule>
  </conditionalFormatting>
  <conditionalFormatting sqref="AA55">
    <cfRule type="notContainsBlanks" dxfId="1007" priority="2059">
      <formula>LEN(TRIM(AA55))&gt;0</formula>
    </cfRule>
  </conditionalFormatting>
  <conditionalFormatting sqref="AA61">
    <cfRule type="notContainsBlanks" dxfId="1006" priority="2051">
      <formula>LEN(TRIM(AA61))&gt;0</formula>
    </cfRule>
  </conditionalFormatting>
  <conditionalFormatting sqref="AA62">
    <cfRule type="notContainsBlanks" dxfId="1005" priority="2049">
      <formula>LEN(TRIM(AA62))&gt;0</formula>
    </cfRule>
  </conditionalFormatting>
  <conditionalFormatting sqref="AA62">
    <cfRule type="notContainsBlanks" dxfId="1004" priority="2046">
      <formula>LEN(TRIM(AA62))&gt;0</formula>
    </cfRule>
  </conditionalFormatting>
  <conditionalFormatting sqref="K62:L62 N62">
    <cfRule type="containsText" dxfId="1003" priority="2043" operator="containsText" text="DISABLED">
      <formula>NOT(ISERROR(SEARCH("DISABLED",K62)))</formula>
    </cfRule>
    <cfRule type="containsText" dxfId="1002" priority="2044" operator="containsText" text="ENABLED">
      <formula>NOT(ISERROR(SEARCH("ENABLED",K62)))</formula>
    </cfRule>
  </conditionalFormatting>
  <conditionalFormatting sqref="J71:L71 N71">
    <cfRule type="containsText" dxfId="1001" priority="2037" operator="containsText" text="DISABLED">
      <formula>NOT(ISERROR(SEARCH("DISABLED",J71)))</formula>
    </cfRule>
    <cfRule type="containsText" dxfId="1000" priority="2038" operator="containsText" text="ENABLED">
      <formula>NOT(ISERROR(SEARCH("ENABLED",J71)))</formula>
    </cfRule>
  </conditionalFormatting>
  <conditionalFormatting sqref="AA71">
    <cfRule type="notContainsBlanks" dxfId="999" priority="2036">
      <formula>LEN(TRIM(AA71))&gt;0</formula>
    </cfRule>
  </conditionalFormatting>
  <conditionalFormatting sqref="N75">
    <cfRule type="containsText" dxfId="998" priority="2029" operator="containsText" text="DISABLED">
      <formula>NOT(ISERROR(SEARCH("DISABLED",N75)))</formula>
    </cfRule>
    <cfRule type="containsText" dxfId="997" priority="2030" operator="containsText" text="ENABLED">
      <formula>NOT(ISERROR(SEARCH("ENABLED",N75)))</formula>
    </cfRule>
  </conditionalFormatting>
  <conditionalFormatting sqref="AA75">
    <cfRule type="notContainsBlanks" dxfId="996" priority="2028">
      <formula>LEN(TRIM(AA75))&gt;0</formula>
    </cfRule>
  </conditionalFormatting>
  <conditionalFormatting sqref="K82:L82 N82">
    <cfRule type="containsText" dxfId="995" priority="2021" operator="containsText" text="DISABLED">
      <formula>NOT(ISERROR(SEARCH("DISABLED",K82)))</formula>
    </cfRule>
    <cfRule type="containsText" dxfId="994" priority="2022" operator="containsText" text="ENABLED">
      <formula>NOT(ISERROR(SEARCH("ENABLED",K82)))</formula>
    </cfRule>
  </conditionalFormatting>
  <conditionalFormatting sqref="AA82">
    <cfRule type="notContainsBlanks" dxfId="993" priority="2020">
      <formula>LEN(TRIM(AA82))&gt;0</formula>
    </cfRule>
  </conditionalFormatting>
  <conditionalFormatting sqref="J2124:N2125">
    <cfRule type="containsText" dxfId="992" priority="2017" operator="containsText" text="DISABLED">
      <formula>NOT(ISERROR(SEARCH("DISABLED",J2124)))</formula>
    </cfRule>
    <cfRule type="containsText" dxfId="991" priority="2018" operator="containsText" text="ENABLED">
      <formula>NOT(ISERROR(SEARCH("ENABLED",J2124)))</formula>
    </cfRule>
  </conditionalFormatting>
  <conditionalFormatting sqref="AA2124:AA2125">
    <cfRule type="notContainsBlanks" dxfId="990" priority="2016">
      <formula>LEN(TRIM(AA2124))&gt;0</formula>
    </cfRule>
  </conditionalFormatting>
  <conditionalFormatting sqref="K106:L106 N106">
    <cfRule type="containsText" dxfId="989" priority="2013" operator="containsText" text="DISABLED">
      <formula>NOT(ISERROR(SEARCH("DISABLED",K106)))</formula>
    </cfRule>
    <cfRule type="containsText" dxfId="988" priority="2014" operator="containsText" text="ENABLED">
      <formula>NOT(ISERROR(SEARCH("ENABLED",K106)))</formula>
    </cfRule>
  </conditionalFormatting>
  <conditionalFormatting sqref="AA106">
    <cfRule type="notContainsBlanks" dxfId="987" priority="2012">
      <formula>LEN(TRIM(AA106))&gt;0</formula>
    </cfRule>
  </conditionalFormatting>
  <conditionalFormatting sqref="AA118">
    <cfRule type="notContainsBlanks" dxfId="986" priority="2002">
      <formula>LEN(TRIM(AA118))&gt;0</formula>
    </cfRule>
  </conditionalFormatting>
  <conditionalFormatting sqref="J120:L122 N120:N122">
    <cfRule type="containsText" dxfId="985" priority="1999" operator="containsText" text="DISABLED">
      <formula>NOT(ISERROR(SEARCH("DISABLED",J120)))</formula>
    </cfRule>
    <cfRule type="containsText" dxfId="984" priority="2000" operator="containsText" text="ENABLED">
      <formula>NOT(ISERROR(SEARCH("ENABLED",J120)))</formula>
    </cfRule>
  </conditionalFormatting>
  <conditionalFormatting sqref="AA120:AA122">
    <cfRule type="notContainsBlanks" dxfId="983" priority="1998">
      <formula>LEN(TRIM(AA120))&gt;0</formula>
    </cfRule>
  </conditionalFormatting>
  <conditionalFormatting sqref="J123:L123 N123">
    <cfRule type="containsText" dxfId="982" priority="1995" operator="containsText" text="DISABLED">
      <formula>NOT(ISERROR(SEARCH("DISABLED",J123)))</formula>
    </cfRule>
    <cfRule type="containsText" dxfId="981" priority="1996" operator="containsText" text="ENABLED">
      <formula>NOT(ISERROR(SEARCH("ENABLED",J123)))</formula>
    </cfRule>
  </conditionalFormatting>
  <conditionalFormatting sqref="AA123">
    <cfRule type="notContainsBlanks" dxfId="980" priority="1994">
      <formula>LEN(TRIM(AA123))&gt;0</formula>
    </cfRule>
  </conditionalFormatting>
  <conditionalFormatting sqref="J124:L124 N124">
    <cfRule type="containsText" dxfId="979" priority="1991" operator="containsText" text="DISABLED">
      <formula>NOT(ISERROR(SEARCH("DISABLED",J124)))</formula>
    </cfRule>
    <cfRule type="containsText" dxfId="978" priority="1992" operator="containsText" text="ENABLED">
      <formula>NOT(ISERROR(SEARCH("ENABLED",J124)))</formula>
    </cfRule>
  </conditionalFormatting>
  <conditionalFormatting sqref="AA124">
    <cfRule type="notContainsBlanks" dxfId="977" priority="1990">
      <formula>LEN(TRIM(AA124))&gt;0</formula>
    </cfRule>
  </conditionalFormatting>
  <conditionalFormatting sqref="J125:L125 N125">
    <cfRule type="containsText" dxfId="976" priority="1987" operator="containsText" text="DISABLED">
      <formula>NOT(ISERROR(SEARCH("DISABLED",J125)))</formula>
    </cfRule>
    <cfRule type="containsText" dxfId="975" priority="1988" operator="containsText" text="ENABLED">
      <formula>NOT(ISERROR(SEARCH("ENABLED",J125)))</formula>
    </cfRule>
  </conditionalFormatting>
  <conditionalFormatting sqref="AA125">
    <cfRule type="notContainsBlanks" dxfId="974" priority="1986">
      <formula>LEN(TRIM(AA125))&gt;0</formula>
    </cfRule>
  </conditionalFormatting>
  <conditionalFormatting sqref="J126:L126 N126">
    <cfRule type="containsText" dxfId="973" priority="1983" operator="containsText" text="DISABLED">
      <formula>NOT(ISERROR(SEARCH("DISABLED",J126)))</formula>
    </cfRule>
    <cfRule type="containsText" dxfId="972" priority="1984" operator="containsText" text="ENABLED">
      <formula>NOT(ISERROR(SEARCH("ENABLED",J126)))</formula>
    </cfRule>
  </conditionalFormatting>
  <conditionalFormatting sqref="AA126">
    <cfRule type="notContainsBlanks" dxfId="971" priority="1982">
      <formula>LEN(TRIM(AA126))&gt;0</formula>
    </cfRule>
  </conditionalFormatting>
  <conditionalFormatting sqref="J127:L127 N127">
    <cfRule type="containsText" dxfId="970" priority="1979" operator="containsText" text="DISABLED">
      <formula>NOT(ISERROR(SEARCH("DISABLED",J127)))</formula>
    </cfRule>
    <cfRule type="containsText" dxfId="969" priority="1980" operator="containsText" text="ENABLED">
      <formula>NOT(ISERROR(SEARCH("ENABLED",J127)))</formula>
    </cfRule>
  </conditionalFormatting>
  <conditionalFormatting sqref="AA127">
    <cfRule type="notContainsBlanks" dxfId="968" priority="1978">
      <formula>LEN(TRIM(AA127))&gt;0</formula>
    </cfRule>
  </conditionalFormatting>
  <conditionalFormatting sqref="J128:J131">
    <cfRule type="containsText" dxfId="967" priority="1975" operator="containsText" text="DISABLED">
      <formula>NOT(ISERROR(SEARCH("DISABLED",J128)))</formula>
    </cfRule>
    <cfRule type="containsText" dxfId="966" priority="1976" operator="containsText" text="ENABLED">
      <formula>NOT(ISERROR(SEARCH("ENABLED",J128)))</formula>
    </cfRule>
  </conditionalFormatting>
  <conditionalFormatting sqref="AA128:AA131">
    <cfRule type="notContainsBlanks" dxfId="965" priority="1974">
      <formula>LEN(TRIM(AA128))&gt;0</formula>
    </cfRule>
  </conditionalFormatting>
  <conditionalFormatting sqref="K128:L131 N128:N131">
    <cfRule type="containsText" dxfId="964" priority="1971" operator="containsText" text="DISABLED">
      <formula>NOT(ISERROR(SEARCH("DISABLED",K128)))</formula>
    </cfRule>
    <cfRule type="containsText" dxfId="963" priority="1972" operator="containsText" text="ENABLED">
      <formula>NOT(ISERROR(SEARCH("ENABLED",K128)))</formula>
    </cfRule>
  </conditionalFormatting>
  <conditionalFormatting sqref="J132:L132 N132">
    <cfRule type="containsText" dxfId="962" priority="1969" operator="containsText" text="DISABLED">
      <formula>NOT(ISERROR(SEARCH("DISABLED",J132)))</formula>
    </cfRule>
    <cfRule type="containsText" dxfId="961" priority="1970" operator="containsText" text="ENABLED">
      <formula>NOT(ISERROR(SEARCH("ENABLED",J132)))</formula>
    </cfRule>
  </conditionalFormatting>
  <conditionalFormatting sqref="AA132">
    <cfRule type="notContainsBlanks" dxfId="960" priority="1968">
      <formula>LEN(TRIM(AA132))&gt;0</formula>
    </cfRule>
  </conditionalFormatting>
  <conditionalFormatting sqref="J417">
    <cfRule type="containsText" dxfId="959" priority="1965" operator="containsText" text="DISABLED">
      <formula>NOT(ISERROR(SEARCH("DISABLED",J417)))</formula>
    </cfRule>
    <cfRule type="containsText" dxfId="958" priority="1966" operator="containsText" text="ENABLED">
      <formula>NOT(ISERROR(SEARCH("ENABLED",J417)))</formula>
    </cfRule>
  </conditionalFormatting>
  <conditionalFormatting sqref="AA440:AA447">
    <cfRule type="notContainsBlanks" dxfId="957" priority="1956">
      <formula>LEN(TRIM(AA440))&gt;0</formula>
    </cfRule>
  </conditionalFormatting>
  <conditionalFormatting sqref="K440:L447 N440:N447">
    <cfRule type="containsText" dxfId="956" priority="1953" operator="containsText" text="DISABLED">
      <formula>NOT(ISERROR(SEARCH("DISABLED",K440)))</formula>
    </cfRule>
    <cfRule type="containsText" dxfId="955" priority="1954" operator="containsText" text="ENABLED">
      <formula>NOT(ISERROR(SEARCH("ENABLED",K440)))</formula>
    </cfRule>
  </conditionalFormatting>
  <conditionalFormatting sqref="J969">
    <cfRule type="containsText" dxfId="954" priority="1951" operator="containsText" text="DISABLED">
      <formula>NOT(ISERROR(SEARCH("DISABLED",J969)))</formula>
    </cfRule>
    <cfRule type="containsText" dxfId="953" priority="1952" operator="containsText" text="ENABLED">
      <formula>NOT(ISERROR(SEARCH("ENABLED",J969)))</formula>
    </cfRule>
  </conditionalFormatting>
  <conditionalFormatting sqref="AA969">
    <cfRule type="notContainsBlanks" dxfId="952" priority="1950">
      <formula>LEN(TRIM(AA969))&gt;0</formula>
    </cfRule>
  </conditionalFormatting>
  <conditionalFormatting sqref="K969:L969 N969">
    <cfRule type="containsText" dxfId="951" priority="1947" operator="containsText" text="DISABLED">
      <formula>NOT(ISERROR(SEARCH("DISABLED",K969)))</formula>
    </cfRule>
    <cfRule type="containsText" dxfId="950" priority="1948" operator="containsText" text="ENABLED">
      <formula>NOT(ISERROR(SEARCH("ENABLED",K969)))</formula>
    </cfRule>
  </conditionalFormatting>
  <conditionalFormatting sqref="J1067">
    <cfRule type="containsText" dxfId="949" priority="1945" operator="containsText" text="DISABLED">
      <formula>NOT(ISERROR(SEARCH("DISABLED",J1067)))</formula>
    </cfRule>
    <cfRule type="containsText" dxfId="948" priority="1946" operator="containsText" text="ENABLED">
      <formula>NOT(ISERROR(SEARCH("ENABLED",J1067)))</formula>
    </cfRule>
  </conditionalFormatting>
  <conditionalFormatting sqref="AA1067">
    <cfRule type="notContainsBlanks" dxfId="947" priority="1944">
      <formula>LEN(TRIM(AA1067))&gt;0</formula>
    </cfRule>
  </conditionalFormatting>
  <conditionalFormatting sqref="K1067:L1067 N1067">
    <cfRule type="containsText" dxfId="946" priority="1941" operator="containsText" text="DISABLED">
      <formula>NOT(ISERROR(SEARCH("DISABLED",K1067)))</formula>
    </cfRule>
    <cfRule type="containsText" dxfId="945" priority="1942" operator="containsText" text="ENABLED">
      <formula>NOT(ISERROR(SEARCH("ENABLED",K1067)))</formula>
    </cfRule>
  </conditionalFormatting>
  <conditionalFormatting sqref="J1070">
    <cfRule type="containsText" dxfId="944" priority="1939" operator="containsText" text="DISABLED">
      <formula>NOT(ISERROR(SEARCH("DISABLED",J1070)))</formula>
    </cfRule>
    <cfRule type="containsText" dxfId="943" priority="1940" operator="containsText" text="ENABLED">
      <formula>NOT(ISERROR(SEARCH("ENABLED",J1070)))</formula>
    </cfRule>
  </conditionalFormatting>
  <conditionalFormatting sqref="AA1070">
    <cfRule type="notContainsBlanks" dxfId="942" priority="1938">
      <formula>LEN(TRIM(AA1070))&gt;0</formula>
    </cfRule>
  </conditionalFormatting>
  <conditionalFormatting sqref="K1070:L1070 N1070">
    <cfRule type="containsText" dxfId="941" priority="1935" operator="containsText" text="DISABLED">
      <formula>NOT(ISERROR(SEARCH("DISABLED",K1070)))</formula>
    </cfRule>
    <cfRule type="containsText" dxfId="940" priority="1936" operator="containsText" text="ENABLED">
      <formula>NOT(ISERROR(SEARCH("ENABLED",K1070)))</formula>
    </cfRule>
  </conditionalFormatting>
  <conditionalFormatting sqref="K1468:L1468 N1468">
    <cfRule type="containsText" dxfId="939" priority="1927" operator="containsText" text="DISABLED">
      <formula>NOT(ISERROR(SEARCH("DISABLED",K1468)))</formula>
    </cfRule>
    <cfRule type="containsText" dxfId="938" priority="1928" operator="containsText" text="ENABLED">
      <formula>NOT(ISERROR(SEARCH("ENABLED",K1468)))</formula>
    </cfRule>
  </conditionalFormatting>
  <conditionalFormatting sqref="AA1468">
    <cfRule type="notContainsBlanks" dxfId="937" priority="1926">
      <formula>LEN(TRIM(AA1468))&gt;0</formula>
    </cfRule>
  </conditionalFormatting>
  <conditionalFormatting sqref="K1470:L1470 N1470">
    <cfRule type="containsText" dxfId="936" priority="1923" operator="containsText" text="DISABLED">
      <formula>NOT(ISERROR(SEARCH("DISABLED",K1470)))</formula>
    </cfRule>
    <cfRule type="containsText" dxfId="935" priority="1924" operator="containsText" text="ENABLED">
      <formula>NOT(ISERROR(SEARCH("ENABLED",K1470)))</formula>
    </cfRule>
  </conditionalFormatting>
  <conditionalFormatting sqref="AA1470">
    <cfRule type="notContainsBlanks" dxfId="934" priority="1922">
      <formula>LEN(TRIM(AA1470))&gt;0</formula>
    </cfRule>
  </conditionalFormatting>
  <conditionalFormatting sqref="L1538 N1538">
    <cfRule type="containsText" dxfId="933" priority="1909" operator="containsText" text="DISABLED">
      <formula>NOT(ISERROR(SEARCH("DISABLED",L1538)))</formula>
    </cfRule>
    <cfRule type="containsText" dxfId="932" priority="1910" operator="containsText" text="ENABLED">
      <formula>NOT(ISERROR(SEARCH("ENABLED",L1538)))</formula>
    </cfRule>
  </conditionalFormatting>
  <conditionalFormatting sqref="AA1538">
    <cfRule type="notContainsBlanks" dxfId="931" priority="1908">
      <formula>LEN(TRIM(AA1538))&gt;0</formula>
    </cfRule>
  </conditionalFormatting>
  <conditionalFormatting sqref="L1535 N1535">
    <cfRule type="containsText" dxfId="930" priority="1905" operator="containsText" text="DISABLED">
      <formula>NOT(ISERROR(SEARCH("DISABLED",L1535)))</formula>
    </cfRule>
    <cfRule type="containsText" dxfId="929" priority="1906" operator="containsText" text="ENABLED">
      <formula>NOT(ISERROR(SEARCH("ENABLED",L1535)))</formula>
    </cfRule>
  </conditionalFormatting>
  <conditionalFormatting sqref="AA1535">
    <cfRule type="notContainsBlanks" dxfId="928" priority="1904">
      <formula>LEN(TRIM(AA1535))&gt;0</formula>
    </cfRule>
  </conditionalFormatting>
  <conditionalFormatting sqref="AA1578">
    <cfRule type="notContainsBlanks" dxfId="927" priority="1900">
      <formula>LEN(TRIM(AA1578))&gt;0</formula>
    </cfRule>
  </conditionalFormatting>
  <conditionalFormatting sqref="K1578:L1578 N1578">
    <cfRule type="containsText" dxfId="926" priority="1897" operator="containsText" text="DISABLED">
      <formula>NOT(ISERROR(SEARCH("DISABLED",K1578)))</formula>
    </cfRule>
    <cfRule type="containsText" dxfId="925" priority="1898" operator="containsText" text="ENABLED">
      <formula>NOT(ISERROR(SEARCH("ENABLED",K1578)))</formula>
    </cfRule>
  </conditionalFormatting>
  <conditionalFormatting sqref="K1583:L1583 N1583">
    <cfRule type="containsText" dxfId="924" priority="1895" operator="containsText" text="DISABLED">
      <formula>NOT(ISERROR(SEARCH("DISABLED",K1583)))</formula>
    </cfRule>
    <cfRule type="containsText" dxfId="923" priority="1896" operator="containsText" text="ENABLED">
      <formula>NOT(ISERROR(SEARCH("ENABLED",K1583)))</formula>
    </cfRule>
  </conditionalFormatting>
  <conditionalFormatting sqref="AA1583">
    <cfRule type="notContainsBlanks" dxfId="922" priority="1894">
      <formula>LEN(TRIM(AA1583))&gt;0</formula>
    </cfRule>
  </conditionalFormatting>
  <conditionalFormatting sqref="AA1611">
    <cfRule type="notContainsBlanks" dxfId="921" priority="1890">
      <formula>LEN(TRIM(AA1611))&gt;0</formula>
    </cfRule>
  </conditionalFormatting>
  <conditionalFormatting sqref="K1613:L1613 N1613">
    <cfRule type="containsText" dxfId="920" priority="1885" operator="containsText" text="DISABLED">
      <formula>NOT(ISERROR(SEARCH("DISABLED",K1613)))</formula>
    </cfRule>
    <cfRule type="containsText" dxfId="919" priority="1886" operator="containsText" text="ENABLED">
      <formula>NOT(ISERROR(SEARCH("ENABLED",K1613)))</formula>
    </cfRule>
  </conditionalFormatting>
  <conditionalFormatting sqref="AA1613">
    <cfRule type="notContainsBlanks" dxfId="918" priority="1884">
      <formula>LEN(TRIM(AA1613))&gt;0</formula>
    </cfRule>
  </conditionalFormatting>
  <conditionalFormatting sqref="K1670:L1670 N1670">
    <cfRule type="containsText" dxfId="917" priority="1871" operator="containsText" text="DISABLED">
      <formula>NOT(ISERROR(SEARCH("DISABLED",K1670)))</formula>
    </cfRule>
    <cfRule type="containsText" dxfId="916" priority="1872" operator="containsText" text="ENABLED">
      <formula>NOT(ISERROR(SEARCH("ENABLED",K1670)))</formula>
    </cfRule>
  </conditionalFormatting>
  <conditionalFormatting sqref="AA1670">
    <cfRule type="notContainsBlanks" dxfId="915" priority="1870">
      <formula>LEN(TRIM(AA1670))&gt;0</formula>
    </cfRule>
  </conditionalFormatting>
  <conditionalFormatting sqref="AA1766:AA1768">
    <cfRule type="notContainsBlanks" dxfId="914" priority="1842">
      <formula>LEN(TRIM(AA1766))&gt;0</formula>
    </cfRule>
  </conditionalFormatting>
  <conditionalFormatting sqref="K1500:L1500 N1500">
    <cfRule type="containsText" dxfId="913" priority="1837" operator="containsText" text="DISABLED">
      <formula>NOT(ISERROR(SEARCH("DISABLED",K1500)))</formula>
    </cfRule>
    <cfRule type="containsText" dxfId="912" priority="1838" operator="containsText" text="ENABLED">
      <formula>NOT(ISERROR(SEARCH("ENABLED",K1500)))</formula>
    </cfRule>
  </conditionalFormatting>
  <conditionalFormatting sqref="AA1500">
    <cfRule type="notContainsBlanks" dxfId="911" priority="1836">
      <formula>LEN(TRIM(AA1500))&gt;0</formula>
    </cfRule>
  </conditionalFormatting>
  <conditionalFormatting sqref="J1470">
    <cfRule type="containsText" dxfId="910" priority="1821" operator="containsText" text="DISABLED">
      <formula>NOT(ISERROR(SEARCH("DISABLED",J1470)))</formula>
    </cfRule>
    <cfRule type="containsText" dxfId="909" priority="1822" operator="containsText" text="ENABLED">
      <formula>NOT(ISERROR(SEARCH("ENABLED",J1470)))</formula>
    </cfRule>
  </conditionalFormatting>
  <conditionalFormatting sqref="J2077:N2077">
    <cfRule type="containsText" dxfId="908" priority="1819" operator="containsText" text="DISABLED">
      <formula>NOT(ISERROR(SEARCH("DISABLED",J2077)))</formula>
    </cfRule>
    <cfRule type="containsText" dxfId="907" priority="1820" operator="containsText" text="ENABLED">
      <formula>NOT(ISERROR(SEARCH("ENABLED",J2077)))</formula>
    </cfRule>
  </conditionalFormatting>
  <conditionalFormatting sqref="AA2077">
    <cfRule type="notContainsBlanks" dxfId="906" priority="1818">
      <formula>LEN(TRIM(AA2077))&gt;0</formula>
    </cfRule>
  </conditionalFormatting>
  <conditionalFormatting sqref="J564:J571">
    <cfRule type="containsText" dxfId="905" priority="1797" operator="containsText" text="DISABLED">
      <formula>NOT(ISERROR(SEARCH("DISABLED",J564)))</formula>
    </cfRule>
    <cfRule type="containsText" dxfId="904" priority="1798" operator="containsText" text="ENABLED">
      <formula>NOT(ISERROR(SEARCH("ENABLED",J564)))</formula>
    </cfRule>
  </conditionalFormatting>
  <conditionalFormatting sqref="AA564:AA571">
    <cfRule type="notContainsBlanks" dxfId="903" priority="1796">
      <formula>LEN(TRIM(AA564))&gt;0</formula>
    </cfRule>
  </conditionalFormatting>
  <conditionalFormatting sqref="K564:L571 N564:N571">
    <cfRule type="containsText" dxfId="902" priority="1793" operator="containsText" text="DISABLED">
      <formula>NOT(ISERROR(SEARCH("DISABLED",K564)))</formula>
    </cfRule>
    <cfRule type="containsText" dxfId="901" priority="1794" operator="containsText" text="ENABLED">
      <formula>NOT(ISERROR(SEARCH("ENABLED",K564)))</formula>
    </cfRule>
  </conditionalFormatting>
  <conditionalFormatting sqref="J1232:J1233">
    <cfRule type="containsText" dxfId="900" priority="1791" operator="containsText" text="DISABLED">
      <formula>NOT(ISERROR(SEARCH("DISABLED",J1232)))</formula>
    </cfRule>
    <cfRule type="containsText" dxfId="899" priority="1792" operator="containsText" text="ENABLED">
      <formula>NOT(ISERROR(SEARCH("ENABLED",J1232)))</formula>
    </cfRule>
  </conditionalFormatting>
  <conditionalFormatting sqref="AA1232:AA1233">
    <cfRule type="notContainsBlanks" dxfId="898" priority="1790">
      <formula>LEN(TRIM(AA1232))&gt;0</formula>
    </cfRule>
  </conditionalFormatting>
  <conditionalFormatting sqref="K1232:L1233 N1232:N1233">
    <cfRule type="containsText" dxfId="897" priority="1787" operator="containsText" text="DISABLED">
      <formula>NOT(ISERROR(SEARCH("DISABLED",K1232)))</formula>
    </cfRule>
    <cfRule type="containsText" dxfId="896" priority="1788" operator="containsText" text="ENABLED">
      <formula>NOT(ISERROR(SEARCH("ENABLED",K1232)))</formula>
    </cfRule>
  </conditionalFormatting>
  <conditionalFormatting sqref="AA1556">
    <cfRule type="notContainsBlanks" dxfId="895" priority="1784">
      <formula>LEN(TRIM(AA1556))&gt;0</formula>
    </cfRule>
  </conditionalFormatting>
  <conditionalFormatting sqref="J384:J399">
    <cfRule type="containsText" dxfId="894" priority="1779" operator="containsText" text="DISABLED">
      <formula>NOT(ISERROR(SEARCH("DISABLED",J384)))</formula>
    </cfRule>
    <cfRule type="containsText" dxfId="893" priority="1780" operator="containsText" text="ENABLED">
      <formula>NOT(ISERROR(SEARCH("ENABLED",J384)))</formula>
    </cfRule>
  </conditionalFormatting>
  <conditionalFormatting sqref="K384:L399 N384:N399">
    <cfRule type="containsText" dxfId="892" priority="1776" operator="containsText" text="DISABLED">
      <formula>NOT(ISERROR(SEARCH("DISABLED",K384)))</formula>
    </cfRule>
    <cfRule type="containsText" dxfId="891" priority="1777" operator="containsText" text="ENABLED">
      <formula>NOT(ISERROR(SEARCH("ENABLED",K384)))</formula>
    </cfRule>
  </conditionalFormatting>
  <conditionalFormatting sqref="AA397">
    <cfRule type="notContainsBlanks" dxfId="890" priority="1775">
      <formula>LEN(TRIM(AA397))&gt;0</formula>
    </cfRule>
  </conditionalFormatting>
  <conditionalFormatting sqref="K400:L407 N400:N407">
    <cfRule type="containsText" dxfId="889" priority="1764" operator="containsText" text="DISABLED">
      <formula>NOT(ISERROR(SEARCH("DISABLED",K400)))</formula>
    </cfRule>
    <cfRule type="containsText" dxfId="888" priority="1765" operator="containsText" text="ENABLED">
      <formula>NOT(ISERROR(SEARCH("ENABLED",K400)))</formula>
    </cfRule>
  </conditionalFormatting>
  <conditionalFormatting sqref="AA398:AA407">
    <cfRule type="notContainsBlanks" dxfId="887" priority="1767">
      <formula>LEN(TRIM(AA398))&gt;0</formula>
    </cfRule>
  </conditionalFormatting>
  <conditionalFormatting sqref="K1432:L1432 N1432">
    <cfRule type="containsText" dxfId="886" priority="1566" operator="containsText" text="DISABLED">
      <formula>NOT(ISERROR(SEARCH("DISABLED",K1432)))</formula>
    </cfRule>
    <cfRule type="containsText" dxfId="885" priority="1567" operator="containsText" text="ENABLED">
      <formula>NOT(ISERROR(SEARCH("ENABLED",K1432)))</formula>
    </cfRule>
  </conditionalFormatting>
  <conditionalFormatting sqref="AA398">
    <cfRule type="notContainsBlanks" dxfId="884" priority="1763">
      <formula>LEN(TRIM(AA398))&gt;0</formula>
    </cfRule>
  </conditionalFormatting>
  <conditionalFormatting sqref="AA396">
    <cfRule type="notContainsBlanks" dxfId="883" priority="1755">
      <formula>LEN(TRIM(AA396))&gt;0</formula>
    </cfRule>
  </conditionalFormatting>
  <conditionalFormatting sqref="AA396 AA398">
    <cfRule type="notContainsBlanks" dxfId="882" priority="1751">
      <formula>LEN(TRIM(AA396))&gt;0</formula>
    </cfRule>
  </conditionalFormatting>
  <conditionalFormatting sqref="AA398">
    <cfRule type="notContainsBlanks" dxfId="881" priority="1745">
      <formula>LEN(TRIM(AA398))&gt;0</formula>
    </cfRule>
  </conditionalFormatting>
  <conditionalFormatting sqref="AA399">
    <cfRule type="notContainsBlanks" dxfId="880" priority="1739">
      <formula>LEN(TRIM(AA399))&gt;0</formula>
    </cfRule>
  </conditionalFormatting>
  <conditionalFormatting sqref="AA397">
    <cfRule type="notContainsBlanks" dxfId="879" priority="1731">
      <formula>LEN(TRIM(AA397))&gt;0</formula>
    </cfRule>
  </conditionalFormatting>
  <conditionalFormatting sqref="AA395">
    <cfRule type="notContainsBlanks" dxfId="878" priority="1727">
      <formula>LEN(TRIM(AA395))&gt;0</formula>
    </cfRule>
  </conditionalFormatting>
  <conditionalFormatting sqref="AA395">
    <cfRule type="notContainsBlanks" dxfId="877" priority="1721">
      <formula>LEN(TRIM(AA395))&gt;0</formula>
    </cfRule>
  </conditionalFormatting>
  <conditionalFormatting sqref="AA395">
    <cfRule type="notContainsBlanks" dxfId="876" priority="1713">
      <formula>LEN(TRIM(AA395))&gt;0</formula>
    </cfRule>
  </conditionalFormatting>
  <conditionalFormatting sqref="K527:L547 N527:N547">
    <cfRule type="containsText" dxfId="875" priority="1704" operator="containsText" text="DISABLED">
      <formula>NOT(ISERROR(SEARCH("DISABLED",K527)))</formula>
    </cfRule>
    <cfRule type="containsText" dxfId="874" priority="1705" operator="containsText" text="ENABLED">
      <formula>NOT(ISERROR(SEARCH("ENABLED",K527)))</formula>
    </cfRule>
  </conditionalFormatting>
  <conditionalFormatting sqref="AA527:AA547">
    <cfRule type="notContainsBlanks" dxfId="873" priority="1707">
      <formula>LEN(TRIM(AA527))&gt;0</formula>
    </cfRule>
  </conditionalFormatting>
  <conditionalFormatting sqref="J635">
    <cfRule type="containsText" dxfId="872" priority="1702" operator="containsText" text="DISABLED">
      <formula>NOT(ISERROR(SEARCH("DISABLED",J635)))</formula>
    </cfRule>
    <cfRule type="containsText" dxfId="871" priority="1703" operator="containsText" text="ENABLED">
      <formula>NOT(ISERROR(SEARCH("ENABLED",J635)))</formula>
    </cfRule>
  </conditionalFormatting>
  <conditionalFormatting sqref="AA635">
    <cfRule type="notContainsBlanks" dxfId="870" priority="1701">
      <formula>LEN(TRIM(AA635))&gt;0</formula>
    </cfRule>
  </conditionalFormatting>
  <conditionalFormatting sqref="K635:L635 N635">
    <cfRule type="containsText" dxfId="869" priority="1698" operator="containsText" text="DISABLED">
      <formula>NOT(ISERROR(SEARCH("DISABLED",K635)))</formula>
    </cfRule>
    <cfRule type="containsText" dxfId="868" priority="1699" operator="containsText" text="ENABLED">
      <formula>NOT(ISERROR(SEARCH("ENABLED",K635)))</formula>
    </cfRule>
  </conditionalFormatting>
  <conditionalFormatting sqref="J640">
    <cfRule type="containsText" dxfId="867" priority="1696" operator="containsText" text="DISABLED">
      <formula>NOT(ISERROR(SEARCH("DISABLED",J640)))</formula>
    </cfRule>
    <cfRule type="containsText" dxfId="866" priority="1697" operator="containsText" text="ENABLED">
      <formula>NOT(ISERROR(SEARCH("ENABLED",J640)))</formula>
    </cfRule>
  </conditionalFormatting>
  <conditionalFormatting sqref="AA640">
    <cfRule type="notContainsBlanks" dxfId="865" priority="1695">
      <formula>LEN(TRIM(AA640))&gt;0</formula>
    </cfRule>
  </conditionalFormatting>
  <conditionalFormatting sqref="K640:L640 N640">
    <cfRule type="containsText" dxfId="864" priority="1692" operator="containsText" text="DISABLED">
      <formula>NOT(ISERROR(SEARCH("DISABLED",K640)))</formula>
    </cfRule>
    <cfRule type="containsText" dxfId="863" priority="1693" operator="containsText" text="ENABLED">
      <formula>NOT(ISERROR(SEARCH("ENABLED",K640)))</formula>
    </cfRule>
  </conditionalFormatting>
  <conditionalFormatting sqref="J643">
    <cfRule type="containsText" dxfId="862" priority="1690" operator="containsText" text="DISABLED">
      <formula>NOT(ISERROR(SEARCH("DISABLED",J643)))</formula>
    </cfRule>
    <cfRule type="containsText" dxfId="861" priority="1691" operator="containsText" text="ENABLED">
      <formula>NOT(ISERROR(SEARCH("ENABLED",J643)))</formula>
    </cfRule>
  </conditionalFormatting>
  <conditionalFormatting sqref="AA643">
    <cfRule type="notContainsBlanks" dxfId="860" priority="1689">
      <formula>LEN(TRIM(AA643))&gt;0</formula>
    </cfRule>
  </conditionalFormatting>
  <conditionalFormatting sqref="K643:L643 N643">
    <cfRule type="containsText" dxfId="859" priority="1686" operator="containsText" text="DISABLED">
      <formula>NOT(ISERROR(SEARCH("DISABLED",K643)))</formula>
    </cfRule>
    <cfRule type="containsText" dxfId="858" priority="1687" operator="containsText" text="ENABLED">
      <formula>NOT(ISERROR(SEARCH("ENABLED",K643)))</formula>
    </cfRule>
  </conditionalFormatting>
  <conditionalFormatting sqref="J646">
    <cfRule type="containsText" dxfId="857" priority="1684" operator="containsText" text="DISABLED">
      <formula>NOT(ISERROR(SEARCH("DISABLED",J646)))</formula>
    </cfRule>
    <cfRule type="containsText" dxfId="856" priority="1685" operator="containsText" text="ENABLED">
      <formula>NOT(ISERROR(SEARCH("ENABLED",J646)))</formula>
    </cfRule>
  </conditionalFormatting>
  <conditionalFormatting sqref="AA646">
    <cfRule type="notContainsBlanks" dxfId="855" priority="1683">
      <formula>LEN(TRIM(AA646))&gt;0</formula>
    </cfRule>
  </conditionalFormatting>
  <conditionalFormatting sqref="K646:L646 N646">
    <cfRule type="containsText" dxfId="854" priority="1680" operator="containsText" text="DISABLED">
      <formula>NOT(ISERROR(SEARCH("DISABLED",K646)))</formula>
    </cfRule>
    <cfRule type="containsText" dxfId="853" priority="1681" operator="containsText" text="ENABLED">
      <formula>NOT(ISERROR(SEARCH("ENABLED",K646)))</formula>
    </cfRule>
  </conditionalFormatting>
  <conditionalFormatting sqref="J647">
    <cfRule type="containsText" dxfId="852" priority="1678" operator="containsText" text="DISABLED">
      <formula>NOT(ISERROR(SEARCH("DISABLED",J647)))</formula>
    </cfRule>
    <cfRule type="containsText" dxfId="851" priority="1679" operator="containsText" text="ENABLED">
      <formula>NOT(ISERROR(SEARCH("ENABLED",J647)))</formula>
    </cfRule>
  </conditionalFormatting>
  <conditionalFormatting sqref="AA647">
    <cfRule type="notContainsBlanks" dxfId="850" priority="1677">
      <formula>LEN(TRIM(AA647))&gt;0</formula>
    </cfRule>
  </conditionalFormatting>
  <conditionalFormatting sqref="K647:L647 N647">
    <cfRule type="containsText" dxfId="849" priority="1674" operator="containsText" text="DISABLED">
      <formula>NOT(ISERROR(SEARCH("DISABLED",K647)))</formula>
    </cfRule>
    <cfRule type="containsText" dxfId="848" priority="1675" operator="containsText" text="ENABLED">
      <formula>NOT(ISERROR(SEARCH("ENABLED",K647)))</formula>
    </cfRule>
  </conditionalFormatting>
  <conditionalFormatting sqref="J654">
    <cfRule type="containsText" dxfId="847" priority="1672" operator="containsText" text="DISABLED">
      <formula>NOT(ISERROR(SEARCH("DISABLED",J654)))</formula>
    </cfRule>
    <cfRule type="containsText" dxfId="846" priority="1673" operator="containsText" text="ENABLED">
      <formula>NOT(ISERROR(SEARCH("ENABLED",J654)))</formula>
    </cfRule>
  </conditionalFormatting>
  <conditionalFormatting sqref="AA654">
    <cfRule type="notContainsBlanks" dxfId="845" priority="1671">
      <formula>LEN(TRIM(AA654))&gt;0</formula>
    </cfRule>
  </conditionalFormatting>
  <conditionalFormatting sqref="K654:L654 N654">
    <cfRule type="containsText" dxfId="844" priority="1668" operator="containsText" text="DISABLED">
      <formula>NOT(ISERROR(SEARCH("DISABLED",K654)))</formula>
    </cfRule>
    <cfRule type="containsText" dxfId="843" priority="1669" operator="containsText" text="ENABLED">
      <formula>NOT(ISERROR(SEARCH("ENABLED",K654)))</formula>
    </cfRule>
  </conditionalFormatting>
  <conditionalFormatting sqref="J657">
    <cfRule type="containsText" dxfId="842" priority="1666" operator="containsText" text="DISABLED">
      <formula>NOT(ISERROR(SEARCH("DISABLED",J657)))</formula>
    </cfRule>
    <cfRule type="containsText" dxfId="841" priority="1667" operator="containsText" text="ENABLED">
      <formula>NOT(ISERROR(SEARCH("ENABLED",J657)))</formula>
    </cfRule>
  </conditionalFormatting>
  <conditionalFormatting sqref="AA657">
    <cfRule type="notContainsBlanks" dxfId="840" priority="1665">
      <formula>LEN(TRIM(AA657))&gt;0</formula>
    </cfRule>
  </conditionalFormatting>
  <conditionalFormatting sqref="K657:L657 N657">
    <cfRule type="containsText" dxfId="839" priority="1662" operator="containsText" text="DISABLED">
      <formula>NOT(ISERROR(SEARCH("DISABLED",K657)))</formula>
    </cfRule>
    <cfRule type="containsText" dxfId="838" priority="1663" operator="containsText" text="ENABLED">
      <formula>NOT(ISERROR(SEARCH("ENABLED",K657)))</formula>
    </cfRule>
  </conditionalFormatting>
  <conditionalFormatting sqref="J659">
    <cfRule type="containsText" dxfId="837" priority="1660" operator="containsText" text="DISABLED">
      <formula>NOT(ISERROR(SEARCH("DISABLED",J659)))</formula>
    </cfRule>
    <cfRule type="containsText" dxfId="836" priority="1661" operator="containsText" text="ENABLED">
      <formula>NOT(ISERROR(SEARCH("ENABLED",J659)))</formula>
    </cfRule>
  </conditionalFormatting>
  <conditionalFormatting sqref="AA659">
    <cfRule type="notContainsBlanks" dxfId="835" priority="1659">
      <formula>LEN(TRIM(AA659))&gt;0</formula>
    </cfRule>
  </conditionalFormatting>
  <conditionalFormatting sqref="K659:L659 N659">
    <cfRule type="containsText" dxfId="834" priority="1656" operator="containsText" text="DISABLED">
      <formula>NOT(ISERROR(SEARCH("DISABLED",K659)))</formula>
    </cfRule>
    <cfRule type="containsText" dxfId="833" priority="1657" operator="containsText" text="ENABLED">
      <formula>NOT(ISERROR(SEARCH("ENABLED",K659)))</formula>
    </cfRule>
  </conditionalFormatting>
  <conditionalFormatting sqref="J664">
    <cfRule type="containsText" dxfId="832" priority="1648" operator="containsText" text="DISABLED">
      <formula>NOT(ISERROR(SEARCH("DISABLED",J664)))</formula>
    </cfRule>
    <cfRule type="containsText" dxfId="831" priority="1649" operator="containsText" text="ENABLED">
      <formula>NOT(ISERROR(SEARCH("ENABLED",J664)))</formula>
    </cfRule>
  </conditionalFormatting>
  <conditionalFormatting sqref="AA664">
    <cfRule type="notContainsBlanks" dxfId="830" priority="1647">
      <formula>LEN(TRIM(AA664))&gt;0</formula>
    </cfRule>
  </conditionalFormatting>
  <conditionalFormatting sqref="K664:L664 N664">
    <cfRule type="containsText" dxfId="829" priority="1644" operator="containsText" text="DISABLED">
      <formula>NOT(ISERROR(SEARCH("DISABLED",K664)))</formula>
    </cfRule>
    <cfRule type="containsText" dxfId="828" priority="1645" operator="containsText" text="ENABLED">
      <formula>NOT(ISERROR(SEARCH("ENABLED",K664)))</formula>
    </cfRule>
  </conditionalFormatting>
  <conditionalFormatting sqref="J706:J711">
    <cfRule type="containsText" dxfId="827" priority="1642" operator="containsText" text="DISABLED">
      <formula>NOT(ISERROR(SEARCH("DISABLED",J706)))</formula>
    </cfRule>
    <cfRule type="containsText" dxfId="826" priority="1643" operator="containsText" text="ENABLED">
      <formula>NOT(ISERROR(SEARCH("ENABLED",J706)))</formula>
    </cfRule>
  </conditionalFormatting>
  <conditionalFormatting sqref="AA706:AA711">
    <cfRule type="notContainsBlanks" dxfId="825" priority="1641">
      <formula>LEN(TRIM(AA706))&gt;0</formula>
    </cfRule>
  </conditionalFormatting>
  <conditionalFormatting sqref="K706:L711 N706:N711">
    <cfRule type="containsText" dxfId="824" priority="1638" operator="containsText" text="DISABLED">
      <formula>NOT(ISERROR(SEARCH("DISABLED",K706)))</formula>
    </cfRule>
    <cfRule type="containsText" dxfId="823" priority="1639" operator="containsText" text="ENABLED">
      <formula>NOT(ISERROR(SEARCH("ENABLED",K706)))</formula>
    </cfRule>
  </conditionalFormatting>
  <conditionalFormatting sqref="J735">
    <cfRule type="containsText" dxfId="822" priority="1636" operator="containsText" text="DISABLED">
      <formula>NOT(ISERROR(SEARCH("DISABLED",J735)))</formula>
    </cfRule>
    <cfRule type="containsText" dxfId="821" priority="1637" operator="containsText" text="ENABLED">
      <formula>NOT(ISERROR(SEARCH("ENABLED",J735)))</formula>
    </cfRule>
  </conditionalFormatting>
  <conditionalFormatting sqref="AA735">
    <cfRule type="notContainsBlanks" dxfId="820" priority="1635">
      <formula>LEN(TRIM(AA735))&gt;0</formula>
    </cfRule>
  </conditionalFormatting>
  <conditionalFormatting sqref="K735:L735 N735">
    <cfRule type="containsText" dxfId="819" priority="1632" operator="containsText" text="DISABLED">
      <formula>NOT(ISERROR(SEARCH("DISABLED",K735)))</formula>
    </cfRule>
    <cfRule type="containsText" dxfId="818" priority="1633" operator="containsText" text="ENABLED">
      <formula>NOT(ISERROR(SEARCH("ENABLED",K735)))</formula>
    </cfRule>
  </conditionalFormatting>
  <conditionalFormatting sqref="J760:J761">
    <cfRule type="containsText" dxfId="817" priority="1630" operator="containsText" text="DISABLED">
      <formula>NOT(ISERROR(SEARCH("DISABLED",J760)))</formula>
    </cfRule>
    <cfRule type="containsText" dxfId="816" priority="1631" operator="containsText" text="ENABLED">
      <formula>NOT(ISERROR(SEARCH("ENABLED",J760)))</formula>
    </cfRule>
  </conditionalFormatting>
  <conditionalFormatting sqref="AA760:AA761">
    <cfRule type="notContainsBlanks" dxfId="815" priority="1629">
      <formula>LEN(TRIM(AA760))&gt;0</formula>
    </cfRule>
  </conditionalFormatting>
  <conditionalFormatting sqref="K760:L761 N760:N761">
    <cfRule type="containsText" dxfId="814" priority="1626" operator="containsText" text="DISABLED">
      <formula>NOT(ISERROR(SEARCH("DISABLED",K760)))</formula>
    </cfRule>
    <cfRule type="containsText" dxfId="813" priority="1627" operator="containsText" text="ENABLED">
      <formula>NOT(ISERROR(SEARCH("ENABLED",K760)))</formula>
    </cfRule>
  </conditionalFormatting>
  <conditionalFormatting sqref="J777:J779">
    <cfRule type="containsText" dxfId="812" priority="1624" operator="containsText" text="DISABLED">
      <formula>NOT(ISERROR(SEARCH("DISABLED",J777)))</formula>
    </cfRule>
    <cfRule type="containsText" dxfId="811" priority="1625" operator="containsText" text="ENABLED">
      <formula>NOT(ISERROR(SEARCH("ENABLED",J777)))</formula>
    </cfRule>
  </conditionalFormatting>
  <conditionalFormatting sqref="AA777:AA779">
    <cfRule type="notContainsBlanks" dxfId="810" priority="1623">
      <formula>LEN(TRIM(AA777))&gt;0</formula>
    </cfRule>
  </conditionalFormatting>
  <conditionalFormatting sqref="K777:L779 N777:N779">
    <cfRule type="containsText" dxfId="809" priority="1620" operator="containsText" text="DISABLED">
      <formula>NOT(ISERROR(SEARCH("DISABLED",K777)))</formula>
    </cfRule>
    <cfRule type="containsText" dxfId="808" priority="1621" operator="containsText" text="ENABLED">
      <formula>NOT(ISERROR(SEARCH("ENABLED",K777)))</formula>
    </cfRule>
  </conditionalFormatting>
  <conditionalFormatting sqref="J786:J791">
    <cfRule type="containsText" dxfId="807" priority="1618" operator="containsText" text="DISABLED">
      <formula>NOT(ISERROR(SEARCH("DISABLED",J786)))</formula>
    </cfRule>
    <cfRule type="containsText" dxfId="806" priority="1619" operator="containsText" text="ENABLED">
      <formula>NOT(ISERROR(SEARCH("ENABLED",J786)))</formula>
    </cfRule>
  </conditionalFormatting>
  <conditionalFormatting sqref="AA786:AA791">
    <cfRule type="notContainsBlanks" dxfId="805" priority="1617">
      <formula>LEN(TRIM(AA786))&gt;0</formula>
    </cfRule>
  </conditionalFormatting>
  <conditionalFormatting sqref="K786:L791 N786:N791">
    <cfRule type="containsText" dxfId="804" priority="1614" operator="containsText" text="DISABLED">
      <formula>NOT(ISERROR(SEARCH("DISABLED",K786)))</formula>
    </cfRule>
    <cfRule type="containsText" dxfId="803" priority="1615" operator="containsText" text="ENABLED">
      <formula>NOT(ISERROR(SEARCH("ENABLED",K786)))</formula>
    </cfRule>
  </conditionalFormatting>
  <conditionalFormatting sqref="J866:J871">
    <cfRule type="containsText" dxfId="802" priority="1612" operator="containsText" text="DISABLED">
      <formula>NOT(ISERROR(SEARCH("DISABLED",J866)))</formula>
    </cfRule>
    <cfRule type="containsText" dxfId="801" priority="1613" operator="containsText" text="ENABLED">
      <formula>NOT(ISERROR(SEARCH("ENABLED",J866)))</formula>
    </cfRule>
  </conditionalFormatting>
  <conditionalFormatting sqref="AA866:AA871">
    <cfRule type="notContainsBlanks" dxfId="800" priority="1611">
      <formula>LEN(TRIM(AA866))&gt;0</formula>
    </cfRule>
  </conditionalFormatting>
  <conditionalFormatting sqref="K866:L871 N866:N871">
    <cfRule type="containsText" dxfId="799" priority="1608" operator="containsText" text="DISABLED">
      <formula>NOT(ISERROR(SEARCH("DISABLED",K866)))</formula>
    </cfRule>
    <cfRule type="containsText" dxfId="798" priority="1609" operator="containsText" text="ENABLED">
      <formula>NOT(ISERROR(SEARCH("ENABLED",K866)))</formula>
    </cfRule>
  </conditionalFormatting>
  <conditionalFormatting sqref="J988">
    <cfRule type="containsText" dxfId="797" priority="1606" operator="containsText" text="DISABLED">
      <formula>NOT(ISERROR(SEARCH("DISABLED",J988)))</formula>
    </cfRule>
    <cfRule type="containsText" dxfId="796" priority="1607" operator="containsText" text="ENABLED">
      <formula>NOT(ISERROR(SEARCH("ENABLED",J988)))</formula>
    </cfRule>
  </conditionalFormatting>
  <conditionalFormatting sqref="AA988">
    <cfRule type="notContainsBlanks" dxfId="795" priority="1605">
      <formula>LEN(TRIM(AA988))&gt;0</formula>
    </cfRule>
  </conditionalFormatting>
  <conditionalFormatting sqref="K988:L988 N988">
    <cfRule type="containsText" dxfId="794" priority="1602" operator="containsText" text="DISABLED">
      <formula>NOT(ISERROR(SEARCH("DISABLED",K988)))</formula>
    </cfRule>
    <cfRule type="containsText" dxfId="793" priority="1603" operator="containsText" text="ENABLED">
      <formula>NOT(ISERROR(SEARCH("ENABLED",K988)))</formula>
    </cfRule>
  </conditionalFormatting>
  <conditionalFormatting sqref="J1092:J1093">
    <cfRule type="containsText" dxfId="792" priority="1600" operator="containsText" text="DISABLED">
      <formula>NOT(ISERROR(SEARCH("DISABLED",J1092)))</formula>
    </cfRule>
    <cfRule type="containsText" dxfId="791" priority="1601" operator="containsText" text="ENABLED">
      <formula>NOT(ISERROR(SEARCH("ENABLED",J1092)))</formula>
    </cfRule>
  </conditionalFormatting>
  <conditionalFormatting sqref="AA1092:AA1093">
    <cfRule type="notContainsBlanks" dxfId="790" priority="1599">
      <formula>LEN(TRIM(AA1092))&gt;0</formula>
    </cfRule>
  </conditionalFormatting>
  <conditionalFormatting sqref="K1092:L1093 N1092:N1093">
    <cfRule type="containsText" dxfId="789" priority="1596" operator="containsText" text="DISABLED">
      <formula>NOT(ISERROR(SEARCH("DISABLED",K1092)))</formula>
    </cfRule>
    <cfRule type="containsText" dxfId="788" priority="1597" operator="containsText" text="ENABLED">
      <formula>NOT(ISERROR(SEARCH("ENABLED",K1092)))</formula>
    </cfRule>
  </conditionalFormatting>
  <conditionalFormatting sqref="J1095:J1096">
    <cfRule type="containsText" dxfId="787" priority="1594" operator="containsText" text="DISABLED">
      <formula>NOT(ISERROR(SEARCH("DISABLED",J1095)))</formula>
    </cfRule>
    <cfRule type="containsText" dxfId="786" priority="1595" operator="containsText" text="ENABLED">
      <formula>NOT(ISERROR(SEARCH("ENABLED",J1095)))</formula>
    </cfRule>
  </conditionalFormatting>
  <conditionalFormatting sqref="AA1095:AA1096">
    <cfRule type="notContainsBlanks" dxfId="785" priority="1593">
      <formula>LEN(TRIM(AA1095))&gt;0</formula>
    </cfRule>
  </conditionalFormatting>
  <conditionalFormatting sqref="K1095:L1096 N1095:N1096">
    <cfRule type="containsText" dxfId="784" priority="1590" operator="containsText" text="DISABLED">
      <formula>NOT(ISERROR(SEARCH("DISABLED",K1095)))</formula>
    </cfRule>
    <cfRule type="containsText" dxfId="783" priority="1591" operator="containsText" text="ENABLED">
      <formula>NOT(ISERROR(SEARCH("ENABLED",K1095)))</formula>
    </cfRule>
  </conditionalFormatting>
  <conditionalFormatting sqref="J1307:J1326">
    <cfRule type="containsText" dxfId="782" priority="1582" operator="containsText" text="DISABLED">
      <formula>NOT(ISERROR(SEARCH("DISABLED",J1307)))</formula>
    </cfRule>
    <cfRule type="containsText" dxfId="781" priority="1583" operator="containsText" text="ENABLED">
      <formula>NOT(ISERROR(SEARCH("ENABLED",J1307)))</formula>
    </cfRule>
  </conditionalFormatting>
  <conditionalFormatting sqref="AA1307:AA1326">
    <cfRule type="notContainsBlanks" dxfId="780" priority="1581">
      <formula>LEN(TRIM(AA1307))&gt;0</formula>
    </cfRule>
  </conditionalFormatting>
  <conditionalFormatting sqref="K1307:L1326 N1307:N1326">
    <cfRule type="containsText" dxfId="779" priority="1578" operator="containsText" text="DISABLED">
      <formula>NOT(ISERROR(SEARCH("DISABLED",K1307)))</formula>
    </cfRule>
    <cfRule type="containsText" dxfId="778" priority="1579" operator="containsText" text="ENABLED">
      <formula>NOT(ISERROR(SEARCH("ENABLED",K1307)))</formula>
    </cfRule>
  </conditionalFormatting>
  <conditionalFormatting sqref="AA1342:AA1345">
    <cfRule type="notContainsBlanks" dxfId="777" priority="1575">
      <formula>LEN(TRIM(AA1342))&gt;0</formula>
    </cfRule>
  </conditionalFormatting>
  <conditionalFormatting sqref="K1342:L1345 N1342:N1345">
    <cfRule type="containsText" dxfId="776" priority="1572" operator="containsText" text="DISABLED">
      <formula>NOT(ISERROR(SEARCH("DISABLED",K1342)))</formula>
    </cfRule>
    <cfRule type="containsText" dxfId="775" priority="1573" operator="containsText" text="ENABLED">
      <formula>NOT(ISERROR(SEARCH("ENABLED",K1342)))</formula>
    </cfRule>
  </conditionalFormatting>
  <conditionalFormatting sqref="J1432">
    <cfRule type="containsText" dxfId="774" priority="1570" operator="containsText" text="DISABLED">
      <formula>NOT(ISERROR(SEARCH("DISABLED",J1432)))</formula>
    </cfRule>
    <cfRule type="containsText" dxfId="773" priority="1571" operator="containsText" text="ENABLED">
      <formula>NOT(ISERROR(SEARCH("ENABLED",J1432)))</formula>
    </cfRule>
  </conditionalFormatting>
  <conditionalFormatting sqref="AA1432">
    <cfRule type="notContainsBlanks" dxfId="772" priority="1569">
      <formula>LEN(TRIM(AA1432))&gt;0</formula>
    </cfRule>
  </conditionalFormatting>
  <conditionalFormatting sqref="AA476:AA480">
    <cfRule type="notContainsBlanks" dxfId="771" priority="1557">
      <formula>LEN(TRIM(AA476))&gt;0</formula>
    </cfRule>
  </conditionalFormatting>
  <conditionalFormatting sqref="K476:L480 N476:N480">
    <cfRule type="containsText" dxfId="770" priority="1554" operator="containsText" text="DISABLED">
      <formula>NOT(ISERROR(SEARCH("DISABLED",K476)))</formula>
    </cfRule>
    <cfRule type="containsText" dxfId="769" priority="1555" operator="containsText" text="ENABLED">
      <formula>NOT(ISERROR(SEARCH("ENABLED",K476)))</formula>
    </cfRule>
  </conditionalFormatting>
  <conditionalFormatting sqref="K1556:L1556 N1556">
    <cfRule type="containsText" dxfId="768" priority="1551" operator="containsText" text="DISABLED">
      <formula>NOT(ISERROR(SEARCH("DISABLED",K1556)))</formula>
    </cfRule>
    <cfRule type="containsText" dxfId="767" priority="1552" operator="containsText" text="ENABLED">
      <formula>NOT(ISERROR(SEARCH("ENABLED",K1556)))</formula>
    </cfRule>
  </conditionalFormatting>
  <conditionalFormatting sqref="J2078">
    <cfRule type="containsText" dxfId="766" priority="1504" operator="containsText" text="DISABLED">
      <formula>NOT(ISERROR(SEARCH("DISABLED",J2078)))</formula>
    </cfRule>
    <cfRule type="containsText" dxfId="765" priority="1505" operator="containsText" text="ENABLED">
      <formula>NOT(ISERROR(SEARCH("ENABLED",J2078)))</formula>
    </cfRule>
  </conditionalFormatting>
  <conditionalFormatting sqref="AA2078">
    <cfRule type="notContainsBlanks" dxfId="764" priority="1503">
      <formula>LEN(TRIM(AA2078))&gt;0</formula>
    </cfRule>
  </conditionalFormatting>
  <conditionalFormatting sqref="K2078:N2078">
    <cfRule type="containsText" dxfId="763" priority="1500" operator="containsText" text="DISABLED">
      <formula>NOT(ISERROR(SEARCH("DISABLED",K2078)))</formula>
    </cfRule>
    <cfRule type="containsText" dxfId="762" priority="1501" operator="containsText" text="ENABLED">
      <formula>NOT(ISERROR(SEARCH("ENABLED",K2078)))</formula>
    </cfRule>
  </conditionalFormatting>
  <conditionalFormatting sqref="J2079">
    <cfRule type="containsText" dxfId="761" priority="1498" operator="containsText" text="DISABLED">
      <formula>NOT(ISERROR(SEARCH("DISABLED",J2079)))</formula>
    </cfRule>
    <cfRule type="containsText" dxfId="760" priority="1499" operator="containsText" text="ENABLED">
      <formula>NOT(ISERROR(SEARCH("ENABLED",J2079)))</formula>
    </cfRule>
  </conditionalFormatting>
  <conditionalFormatting sqref="AA2079">
    <cfRule type="notContainsBlanks" dxfId="759" priority="1497">
      <formula>LEN(TRIM(AA2079))&gt;0</formula>
    </cfRule>
  </conditionalFormatting>
  <conditionalFormatting sqref="K2079:N2079">
    <cfRule type="containsText" dxfId="758" priority="1494" operator="containsText" text="DISABLED">
      <formula>NOT(ISERROR(SEARCH("DISABLED",K2079)))</formula>
    </cfRule>
    <cfRule type="containsText" dxfId="757" priority="1495" operator="containsText" text="ENABLED">
      <formula>NOT(ISERROR(SEARCH("ENABLED",K2079)))</formula>
    </cfRule>
  </conditionalFormatting>
  <conditionalFormatting sqref="AD2126:AD1048576">
    <cfRule type="cellIs" dxfId="756" priority="1486" operator="greaterThan">
      <formula>0</formula>
    </cfRule>
  </conditionalFormatting>
  <conditionalFormatting sqref="AD2">
    <cfRule type="cellIs" dxfId="755" priority="1485" operator="greaterThan">
      <formula>0</formula>
    </cfRule>
  </conditionalFormatting>
  <conditionalFormatting sqref="AD2124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">
    <cfRule type="notContainsText" dxfId="754" priority="1484" operator="notContains" text="//">
      <formula>ISERROR(SEARCH("//",AD1))</formula>
    </cfRule>
  </conditionalFormatting>
  <conditionalFormatting sqref="T2126:T1048576">
    <cfRule type="cellIs" dxfId="753" priority="1483" operator="greaterThan">
      <formula>0</formula>
    </cfRule>
  </conditionalFormatting>
  <conditionalFormatting sqref="T2">
    <cfRule type="cellIs" dxfId="752" priority="1482" operator="greaterThan">
      <formula>0</formula>
    </cfRule>
  </conditionalFormatting>
  <conditionalFormatting sqref="J1920:N1921">
    <cfRule type="containsText" dxfId="751" priority="1471" operator="containsText" text="DISABLED">
      <formula>NOT(ISERROR(SEARCH("DISABLED",J1920)))</formula>
    </cfRule>
    <cfRule type="containsText" dxfId="750" priority="1472" operator="containsText" text="ENABLED">
      <formula>NOT(ISERROR(SEARCH("ENABLED",J1920)))</formula>
    </cfRule>
  </conditionalFormatting>
  <conditionalFormatting sqref="AA1920:AA1921">
    <cfRule type="notContainsBlanks" dxfId="749" priority="1470">
      <formula>LEN(TRIM(AA1920))&gt;0</formula>
    </cfRule>
  </conditionalFormatting>
  <conditionalFormatting sqref="AD1920:AD1921">
    <cfRule type="notContainsText" dxfId="748" priority="1468" operator="notContains" text="//">
      <formula>ISERROR(SEARCH("//",AD1920))</formula>
    </cfRule>
  </conditionalFormatting>
  <conditionalFormatting sqref="J1963">
    <cfRule type="containsText" dxfId="747" priority="1466" operator="containsText" text="DISABLED">
      <formula>NOT(ISERROR(SEARCH("DISABLED",J1963)))</formula>
    </cfRule>
    <cfRule type="containsText" dxfId="746" priority="1467" operator="containsText" text="ENABLED">
      <formula>NOT(ISERROR(SEARCH("ENABLED",J1963)))</formula>
    </cfRule>
  </conditionalFormatting>
  <conditionalFormatting sqref="AA1963">
    <cfRule type="notContainsBlanks" dxfId="745" priority="1465">
      <formula>LEN(TRIM(AA1963))&gt;0</formula>
    </cfRule>
  </conditionalFormatting>
  <conditionalFormatting sqref="K1963:N1963">
    <cfRule type="containsText" dxfId="744" priority="1462" operator="containsText" text="DISABLED">
      <formula>NOT(ISERROR(SEARCH("DISABLED",K1963)))</formula>
    </cfRule>
    <cfRule type="containsText" dxfId="743" priority="1463" operator="containsText" text="ENABLED">
      <formula>NOT(ISERROR(SEARCH("ENABLED",K1963)))</formula>
    </cfRule>
  </conditionalFormatting>
  <conditionalFormatting sqref="AD1963">
    <cfRule type="notContainsText" dxfId="742" priority="1461" operator="notContains" text="//">
      <formula>ISERROR(SEARCH("//",AD1963))</formula>
    </cfRule>
  </conditionalFormatting>
  <conditionalFormatting sqref="K1509:L1509 N1509">
    <cfRule type="containsText" dxfId="741" priority="1450" operator="containsText" text="DISABLED">
      <formula>NOT(ISERROR(SEARCH("DISABLED",K1509)))</formula>
    </cfRule>
    <cfRule type="containsText" dxfId="740" priority="1451" operator="containsText" text="ENABLED">
      <formula>NOT(ISERROR(SEARCH("ENABLED",K1509)))</formula>
    </cfRule>
  </conditionalFormatting>
  <conditionalFormatting sqref="AA1509">
    <cfRule type="notContainsBlanks" dxfId="739" priority="1449">
      <formula>LEN(TRIM(AA1509))&gt;0</formula>
    </cfRule>
  </conditionalFormatting>
  <conditionalFormatting sqref="AD1509">
    <cfRule type="notContainsText" dxfId="738" priority="1447" operator="notContains" text="//">
      <formula>ISERROR(SEARCH("//",AD1509))</formula>
    </cfRule>
  </conditionalFormatting>
  <conditionalFormatting sqref="K1493:L1493 N1493">
    <cfRule type="containsText" dxfId="737" priority="1445" operator="containsText" text="DISABLED">
      <formula>NOT(ISERROR(SEARCH("DISABLED",K1493)))</formula>
    </cfRule>
    <cfRule type="containsText" dxfId="736" priority="1446" operator="containsText" text="ENABLED">
      <formula>NOT(ISERROR(SEARCH("ENABLED",K1493)))</formula>
    </cfRule>
  </conditionalFormatting>
  <conditionalFormatting sqref="AA1493">
    <cfRule type="notContainsBlanks" dxfId="735" priority="1444">
      <formula>LEN(TRIM(AA1493))&gt;0</formula>
    </cfRule>
  </conditionalFormatting>
  <conditionalFormatting sqref="AD1493">
    <cfRule type="notContainsText" dxfId="734" priority="1442" operator="notContains" text="//">
      <formula>ISERROR(SEARCH("//",AD1493))</formula>
    </cfRule>
  </conditionalFormatting>
  <conditionalFormatting sqref="J43">
    <cfRule type="containsText" dxfId="733" priority="1392" operator="containsText" text="DISABLED">
      <formula>NOT(ISERROR(SEARCH("DISABLED",J43)))</formula>
    </cfRule>
    <cfRule type="containsText" dxfId="732" priority="1393" operator="containsText" text="ENABLED">
      <formula>NOT(ISERROR(SEARCH("ENABLED",J43)))</formula>
    </cfRule>
  </conditionalFormatting>
  <conditionalFormatting sqref="J61:J62">
    <cfRule type="containsText" dxfId="731" priority="1390" operator="containsText" text="DISABLED">
      <formula>NOT(ISERROR(SEARCH("DISABLED",J61)))</formula>
    </cfRule>
    <cfRule type="containsText" dxfId="730" priority="1391" operator="containsText" text="ENABLED">
      <formula>NOT(ISERROR(SEARCH("ENABLED",J61)))</formula>
    </cfRule>
  </conditionalFormatting>
  <conditionalFormatting sqref="J82">
    <cfRule type="containsText" dxfId="729" priority="1386" operator="containsText" text="DISABLED">
      <formula>NOT(ISERROR(SEARCH("DISABLED",J82)))</formula>
    </cfRule>
    <cfRule type="containsText" dxfId="728" priority="1387" operator="containsText" text="ENABLED">
      <formula>NOT(ISERROR(SEARCH("ENABLED",J82)))</formula>
    </cfRule>
  </conditionalFormatting>
  <conditionalFormatting sqref="J106">
    <cfRule type="containsText" dxfId="727" priority="1384" operator="containsText" text="DISABLED">
      <formula>NOT(ISERROR(SEARCH("DISABLED",J106)))</formula>
    </cfRule>
    <cfRule type="containsText" dxfId="726" priority="1385" operator="containsText" text="ENABLED">
      <formula>NOT(ISERROR(SEARCH("ENABLED",J106)))</formula>
    </cfRule>
  </conditionalFormatting>
  <conditionalFormatting sqref="J115:J119">
    <cfRule type="containsText" dxfId="725" priority="1382" operator="containsText" text="DISABLED">
      <formula>NOT(ISERROR(SEARCH("DISABLED",J115)))</formula>
    </cfRule>
    <cfRule type="containsText" dxfId="724" priority="1383" operator="containsText" text="ENABLED">
      <formula>NOT(ISERROR(SEARCH("ENABLED",J115)))</formula>
    </cfRule>
  </conditionalFormatting>
  <conditionalFormatting sqref="J400:J407">
    <cfRule type="containsText" dxfId="723" priority="1380" operator="containsText" text="DISABLED">
      <formula>NOT(ISERROR(SEARCH("DISABLED",J400)))</formula>
    </cfRule>
    <cfRule type="containsText" dxfId="722" priority="1381" operator="containsText" text="ENABLED">
      <formula>NOT(ISERROR(SEARCH("ENABLED",J400)))</formula>
    </cfRule>
  </conditionalFormatting>
  <conditionalFormatting sqref="J411:J416">
    <cfRule type="containsText" dxfId="721" priority="1378" operator="containsText" text="DISABLED">
      <formula>NOT(ISERROR(SEARCH("DISABLED",J411)))</formula>
    </cfRule>
    <cfRule type="containsText" dxfId="720" priority="1379" operator="containsText" text="ENABLED">
      <formula>NOT(ISERROR(SEARCH("ENABLED",J411)))</formula>
    </cfRule>
  </conditionalFormatting>
  <conditionalFormatting sqref="J440:J447">
    <cfRule type="containsText" dxfId="719" priority="1376" operator="containsText" text="DISABLED">
      <formula>NOT(ISERROR(SEARCH("DISABLED",J440)))</formula>
    </cfRule>
    <cfRule type="containsText" dxfId="718" priority="1377" operator="containsText" text="ENABLED">
      <formula>NOT(ISERROR(SEARCH("ENABLED",J440)))</formula>
    </cfRule>
  </conditionalFormatting>
  <conditionalFormatting sqref="J476:J480">
    <cfRule type="containsText" dxfId="717" priority="1374" operator="containsText" text="DISABLED">
      <formula>NOT(ISERROR(SEARCH("DISABLED",J476)))</formula>
    </cfRule>
    <cfRule type="containsText" dxfId="716" priority="1375" operator="containsText" text="ENABLED">
      <formula>NOT(ISERROR(SEARCH("ENABLED",J476)))</formula>
    </cfRule>
  </conditionalFormatting>
  <conditionalFormatting sqref="J484:J524 J527:J547">
    <cfRule type="containsText" dxfId="715" priority="1372" operator="containsText" text="DISABLED">
      <formula>NOT(ISERROR(SEARCH("DISABLED",J484)))</formula>
    </cfRule>
    <cfRule type="containsText" dxfId="714" priority="1373" operator="containsText" text="ENABLED">
      <formula>NOT(ISERROR(SEARCH("ENABLED",J484)))</formula>
    </cfRule>
  </conditionalFormatting>
  <conditionalFormatting sqref="J1330:J1340 J1342:J1345">
    <cfRule type="containsText" dxfId="713" priority="1370" operator="containsText" text="DISABLED">
      <formula>NOT(ISERROR(SEARCH("DISABLED",J1330)))</formula>
    </cfRule>
    <cfRule type="containsText" dxfId="712" priority="1371" operator="containsText" text="ENABLED">
      <formula>NOT(ISERROR(SEARCH("ENABLED",J1330)))</formula>
    </cfRule>
  </conditionalFormatting>
  <conditionalFormatting sqref="J1442:J1444">
    <cfRule type="containsText" dxfId="711" priority="1368" operator="containsText" text="DISABLED">
      <formula>NOT(ISERROR(SEARCH("DISABLED",J1442)))</formula>
    </cfRule>
    <cfRule type="containsText" dxfId="710" priority="1369" operator="containsText" text="ENABLED">
      <formula>NOT(ISERROR(SEARCH("ENABLED",J1442)))</formula>
    </cfRule>
  </conditionalFormatting>
  <conditionalFormatting sqref="J1452:J1468">
    <cfRule type="containsText" dxfId="709" priority="1366" operator="containsText" text="DISABLED">
      <formula>NOT(ISERROR(SEARCH("DISABLED",J1452)))</formula>
    </cfRule>
    <cfRule type="containsText" dxfId="708" priority="1367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07" priority="1364" operator="containsText" text="DISABLED">
      <formula>NOT(ISERROR(SEARCH("DISABLED",J1485)))</formula>
    </cfRule>
    <cfRule type="containsText" dxfId="706" priority="1365" operator="containsText" text="ENABLED">
      <formula>NOT(ISERROR(SEARCH("ENABLED",J1485)))</formula>
    </cfRule>
  </conditionalFormatting>
  <conditionalFormatting sqref="J1919">
    <cfRule type="containsText" dxfId="705" priority="1362" operator="containsText" text="DISABLED">
      <formula>NOT(ISERROR(SEARCH("DISABLED",J1919)))</formula>
    </cfRule>
    <cfRule type="containsText" dxfId="704" priority="1363" operator="containsText" text="ENABLED">
      <formula>NOT(ISERROR(SEARCH("ENABLED",J1919)))</formula>
    </cfRule>
  </conditionalFormatting>
  <conditionalFormatting sqref="J2027">
    <cfRule type="containsText" dxfId="703" priority="1358" operator="containsText" text="DISABLED">
      <formula>NOT(ISERROR(SEARCH("DISABLED",J2027)))</formula>
    </cfRule>
    <cfRule type="containsText" dxfId="702" priority="1359" operator="containsText" text="ENABLED">
      <formula>NOT(ISERROR(SEARCH("ENABLED",J2027)))</formula>
    </cfRule>
  </conditionalFormatting>
  <conditionalFormatting sqref="J2028">
    <cfRule type="containsText" dxfId="701" priority="1356" operator="containsText" text="DISABLED">
      <formula>NOT(ISERROR(SEARCH("DISABLED",J2028)))</formula>
    </cfRule>
    <cfRule type="containsText" dxfId="700" priority="1357" operator="containsText" text="ENABLED">
      <formula>NOT(ISERROR(SEARCH("ENABLED",J2028)))</formula>
    </cfRule>
  </conditionalFormatting>
  <conditionalFormatting sqref="J2073">
    <cfRule type="containsText" dxfId="699" priority="1316" operator="containsText" text="DISABLED">
      <formula>NOT(ISERROR(SEARCH("DISABLED",J2073)))</formula>
    </cfRule>
    <cfRule type="containsText" dxfId="698" priority="1317" operator="containsText" text="ENABLED">
      <formula>NOT(ISERROR(SEARCH("ENABLED",J2073)))</formula>
    </cfRule>
  </conditionalFormatting>
  <conditionalFormatting sqref="J2072">
    <cfRule type="containsText" dxfId="697" priority="1314" operator="containsText" text="DISABLED">
      <formula>NOT(ISERROR(SEARCH("DISABLED",J2072)))</formula>
    </cfRule>
    <cfRule type="containsText" dxfId="696" priority="1315" operator="containsText" text="ENABLED">
      <formula>NOT(ISERROR(SEARCH("ENABLED",J2072)))</formula>
    </cfRule>
  </conditionalFormatting>
  <conditionalFormatting sqref="J2071">
    <cfRule type="containsText" dxfId="695" priority="1312" operator="containsText" text="DISABLED">
      <formula>NOT(ISERROR(SEARCH("DISABLED",J2071)))</formula>
    </cfRule>
    <cfRule type="containsText" dxfId="694" priority="1313" operator="containsText" text="ENABLED">
      <formula>NOT(ISERROR(SEARCH("ENABLED",J2071)))</formula>
    </cfRule>
  </conditionalFormatting>
  <conditionalFormatting sqref="J2070">
    <cfRule type="containsText" dxfId="693" priority="1310" operator="containsText" text="DISABLED">
      <formula>NOT(ISERROR(SEARCH("DISABLED",J2070)))</formula>
    </cfRule>
    <cfRule type="containsText" dxfId="692" priority="1311" operator="containsText" text="ENABLED">
      <formula>NOT(ISERROR(SEARCH("ENABLED",J2070)))</formula>
    </cfRule>
  </conditionalFormatting>
  <conditionalFormatting sqref="J2069">
    <cfRule type="containsText" dxfId="691" priority="1308" operator="containsText" text="DISABLED">
      <formula>NOT(ISERROR(SEARCH("DISABLED",J2069)))</formula>
    </cfRule>
    <cfRule type="containsText" dxfId="690" priority="1309" operator="containsText" text="ENABLED">
      <formula>NOT(ISERROR(SEARCH("ENABLED",J2069)))</formula>
    </cfRule>
  </conditionalFormatting>
  <conditionalFormatting sqref="J2068">
    <cfRule type="containsText" dxfId="689" priority="1306" operator="containsText" text="DISABLED">
      <formula>NOT(ISERROR(SEARCH("DISABLED",J2068)))</formula>
    </cfRule>
    <cfRule type="containsText" dxfId="688" priority="1307" operator="containsText" text="ENABLED">
      <formula>NOT(ISERROR(SEARCH("ENABLED",J2068)))</formula>
    </cfRule>
  </conditionalFormatting>
  <conditionalFormatting sqref="J2049:J2051 J2053:J2059">
    <cfRule type="containsText" dxfId="687" priority="1290" operator="containsText" text="DISABLED">
      <formula>NOT(ISERROR(SEARCH("DISABLED",J2049)))</formula>
    </cfRule>
    <cfRule type="containsText" dxfId="686" priority="1291" operator="containsText" text="ENABLED">
      <formula>NOT(ISERROR(SEARCH("ENABLED",J2049)))</formula>
    </cfRule>
  </conditionalFormatting>
  <conditionalFormatting sqref="J2047">
    <cfRule type="containsText" dxfId="685" priority="1288" operator="containsText" text="DISABLED">
      <formula>NOT(ISERROR(SEARCH("DISABLED",J2047)))</formula>
    </cfRule>
    <cfRule type="containsText" dxfId="684" priority="1289" operator="containsText" text="ENABLED">
      <formula>NOT(ISERROR(SEARCH("ENABLED",J2047)))</formula>
    </cfRule>
  </conditionalFormatting>
  <conditionalFormatting sqref="J2048">
    <cfRule type="containsText" dxfId="683" priority="1286" operator="containsText" text="DISABLED">
      <formula>NOT(ISERROR(SEARCH("DISABLED",J2048)))</formula>
    </cfRule>
    <cfRule type="containsText" dxfId="682" priority="1287" operator="containsText" text="ENABLED">
      <formula>NOT(ISERROR(SEARCH("ENABLED",J2048)))</formula>
    </cfRule>
  </conditionalFormatting>
  <conditionalFormatting sqref="AA2083">
    <cfRule type="notContainsBlanks" dxfId="681" priority="1240">
      <formula>LEN(TRIM(AA2083))&gt;0</formula>
    </cfRule>
  </conditionalFormatting>
  <conditionalFormatting sqref="K2083:N2083">
    <cfRule type="containsText" dxfId="680" priority="1237" operator="containsText" text="DISABLED">
      <formula>NOT(ISERROR(SEARCH("DISABLED",K2083)))</formula>
    </cfRule>
    <cfRule type="containsText" dxfId="679" priority="1238" operator="containsText" text="ENABLED">
      <formula>NOT(ISERROR(SEARCH("ENABLED",K2083)))</formula>
    </cfRule>
  </conditionalFormatting>
  <conditionalFormatting sqref="AD2083">
    <cfRule type="notContainsText" dxfId="678" priority="1236" operator="notContains" text="//">
      <formula>ISERROR(SEARCH("//",AD2083))</formula>
    </cfRule>
  </conditionalFormatting>
  <conditionalFormatting sqref="J2083">
    <cfRule type="containsText" dxfId="677" priority="1234" operator="containsText" text="DISABLED">
      <formula>NOT(ISERROR(SEARCH("DISABLED",J2083)))</formula>
    </cfRule>
    <cfRule type="containsText" dxfId="676" priority="1235" operator="containsText" text="ENABLED">
      <formula>NOT(ISERROR(SEARCH("ENABLED",J2083)))</formula>
    </cfRule>
  </conditionalFormatting>
  <conditionalFormatting sqref="AA1431">
    <cfRule type="notContainsBlanks" dxfId="675" priority="1232">
      <formula>LEN(TRIM(AA1431))&gt;0</formula>
    </cfRule>
  </conditionalFormatting>
  <conditionalFormatting sqref="J1431">
    <cfRule type="containsText" dxfId="674" priority="1230" operator="containsText" text="DISABLED">
      <formula>NOT(ISERROR(SEARCH("DISABLED",J1431)))</formula>
    </cfRule>
    <cfRule type="containsText" dxfId="673" priority="1231" operator="containsText" text="ENABLED">
      <formula>NOT(ISERROR(SEARCH("ENABLED",J1431)))</formula>
    </cfRule>
  </conditionalFormatting>
  <conditionalFormatting sqref="AA1431">
    <cfRule type="notContainsBlanks" dxfId="672" priority="1229">
      <formula>LEN(TRIM(AA1431))&gt;0</formula>
    </cfRule>
  </conditionalFormatting>
  <conditionalFormatting sqref="K1431:L1431 N1431">
    <cfRule type="containsText" dxfId="671" priority="1226" operator="containsText" text="DISABLED">
      <formula>NOT(ISERROR(SEARCH("DISABLED",K1431)))</formula>
    </cfRule>
    <cfRule type="containsText" dxfId="670" priority="1227" operator="containsText" text="ENABLED">
      <formula>NOT(ISERROR(SEARCH("ENABLED",K1431)))</formula>
    </cfRule>
  </conditionalFormatting>
  <conditionalFormatting sqref="AD1431">
    <cfRule type="notContainsText" dxfId="669" priority="1225" operator="notContains" text="//">
      <formula>ISERROR(SEARCH("//",AD1431))</formula>
    </cfRule>
  </conditionalFormatting>
  <conditionalFormatting sqref="K2084:L2084 N2084">
    <cfRule type="containsText" dxfId="668" priority="1223" operator="containsText" text="DISABLED">
      <formula>NOT(ISERROR(SEARCH("DISABLED",K2084)))</formula>
    </cfRule>
    <cfRule type="containsText" dxfId="667" priority="1224" operator="containsText" text="ENABLED">
      <formula>NOT(ISERROR(SEARCH("ENABLED",K2084)))</formula>
    </cfRule>
  </conditionalFormatting>
  <conditionalFormatting sqref="AA2084">
    <cfRule type="notContainsBlanks" dxfId="666" priority="1222">
      <formula>LEN(TRIM(AA2084))&gt;0</formula>
    </cfRule>
  </conditionalFormatting>
  <conditionalFormatting sqref="AD2084">
    <cfRule type="notContainsText" dxfId="665" priority="1220" operator="notContains" text="//">
      <formula>ISERROR(SEARCH("//",AD2084))</formula>
    </cfRule>
  </conditionalFormatting>
  <conditionalFormatting sqref="J2084">
    <cfRule type="containsText" dxfId="664" priority="1218" operator="containsText" text="DISABLED">
      <formula>NOT(ISERROR(SEARCH("DISABLED",J2084)))</formula>
    </cfRule>
    <cfRule type="containsText" dxfId="663" priority="1219" operator="containsText" text="ENABLED">
      <formula>NOT(ISERROR(SEARCH("ENABLED",J2084)))</formula>
    </cfRule>
  </conditionalFormatting>
  <conditionalFormatting sqref="K1796:L1796 N1796">
    <cfRule type="containsText" dxfId="662" priority="1209" operator="containsText" text="DISABLED">
      <formula>NOT(ISERROR(SEARCH("DISABLED",K1796)))</formula>
    </cfRule>
    <cfRule type="containsText" dxfId="661" priority="1210" operator="containsText" text="ENABLED">
      <formula>NOT(ISERROR(SEARCH("ENABLED",K1796)))</formula>
    </cfRule>
  </conditionalFormatting>
  <conditionalFormatting sqref="J1796">
    <cfRule type="containsText" dxfId="660" priority="1206" operator="containsText" text="DISABLED">
      <formula>NOT(ISERROR(SEARCH("DISABLED",J1796)))</formula>
    </cfRule>
    <cfRule type="containsText" dxfId="659" priority="1207" operator="containsText" text="ENABLED">
      <formula>NOT(ISERROR(SEARCH("ENABLED",J1796)))</formula>
    </cfRule>
  </conditionalFormatting>
  <conditionalFormatting sqref="AA1796">
    <cfRule type="notContainsBlanks" dxfId="658" priority="1212">
      <formula>LEN(TRIM(AA1796))&gt;0</formula>
    </cfRule>
  </conditionalFormatting>
  <conditionalFormatting sqref="AD1796">
    <cfRule type="notContainsText" dxfId="657" priority="1211" operator="notContains" text="//">
      <formula>ISERROR(SEARCH("//",AD1796))</formula>
    </cfRule>
  </conditionalFormatting>
  <conditionalFormatting sqref="AA1798:AA1802">
    <cfRule type="notContainsBlanks" dxfId="656" priority="1196">
      <formula>LEN(TRIM(AA1798))&gt;0</formula>
    </cfRule>
  </conditionalFormatting>
  <conditionalFormatting sqref="AD1798:AD1802">
    <cfRule type="notContainsText" dxfId="655" priority="1192" operator="notContains" text="//">
      <formula>ISERROR(SEARCH("//",AD1798))</formula>
    </cfRule>
  </conditionalFormatting>
  <conditionalFormatting sqref="J215">
    <cfRule type="containsText" dxfId="654" priority="1190" operator="containsText" text="DISABLED">
      <formula>NOT(ISERROR(SEARCH("DISABLED",J215)))</formula>
    </cfRule>
    <cfRule type="containsText" dxfId="653" priority="1191" operator="containsText" text="ENABLED">
      <formula>NOT(ISERROR(SEARCH("ENABLED",J215)))</formula>
    </cfRule>
  </conditionalFormatting>
  <conditionalFormatting sqref="K215:L215 N215">
    <cfRule type="containsText" dxfId="652" priority="1188" operator="containsText" text="DISABLED">
      <formula>NOT(ISERROR(SEARCH("DISABLED",K215)))</formula>
    </cfRule>
    <cfRule type="containsText" dxfId="651" priority="1189" operator="containsText" text="ENABLED">
      <formula>NOT(ISERROR(SEARCH("ENABLED",K215)))</formula>
    </cfRule>
  </conditionalFormatting>
  <conditionalFormatting sqref="J1796 J1798">
    <cfRule type="containsText" dxfId="650" priority="1186" operator="containsText" text="DISABLED">
      <formula>NOT(ISERROR(SEARCH("DISABLED",J1796)))</formula>
    </cfRule>
    <cfRule type="containsText" dxfId="649" priority="1187" operator="containsText" text="ENABLED">
      <formula>NOT(ISERROR(SEARCH("ENABLED",J1796)))</formula>
    </cfRule>
  </conditionalFormatting>
  <conditionalFormatting sqref="K1796:L1796 K1798:L1798 N1798 N1796">
    <cfRule type="containsText" dxfId="648" priority="1184" operator="containsText" text="DISABLED">
      <formula>NOT(ISERROR(SEARCH("DISABLED",K1796)))</formula>
    </cfRule>
    <cfRule type="containsText" dxfId="647" priority="1185" operator="containsText" text="ENABLED">
      <formula>NOT(ISERROR(SEARCH("ENABLED",K1796)))</formula>
    </cfRule>
  </conditionalFormatting>
  <conditionalFormatting sqref="J1853:N1855 J1882:N1882 J1889:N1891">
    <cfRule type="containsText" dxfId="646" priority="1182" operator="containsText" text="DISABLED">
      <formula>NOT(ISERROR(SEARCH("DISABLED",J1853)))</formula>
    </cfRule>
    <cfRule type="containsText" dxfId="645" priority="1183" operator="containsText" text="ENABLED">
      <formula>NOT(ISERROR(SEARCH("ENABLED",J1853)))</formula>
    </cfRule>
  </conditionalFormatting>
  <conditionalFormatting sqref="K1587:L1587 N1587">
    <cfRule type="containsText" dxfId="644" priority="1177" operator="containsText" text="DISABLED">
      <formula>NOT(ISERROR(SEARCH("DISABLED",K1587)))</formula>
    </cfRule>
    <cfRule type="containsText" dxfId="643" priority="1178" operator="containsText" text="ENABLED">
      <formula>NOT(ISERROR(SEARCH("ENABLED",K1587)))</formula>
    </cfRule>
  </conditionalFormatting>
  <conditionalFormatting sqref="J1587">
    <cfRule type="containsText" dxfId="642" priority="1180" operator="containsText" text="DISABLED">
      <formula>NOT(ISERROR(SEARCH("DISABLED",J1587)))</formula>
    </cfRule>
    <cfRule type="containsText" dxfId="641" priority="1181" operator="containsText" text="ENABLED">
      <formula>NOT(ISERROR(SEARCH("ENABLED",J1587)))</formula>
    </cfRule>
  </conditionalFormatting>
  <conditionalFormatting sqref="AA1587">
    <cfRule type="notContainsBlanks" dxfId="640" priority="1179">
      <formula>LEN(TRIM(AA1587))&gt;0</formula>
    </cfRule>
  </conditionalFormatting>
  <conditionalFormatting sqref="AD1587">
    <cfRule type="notContainsText" dxfId="639" priority="1176" operator="notContains" text="//">
      <formula>ISERROR(SEARCH("//",AD1587))</formula>
    </cfRule>
  </conditionalFormatting>
  <conditionalFormatting sqref="J1917:N1917">
    <cfRule type="containsText" dxfId="638" priority="1162" operator="containsText" text="DISABLED">
      <formula>NOT(ISERROR(SEARCH("DISABLED",J1917)))</formula>
    </cfRule>
    <cfRule type="containsText" dxfId="637" priority="1163" operator="containsText" text="ENABLED">
      <formula>NOT(ISERROR(SEARCH("ENABLED",J1917)))</formula>
    </cfRule>
  </conditionalFormatting>
  <conditionalFormatting sqref="AA1917">
    <cfRule type="notContainsBlanks" dxfId="636" priority="1161">
      <formula>LEN(TRIM(AA1917))&gt;0</formula>
    </cfRule>
  </conditionalFormatting>
  <conditionalFormatting sqref="AD1917">
    <cfRule type="notContainsText" dxfId="635" priority="1160" operator="notContains" text="//">
      <formula>ISERROR(SEARCH("//",AD1917))</formula>
    </cfRule>
  </conditionalFormatting>
  <conditionalFormatting sqref="J1856:J1870">
    <cfRule type="containsText" dxfId="634" priority="1088" operator="containsText" text="DISABLED">
      <formula>NOT(ISERROR(SEARCH("DISABLED",J1856)))</formula>
    </cfRule>
    <cfRule type="containsText" dxfId="633" priority="1089" operator="containsText" text="ENABLED">
      <formula>NOT(ISERROR(SEARCH("ENABLED",J1856)))</formula>
    </cfRule>
  </conditionalFormatting>
  <conditionalFormatting sqref="AA1856:AA1870">
    <cfRule type="notContainsBlanks" dxfId="632" priority="1087">
      <formula>LEN(TRIM(AA1856))&gt;0</formula>
    </cfRule>
  </conditionalFormatting>
  <conditionalFormatting sqref="K1856:N1870">
    <cfRule type="containsText" dxfId="631" priority="1085" operator="containsText" text="DISABLED">
      <formula>NOT(ISERROR(SEARCH("DISABLED",K1856)))</formula>
    </cfRule>
    <cfRule type="containsText" dxfId="630" priority="1086" operator="containsText" text="ENABLED">
      <formula>NOT(ISERROR(SEARCH("ENABLED",K1856)))</formula>
    </cfRule>
  </conditionalFormatting>
  <conditionalFormatting sqref="AD1856:AD1870">
    <cfRule type="notContainsText" dxfId="629" priority="1084" operator="notContains" text="//">
      <formula>ISERROR(SEARCH("//",AD1856))</formula>
    </cfRule>
  </conditionalFormatting>
  <conditionalFormatting sqref="J1872:J1874">
    <cfRule type="containsText" dxfId="628" priority="1082" operator="containsText" text="DISABLED">
      <formula>NOT(ISERROR(SEARCH("DISABLED",J1872)))</formula>
    </cfRule>
    <cfRule type="containsText" dxfId="627" priority="1083" operator="containsText" text="ENABLED">
      <formula>NOT(ISERROR(SEARCH("ENABLED",J1872)))</formula>
    </cfRule>
  </conditionalFormatting>
  <conditionalFormatting sqref="AA1872:AA1874">
    <cfRule type="notContainsBlanks" dxfId="626" priority="1081">
      <formula>LEN(TRIM(AA1872))&gt;0</formula>
    </cfRule>
  </conditionalFormatting>
  <conditionalFormatting sqref="K1872:N1874">
    <cfRule type="containsText" dxfId="625" priority="1079" operator="containsText" text="DISABLED">
      <formula>NOT(ISERROR(SEARCH("DISABLED",K1872)))</formula>
    </cfRule>
    <cfRule type="containsText" dxfId="624" priority="1080" operator="containsText" text="ENABLED">
      <formula>NOT(ISERROR(SEARCH("ENABLED",K1872)))</formula>
    </cfRule>
  </conditionalFormatting>
  <conditionalFormatting sqref="AD1872:AD1874">
    <cfRule type="notContainsText" dxfId="623" priority="1078" operator="notContains" text="//">
      <formula>ISERROR(SEARCH("//",AD1872))</formula>
    </cfRule>
  </conditionalFormatting>
  <conditionalFormatting sqref="J1874:J1882">
    <cfRule type="containsText" dxfId="622" priority="1076" operator="containsText" text="DISABLED">
      <formula>NOT(ISERROR(SEARCH("DISABLED",J1874)))</formula>
    </cfRule>
    <cfRule type="containsText" dxfId="621" priority="1077" operator="containsText" text="ENABLED">
      <formula>NOT(ISERROR(SEARCH("ENABLED",J1874)))</formula>
    </cfRule>
  </conditionalFormatting>
  <conditionalFormatting sqref="AA1874:AA1882">
    <cfRule type="notContainsBlanks" dxfId="620" priority="1075">
      <formula>LEN(TRIM(AA1874))&gt;0</formula>
    </cfRule>
  </conditionalFormatting>
  <conditionalFormatting sqref="K1874:N1882">
    <cfRule type="containsText" dxfId="619" priority="1073" operator="containsText" text="DISABLED">
      <formula>NOT(ISERROR(SEARCH("DISABLED",K1874)))</formula>
    </cfRule>
    <cfRule type="containsText" dxfId="618" priority="1074" operator="containsText" text="ENABLED">
      <formula>NOT(ISERROR(SEARCH("ENABLED",K1874)))</formula>
    </cfRule>
  </conditionalFormatting>
  <conditionalFormatting sqref="AD1874:AD1882">
    <cfRule type="notContainsText" dxfId="617" priority="1072" operator="notContains" text="//">
      <formula>ISERROR(SEARCH("//",AD1874))</formula>
    </cfRule>
  </conditionalFormatting>
  <conditionalFormatting sqref="J1871:N1871">
    <cfRule type="containsText" dxfId="616" priority="1070" operator="containsText" text="DISABLED">
      <formula>NOT(ISERROR(SEARCH("DISABLED",J1871)))</formula>
    </cfRule>
    <cfRule type="containsText" dxfId="615" priority="1071" operator="containsText" text="ENABLED">
      <formula>NOT(ISERROR(SEARCH("ENABLED",J1871)))</formula>
    </cfRule>
  </conditionalFormatting>
  <conditionalFormatting sqref="AA1871">
    <cfRule type="notContainsBlanks" dxfId="614" priority="1069">
      <formula>LEN(TRIM(AA1871))&gt;0</formula>
    </cfRule>
  </conditionalFormatting>
  <conditionalFormatting sqref="AD1871">
    <cfRule type="notContainsText" dxfId="613" priority="1068" operator="notContains" text="//">
      <formula>ISERROR(SEARCH("//",AD1871))</formula>
    </cfRule>
  </conditionalFormatting>
  <conditionalFormatting sqref="J1885">
    <cfRule type="containsText" dxfId="612" priority="1066" operator="containsText" text="DISABLED">
      <formula>NOT(ISERROR(SEARCH("DISABLED",J1885)))</formula>
    </cfRule>
    <cfRule type="containsText" dxfId="611" priority="1067" operator="containsText" text="ENABLED">
      <formula>NOT(ISERROR(SEARCH("ENABLED",J1885)))</formula>
    </cfRule>
  </conditionalFormatting>
  <conditionalFormatting sqref="AA1885">
    <cfRule type="notContainsBlanks" dxfId="610" priority="1065">
      <formula>LEN(TRIM(AA1885))&gt;0</formula>
    </cfRule>
  </conditionalFormatting>
  <conditionalFormatting sqref="K1885:N1885">
    <cfRule type="containsText" dxfId="609" priority="1063" operator="containsText" text="DISABLED">
      <formula>NOT(ISERROR(SEARCH("DISABLED",K1885)))</formula>
    </cfRule>
    <cfRule type="containsText" dxfId="608" priority="1064" operator="containsText" text="ENABLED">
      <formula>NOT(ISERROR(SEARCH("ENABLED",K1885)))</formula>
    </cfRule>
  </conditionalFormatting>
  <conditionalFormatting sqref="AD1885">
    <cfRule type="notContainsText" dxfId="607" priority="1062" operator="notContains" text="//">
      <formula>ISERROR(SEARCH("//",AD1885))</formula>
    </cfRule>
  </conditionalFormatting>
  <conditionalFormatting sqref="AA1883">
    <cfRule type="notContainsBlanks" dxfId="606" priority="1059">
      <formula>LEN(TRIM(AA1883))&gt;0</formula>
    </cfRule>
  </conditionalFormatting>
  <conditionalFormatting sqref="J1883:N1883">
    <cfRule type="containsText" dxfId="605" priority="1060" operator="containsText" text="DISABLED">
      <formula>NOT(ISERROR(SEARCH("DISABLED",J1883)))</formula>
    </cfRule>
    <cfRule type="containsText" dxfId="604" priority="1061" operator="containsText" text="ENABLED">
      <formula>NOT(ISERROR(SEARCH("ENABLED",J1883)))</formula>
    </cfRule>
  </conditionalFormatting>
  <conditionalFormatting sqref="AD1883">
    <cfRule type="notContainsText" dxfId="603" priority="1058" operator="notContains" text="//">
      <formula>ISERROR(SEARCH("//",AD1883))</formula>
    </cfRule>
  </conditionalFormatting>
  <conditionalFormatting sqref="J1884:N1884">
    <cfRule type="containsText" dxfId="602" priority="1056" operator="containsText" text="DISABLED">
      <formula>NOT(ISERROR(SEARCH("DISABLED",J1884)))</formula>
    </cfRule>
    <cfRule type="containsText" dxfId="601" priority="1057" operator="containsText" text="ENABLED">
      <formula>NOT(ISERROR(SEARCH("ENABLED",J1884)))</formula>
    </cfRule>
  </conditionalFormatting>
  <conditionalFormatting sqref="AA1884">
    <cfRule type="notContainsBlanks" dxfId="600" priority="1055">
      <formula>LEN(TRIM(AA1884))&gt;0</formula>
    </cfRule>
  </conditionalFormatting>
  <conditionalFormatting sqref="AD1884">
    <cfRule type="notContainsText" dxfId="599" priority="1054" operator="notContains" text="//">
      <formula>ISERROR(SEARCH("//",AD1884))</formula>
    </cfRule>
  </conditionalFormatting>
  <conditionalFormatting sqref="J1884:N1884">
    <cfRule type="containsText" dxfId="598" priority="1052" operator="containsText" text="DISABLED">
      <formula>NOT(ISERROR(SEARCH("DISABLED",J1884)))</formula>
    </cfRule>
    <cfRule type="containsText" dxfId="597" priority="1053" operator="containsText" text="ENABLED">
      <formula>NOT(ISERROR(SEARCH("ENABLED",J1884)))</formula>
    </cfRule>
  </conditionalFormatting>
  <conditionalFormatting sqref="AA1884">
    <cfRule type="notContainsBlanks" dxfId="596" priority="1051">
      <formula>LEN(TRIM(AA1884))&gt;0</formula>
    </cfRule>
  </conditionalFormatting>
  <conditionalFormatting sqref="AD1884">
    <cfRule type="notContainsText" dxfId="595" priority="1050" operator="notContains" text="//">
      <formula>ISERROR(SEARCH("//",AD1884))</formula>
    </cfRule>
  </conditionalFormatting>
  <conditionalFormatting sqref="J1885:N1885">
    <cfRule type="containsText" dxfId="594" priority="1048" operator="containsText" text="DISABLED">
      <formula>NOT(ISERROR(SEARCH("DISABLED",J1885)))</formula>
    </cfRule>
    <cfRule type="containsText" dxfId="593" priority="1049" operator="containsText" text="ENABLED">
      <formula>NOT(ISERROR(SEARCH("ENABLED",J1885)))</formula>
    </cfRule>
  </conditionalFormatting>
  <conditionalFormatting sqref="AA1885">
    <cfRule type="notContainsBlanks" dxfId="592" priority="1047">
      <formula>LEN(TRIM(AA1885))&gt;0</formula>
    </cfRule>
  </conditionalFormatting>
  <conditionalFormatting sqref="AD1885">
    <cfRule type="notContainsText" dxfId="591" priority="1046" operator="notContains" text="//">
      <formula>ISERROR(SEARCH("//",AD1885))</formula>
    </cfRule>
  </conditionalFormatting>
  <conditionalFormatting sqref="J1887:N1887">
    <cfRule type="containsText" dxfId="590" priority="1044" operator="containsText" text="DISABLED">
      <formula>NOT(ISERROR(SEARCH("DISABLED",J1887)))</formula>
    </cfRule>
    <cfRule type="containsText" dxfId="589" priority="1045" operator="containsText" text="ENABLED">
      <formula>NOT(ISERROR(SEARCH("ENABLED",J1887)))</formula>
    </cfRule>
  </conditionalFormatting>
  <conditionalFormatting sqref="AA1887">
    <cfRule type="notContainsBlanks" dxfId="588" priority="1043">
      <formula>LEN(TRIM(AA1887))&gt;0</formula>
    </cfRule>
  </conditionalFormatting>
  <conditionalFormatting sqref="AD1887">
    <cfRule type="notContainsText" dxfId="587" priority="1042" operator="notContains" text="//">
      <formula>ISERROR(SEARCH("//",AD1887))</formula>
    </cfRule>
  </conditionalFormatting>
  <conditionalFormatting sqref="K1886:N1886">
    <cfRule type="containsText" dxfId="586" priority="1040" operator="containsText" text="DISABLED">
      <formula>NOT(ISERROR(SEARCH("DISABLED",K1886)))</formula>
    </cfRule>
    <cfRule type="containsText" dxfId="585" priority="1041" operator="containsText" text="ENABLED">
      <formula>NOT(ISERROR(SEARCH("ENABLED",K1886)))</formula>
    </cfRule>
  </conditionalFormatting>
  <conditionalFormatting sqref="AA1886">
    <cfRule type="notContainsBlanks" dxfId="584" priority="1039">
      <formula>LEN(TRIM(AA1886))&gt;0</formula>
    </cfRule>
  </conditionalFormatting>
  <conditionalFormatting sqref="AD1886">
    <cfRule type="notContainsText" dxfId="583" priority="1038" operator="notContains" text="//">
      <formula>ISERROR(SEARCH("//",AD1886))</formula>
    </cfRule>
  </conditionalFormatting>
  <conditionalFormatting sqref="J1886">
    <cfRule type="containsText" dxfId="582" priority="1036" operator="containsText" text="DISABLED">
      <formula>NOT(ISERROR(SEARCH("DISABLED",J1886)))</formula>
    </cfRule>
    <cfRule type="containsText" dxfId="581" priority="1037" operator="containsText" text="ENABLED">
      <formula>NOT(ISERROR(SEARCH("ENABLED",J1886)))</formula>
    </cfRule>
  </conditionalFormatting>
  <conditionalFormatting sqref="AA1842">
    <cfRule type="notContainsBlanks" dxfId="580" priority="1005">
      <formula>LEN(TRIM(AA1842))&gt;0</formula>
    </cfRule>
  </conditionalFormatting>
  <conditionalFormatting sqref="AD1842">
    <cfRule type="notContainsText" dxfId="579" priority="1004" operator="notContains" text="//">
      <formula>ISERROR(SEARCH("//",AD1842))</formula>
    </cfRule>
  </conditionalFormatting>
  <conditionalFormatting sqref="J1842">
    <cfRule type="containsText" dxfId="578" priority="1002" operator="containsText" text="DISABLED">
      <formula>NOT(ISERROR(SEARCH("DISABLED",J1842)))</formula>
    </cfRule>
    <cfRule type="containsText" dxfId="577" priority="1003" operator="containsText" text="ENABLED">
      <formula>NOT(ISERROR(SEARCH("ENABLED",J1842)))</formula>
    </cfRule>
  </conditionalFormatting>
  <conditionalFormatting sqref="AA1842">
    <cfRule type="notContainsBlanks" dxfId="576" priority="1001">
      <formula>LEN(TRIM(AA1842))&gt;0</formula>
    </cfRule>
  </conditionalFormatting>
  <conditionalFormatting sqref="K1842:N1842">
    <cfRule type="containsText" dxfId="575" priority="999" operator="containsText" text="DISABLED">
      <formula>NOT(ISERROR(SEARCH("DISABLED",K1842)))</formula>
    </cfRule>
    <cfRule type="containsText" dxfId="574" priority="1000" operator="containsText" text="ENABLED">
      <formula>NOT(ISERROR(SEARCH("ENABLED",K1842)))</formula>
    </cfRule>
  </conditionalFormatting>
  <conditionalFormatting sqref="AD1842">
    <cfRule type="notContainsText" dxfId="573" priority="998" operator="notContains" text="//">
      <formula>ISERROR(SEARCH("//",AD1842))</formula>
    </cfRule>
  </conditionalFormatting>
  <conditionalFormatting sqref="J1842">
    <cfRule type="containsText" dxfId="572" priority="996" operator="containsText" text="DISABLED">
      <formula>NOT(ISERROR(SEARCH("DISABLED",J1842)))</formula>
    </cfRule>
    <cfRule type="containsText" dxfId="571" priority="997" operator="containsText" text="ENABLED">
      <formula>NOT(ISERROR(SEARCH("ENABLED",J1842)))</formula>
    </cfRule>
  </conditionalFormatting>
  <conditionalFormatting sqref="K1842:N1842">
    <cfRule type="containsText" dxfId="570" priority="994" operator="containsText" text="DISABLED">
      <formula>NOT(ISERROR(SEARCH("DISABLED",K1842)))</formula>
    </cfRule>
    <cfRule type="containsText" dxfId="569" priority="995" operator="containsText" text="ENABLED">
      <formula>NOT(ISERROR(SEARCH("ENABLED",K1842)))</formula>
    </cfRule>
  </conditionalFormatting>
  <conditionalFormatting sqref="AA2086">
    <cfRule type="notContainsBlanks" dxfId="568" priority="993">
      <formula>LEN(TRIM(AA2086))&gt;0</formula>
    </cfRule>
  </conditionalFormatting>
  <conditionalFormatting sqref="AD2086">
    <cfRule type="notContainsText" dxfId="567" priority="992" operator="notContains" text="//">
      <formula>ISERROR(SEARCH("//",AD2086))</formula>
    </cfRule>
  </conditionalFormatting>
  <conditionalFormatting sqref="K2086:L2086 N2086">
    <cfRule type="containsText" dxfId="566" priority="990" operator="containsText" text="DISABLED">
      <formula>NOT(ISERROR(SEARCH("DISABLED",K2086)))</formula>
    </cfRule>
    <cfRule type="containsText" dxfId="565" priority="991" operator="containsText" text="ENABLED">
      <formula>NOT(ISERROR(SEARCH("ENABLED",K2086)))</formula>
    </cfRule>
  </conditionalFormatting>
  <conditionalFormatting sqref="AA2086">
    <cfRule type="notContainsBlanks" dxfId="564" priority="989">
      <formula>LEN(TRIM(AA2086))&gt;0</formula>
    </cfRule>
  </conditionalFormatting>
  <conditionalFormatting sqref="AD2086">
    <cfRule type="notContainsText" dxfId="563" priority="988" operator="notContains" text="//">
      <formula>ISERROR(SEARCH("//",AD2086))</formula>
    </cfRule>
  </conditionalFormatting>
  <conditionalFormatting sqref="J2086">
    <cfRule type="containsText" dxfId="562" priority="986" operator="containsText" text="DISABLED">
      <formula>NOT(ISERROR(SEARCH("DISABLED",J2086)))</formula>
    </cfRule>
    <cfRule type="containsText" dxfId="561" priority="987" operator="containsText" text="ENABLED">
      <formula>NOT(ISERROR(SEARCH("ENABLED",J2086)))</formula>
    </cfRule>
  </conditionalFormatting>
  <conditionalFormatting sqref="AA1439">
    <cfRule type="notContainsBlanks" dxfId="560" priority="985">
      <formula>LEN(TRIM(AA1439))&gt;0</formula>
    </cfRule>
  </conditionalFormatting>
  <conditionalFormatting sqref="K1439:L1439 N1439">
    <cfRule type="containsText" dxfId="559" priority="980" operator="containsText" text="DISABLED">
      <formula>NOT(ISERROR(SEARCH("DISABLED",K1439)))</formula>
    </cfRule>
    <cfRule type="containsText" dxfId="558" priority="981" operator="containsText" text="ENABLED">
      <formula>NOT(ISERROR(SEARCH("ENABLED",K1439)))</formula>
    </cfRule>
  </conditionalFormatting>
  <conditionalFormatting sqref="J1439">
    <cfRule type="containsText" dxfId="557" priority="983" operator="containsText" text="DISABLED">
      <formula>NOT(ISERROR(SEARCH("DISABLED",J1439)))</formula>
    </cfRule>
    <cfRule type="containsText" dxfId="556" priority="984" operator="containsText" text="ENABLED">
      <formula>NOT(ISERROR(SEARCH("ENABLED",J1439)))</formula>
    </cfRule>
  </conditionalFormatting>
  <conditionalFormatting sqref="AA1439">
    <cfRule type="notContainsBlanks" dxfId="555" priority="982">
      <formula>LEN(TRIM(AA1439))&gt;0</formula>
    </cfRule>
  </conditionalFormatting>
  <conditionalFormatting sqref="AD1439">
    <cfRule type="notContainsText" dxfId="554" priority="979" operator="notContains" text="//">
      <formula>ISERROR(SEARCH("//",AD1439))</formula>
    </cfRule>
  </conditionalFormatting>
  <conditionalFormatting sqref="AA1199">
    <cfRule type="notContainsBlanks" dxfId="553" priority="978">
      <formula>LEN(TRIM(AA1199))&gt;0</formula>
    </cfRule>
  </conditionalFormatting>
  <conditionalFormatting sqref="J1199">
    <cfRule type="containsText" dxfId="552" priority="976" operator="containsText" text="DISABLED">
      <formula>NOT(ISERROR(SEARCH("DISABLED",J1199)))</formula>
    </cfRule>
    <cfRule type="containsText" dxfId="551" priority="977" operator="containsText" text="ENABLED">
      <formula>NOT(ISERROR(SEARCH("ENABLED",J1199)))</formula>
    </cfRule>
  </conditionalFormatting>
  <conditionalFormatting sqref="AA1199">
    <cfRule type="notContainsBlanks" dxfId="550" priority="975">
      <formula>LEN(TRIM(AA1199))&gt;0</formula>
    </cfRule>
  </conditionalFormatting>
  <conditionalFormatting sqref="K1199:L1199 N1199">
    <cfRule type="containsText" dxfId="549" priority="973" operator="containsText" text="DISABLED">
      <formula>NOT(ISERROR(SEARCH("DISABLED",K1199)))</formula>
    </cfRule>
    <cfRule type="containsText" dxfId="548" priority="974" operator="containsText" text="ENABLED">
      <formula>NOT(ISERROR(SEARCH("ENABLED",K1199)))</formula>
    </cfRule>
  </conditionalFormatting>
  <conditionalFormatting sqref="AD1199">
    <cfRule type="notContainsText" dxfId="547" priority="972" operator="notContains" text="//">
      <formula>ISERROR(SEARCH("//",AD1199))</formula>
    </cfRule>
  </conditionalFormatting>
  <conditionalFormatting sqref="AA2087:AA2089">
    <cfRule type="notContainsBlanks" dxfId="546" priority="971">
      <formula>LEN(TRIM(AA2087))&gt;0</formula>
    </cfRule>
  </conditionalFormatting>
  <conditionalFormatting sqref="AD2087:AD2089">
    <cfRule type="notContainsText" dxfId="545" priority="970" operator="notContains" text="//">
      <formula>ISERROR(SEARCH("//",AD2087))</formula>
    </cfRule>
  </conditionalFormatting>
  <conditionalFormatting sqref="AA2087:AA2089">
    <cfRule type="notContainsBlanks" dxfId="544" priority="969">
      <formula>LEN(TRIM(AA2087))&gt;0</formula>
    </cfRule>
  </conditionalFormatting>
  <conditionalFormatting sqref="AD2087:AD2089">
    <cfRule type="notContainsText" dxfId="543" priority="968" operator="notContains" text="//">
      <formula>ISERROR(SEARCH("//",AD2087))</formula>
    </cfRule>
  </conditionalFormatting>
  <conditionalFormatting sqref="J2087:J2089">
    <cfRule type="containsText" dxfId="542" priority="966" operator="containsText" text="DISABLED">
      <formula>NOT(ISERROR(SEARCH("DISABLED",J2087)))</formula>
    </cfRule>
    <cfRule type="containsText" dxfId="541" priority="967" operator="containsText" text="ENABLED">
      <formula>NOT(ISERROR(SEARCH("ENABLED",J2087)))</formula>
    </cfRule>
  </conditionalFormatting>
  <conditionalFormatting sqref="K2087:N2089">
    <cfRule type="containsText" dxfId="540" priority="964" operator="containsText" text="DISABLED">
      <formula>NOT(ISERROR(SEARCH("DISABLED",K2087)))</formula>
    </cfRule>
    <cfRule type="containsText" dxfId="539" priority="965" operator="containsText" text="ENABLED">
      <formula>NOT(ISERROR(SEARCH("ENABLED",K2087)))</formula>
    </cfRule>
  </conditionalFormatting>
  <conditionalFormatting sqref="AA2090:AA2092">
    <cfRule type="notContainsBlanks" dxfId="538" priority="963">
      <formula>LEN(TRIM(AA2090))&gt;0</formula>
    </cfRule>
  </conditionalFormatting>
  <conditionalFormatting sqref="AD2090:AD2092">
    <cfRule type="notContainsText" dxfId="537" priority="962" operator="notContains" text="//">
      <formula>ISERROR(SEARCH("//",AD2090))</formula>
    </cfRule>
  </conditionalFormatting>
  <conditionalFormatting sqref="J2090:J2092">
    <cfRule type="containsText" dxfId="536" priority="960" operator="containsText" text="DISABLED">
      <formula>NOT(ISERROR(SEARCH("DISABLED",J2090)))</formula>
    </cfRule>
    <cfRule type="containsText" dxfId="535" priority="961" operator="containsText" text="ENABLED">
      <formula>NOT(ISERROR(SEARCH("ENABLED",J2090)))</formula>
    </cfRule>
  </conditionalFormatting>
  <conditionalFormatting sqref="AA2090:AA2092">
    <cfRule type="notContainsBlanks" dxfId="534" priority="959">
      <formula>LEN(TRIM(AA2090))&gt;0</formula>
    </cfRule>
  </conditionalFormatting>
  <conditionalFormatting sqref="K2090:N2092">
    <cfRule type="containsText" dxfId="533" priority="957" operator="containsText" text="DISABLED">
      <formula>NOT(ISERROR(SEARCH("DISABLED",K2090)))</formula>
    </cfRule>
    <cfRule type="containsText" dxfId="532" priority="958" operator="containsText" text="ENABLED">
      <formula>NOT(ISERROR(SEARCH("ENABLED",K2090)))</formula>
    </cfRule>
  </conditionalFormatting>
  <conditionalFormatting sqref="AD2090:AD2092">
    <cfRule type="notContainsText" dxfId="531" priority="956" operator="notContains" text="//">
      <formula>ISERROR(SEARCH("//",AD2090))</formula>
    </cfRule>
  </conditionalFormatting>
  <conditionalFormatting sqref="J2090:J2092">
    <cfRule type="containsText" dxfId="530" priority="954" operator="containsText" text="DISABLED">
      <formula>NOT(ISERROR(SEARCH("DISABLED",J2090)))</formula>
    </cfRule>
    <cfRule type="containsText" dxfId="529" priority="955" operator="containsText" text="ENABLED">
      <formula>NOT(ISERROR(SEARCH("ENABLED",J2090)))</formula>
    </cfRule>
  </conditionalFormatting>
  <conditionalFormatting sqref="K2090:N2092">
    <cfRule type="containsText" dxfId="528" priority="952" operator="containsText" text="DISABLED">
      <formula>NOT(ISERROR(SEARCH("DISABLED",K2090)))</formula>
    </cfRule>
    <cfRule type="containsText" dxfId="527" priority="953" operator="containsText" text="ENABLED">
      <formula>NOT(ISERROR(SEARCH("ENABLED",K2090)))</formula>
    </cfRule>
  </conditionalFormatting>
  <conditionalFormatting sqref="J2092">
    <cfRule type="containsText" dxfId="526" priority="950" operator="containsText" text="DISABLED">
      <formula>NOT(ISERROR(SEARCH("DISABLED",J2092)))</formula>
    </cfRule>
    <cfRule type="containsText" dxfId="525" priority="951" operator="containsText" text="ENABLED">
      <formula>NOT(ISERROR(SEARCH("ENABLED",J2092)))</formula>
    </cfRule>
  </conditionalFormatting>
  <conditionalFormatting sqref="AA2092">
    <cfRule type="notContainsBlanks" dxfId="524" priority="949">
      <formula>LEN(TRIM(AA2092))&gt;0</formula>
    </cfRule>
  </conditionalFormatting>
  <conditionalFormatting sqref="K2092:N2092">
    <cfRule type="containsText" dxfId="523" priority="947" operator="containsText" text="DISABLED">
      <formula>NOT(ISERROR(SEARCH("DISABLED",K2092)))</formula>
    </cfRule>
    <cfRule type="containsText" dxfId="522" priority="948" operator="containsText" text="ENABLED">
      <formula>NOT(ISERROR(SEARCH("ENABLED",K2092)))</formula>
    </cfRule>
  </conditionalFormatting>
  <conditionalFormatting sqref="AD2092">
    <cfRule type="notContainsText" dxfId="521" priority="946" operator="notContains" text="//">
      <formula>ISERROR(SEARCH("//",AD2092))</formula>
    </cfRule>
  </conditionalFormatting>
  <conditionalFormatting sqref="J2092">
    <cfRule type="containsText" dxfId="520" priority="944" operator="containsText" text="DISABLED">
      <formula>NOT(ISERROR(SEARCH("DISABLED",J2092)))</formula>
    </cfRule>
    <cfRule type="containsText" dxfId="519" priority="945" operator="containsText" text="ENABLED">
      <formula>NOT(ISERROR(SEARCH("ENABLED",J2092)))</formula>
    </cfRule>
  </conditionalFormatting>
  <conditionalFormatting sqref="K2092:N2092">
    <cfRule type="containsText" dxfId="518" priority="942" operator="containsText" text="DISABLED">
      <formula>NOT(ISERROR(SEARCH("DISABLED",K2092)))</formula>
    </cfRule>
    <cfRule type="containsText" dxfId="517" priority="943" operator="containsText" text="ENABLED">
      <formula>NOT(ISERROR(SEARCH("ENABLED",K2092)))</formula>
    </cfRule>
  </conditionalFormatting>
  <conditionalFormatting sqref="J1798">
    <cfRule type="containsText" dxfId="516" priority="936" operator="containsText" text="DISABLED">
      <formula>NOT(ISERROR(SEARCH("DISABLED",J1798)))</formula>
    </cfRule>
    <cfRule type="containsText" dxfId="515" priority="937" operator="containsText" text="ENABLED">
      <formula>NOT(ISERROR(SEARCH("ENABLED",J1798)))</formula>
    </cfRule>
  </conditionalFormatting>
  <conditionalFormatting sqref="J1798">
    <cfRule type="containsText" dxfId="514" priority="934" operator="containsText" text="DISABLED">
      <formula>NOT(ISERROR(SEARCH("DISABLED",J1798)))</formula>
    </cfRule>
    <cfRule type="containsText" dxfId="513" priority="935" operator="containsText" text="ENABLED">
      <formula>NOT(ISERROR(SEARCH("ENABLED",J1798)))</formula>
    </cfRule>
  </conditionalFormatting>
  <conditionalFormatting sqref="AA1802">
    <cfRule type="notContainsBlanks" dxfId="512" priority="931">
      <formula>LEN(TRIM(AA1802))&gt;0</formula>
    </cfRule>
  </conditionalFormatting>
  <conditionalFormatting sqref="AD1802">
    <cfRule type="notContainsText" dxfId="511" priority="928" operator="notContains" text="//">
      <formula>ISERROR(SEARCH("//",AD1802))</formula>
    </cfRule>
  </conditionalFormatting>
  <conditionalFormatting sqref="AA1801">
    <cfRule type="notContainsBlanks" dxfId="510" priority="911">
      <formula>LEN(TRIM(AA1801))&gt;0</formula>
    </cfRule>
  </conditionalFormatting>
  <conditionalFormatting sqref="AD1801">
    <cfRule type="notContainsText" dxfId="509" priority="908" operator="notContains" text="//">
      <formula>ISERROR(SEARCH("//",AD1801))</formula>
    </cfRule>
  </conditionalFormatting>
  <conditionalFormatting sqref="AA1802">
    <cfRule type="notContainsBlanks" dxfId="508" priority="896">
      <formula>LEN(TRIM(AA1802))&gt;0</formula>
    </cfRule>
  </conditionalFormatting>
  <conditionalFormatting sqref="AD1802">
    <cfRule type="notContainsText" dxfId="507" priority="893" operator="notContains" text="//">
      <formula>ISERROR(SEARCH("//",AD1802))</formula>
    </cfRule>
  </conditionalFormatting>
  <conditionalFormatting sqref="K1766:L1768 N1766:N1768">
    <cfRule type="containsText" dxfId="506" priority="849" operator="containsText" text="DISABLED">
      <formula>NOT(ISERROR(SEARCH("DISABLED",K1766)))</formula>
    </cfRule>
    <cfRule type="containsText" dxfId="505" priority="850" operator="containsText" text="ENABLED">
      <formula>NOT(ISERROR(SEARCH("ENABLED",K1766)))</formula>
    </cfRule>
  </conditionalFormatting>
  <conditionalFormatting sqref="J1766:J1768">
    <cfRule type="containsText" dxfId="504" priority="847" operator="containsText" text="DISABLED">
      <formula>NOT(ISERROR(SEARCH("DISABLED",J1766)))</formula>
    </cfRule>
    <cfRule type="containsText" dxfId="503" priority="848" operator="containsText" text="ENABLED">
      <formula>NOT(ISERROR(SEARCH("ENABLED",J1766)))</formula>
    </cfRule>
  </conditionalFormatting>
  <conditionalFormatting sqref="K1611:L1611 N1611">
    <cfRule type="containsText" dxfId="502" priority="845" operator="containsText" text="DISABLED">
      <formula>NOT(ISERROR(SEARCH("DISABLED",K1611)))</formula>
    </cfRule>
    <cfRule type="containsText" dxfId="501" priority="846" operator="containsText" text="ENABLED">
      <formula>NOT(ISERROR(SEARCH("ENABLED",K1611)))</formula>
    </cfRule>
  </conditionalFormatting>
  <conditionalFormatting sqref="J1611">
    <cfRule type="containsText" dxfId="500" priority="843" operator="containsText" text="DISABLED">
      <formula>NOT(ISERROR(SEARCH("DISABLED",J1611)))</formula>
    </cfRule>
    <cfRule type="containsText" dxfId="499" priority="844" operator="containsText" text="ENABLED">
      <formula>NOT(ISERROR(SEARCH("ENABLED",J1611)))</formula>
    </cfRule>
  </conditionalFormatting>
  <conditionalFormatting sqref="K1684:L1684 N1684">
    <cfRule type="containsText" dxfId="498" priority="832" operator="containsText" text="DISABLED">
      <formula>NOT(ISERROR(SEARCH("DISABLED",K1684)))</formula>
    </cfRule>
    <cfRule type="containsText" dxfId="497" priority="833" operator="containsText" text="ENABLED">
      <formula>NOT(ISERROR(SEARCH("ENABLED",K1684)))</formula>
    </cfRule>
  </conditionalFormatting>
  <conditionalFormatting sqref="AA1684">
    <cfRule type="notContainsBlanks" dxfId="496" priority="831">
      <formula>LEN(TRIM(AA1684))&gt;0</formula>
    </cfRule>
  </conditionalFormatting>
  <conditionalFormatting sqref="AD1684">
    <cfRule type="notContainsText" dxfId="495" priority="830" operator="notContains" text="//">
      <formula>ISERROR(SEARCH("//",AD1684))</formula>
    </cfRule>
  </conditionalFormatting>
  <conditionalFormatting sqref="J1684">
    <cfRule type="containsText" dxfId="494" priority="828" operator="containsText" text="DISABLED">
      <formula>NOT(ISERROR(SEARCH("DISABLED",J1684)))</formula>
    </cfRule>
    <cfRule type="containsText" dxfId="493" priority="829" operator="containsText" text="ENABLED">
      <formula>NOT(ISERROR(SEARCH("ENABLED",J1684)))</formula>
    </cfRule>
  </conditionalFormatting>
  <conditionalFormatting sqref="J1948">
    <cfRule type="containsText" dxfId="492" priority="808" operator="containsText" text="DISABLED">
      <formula>NOT(ISERROR(SEARCH("DISABLED",J1948)))</formula>
    </cfRule>
    <cfRule type="containsText" dxfId="491" priority="809" operator="containsText" text="ENABLED">
      <formula>NOT(ISERROR(SEARCH("ENABLED",J1948)))</formula>
    </cfRule>
  </conditionalFormatting>
  <conditionalFormatting sqref="AA1948">
    <cfRule type="notContainsBlanks" dxfId="490" priority="807">
      <formula>LEN(TRIM(AA1948))&gt;0</formula>
    </cfRule>
  </conditionalFormatting>
  <conditionalFormatting sqref="K1948:N1948">
    <cfRule type="containsText" dxfId="489" priority="805" operator="containsText" text="DISABLED">
      <formula>NOT(ISERROR(SEARCH("DISABLED",K1948)))</formula>
    </cfRule>
    <cfRule type="containsText" dxfId="488" priority="806" operator="containsText" text="ENABLED">
      <formula>NOT(ISERROR(SEARCH("ENABLED",K1948)))</formula>
    </cfRule>
  </conditionalFormatting>
  <conditionalFormatting sqref="AD1948">
    <cfRule type="notContainsText" dxfId="487" priority="804" operator="notContains" text="//">
      <formula>ISERROR(SEARCH("//",AD1948))</formula>
    </cfRule>
  </conditionalFormatting>
  <conditionalFormatting sqref="J1942">
    <cfRule type="containsText" dxfId="486" priority="802" operator="containsText" text="DISABLED">
      <formula>NOT(ISERROR(SEARCH("DISABLED",J1942)))</formula>
    </cfRule>
    <cfRule type="containsText" dxfId="485" priority="803" operator="containsText" text="ENABLED">
      <formula>NOT(ISERROR(SEARCH("ENABLED",J1942)))</formula>
    </cfRule>
  </conditionalFormatting>
  <conditionalFormatting sqref="AA1942">
    <cfRule type="notContainsBlanks" dxfId="484" priority="801">
      <formula>LEN(TRIM(AA1942))&gt;0</formula>
    </cfRule>
  </conditionalFormatting>
  <conditionalFormatting sqref="K1942:N1942">
    <cfRule type="containsText" dxfId="483" priority="799" operator="containsText" text="DISABLED">
      <formula>NOT(ISERROR(SEARCH("DISABLED",K1942)))</formula>
    </cfRule>
    <cfRule type="containsText" dxfId="482" priority="800" operator="containsText" text="ENABLED">
      <formula>NOT(ISERROR(SEARCH("ENABLED",K1942)))</formula>
    </cfRule>
  </conditionalFormatting>
  <conditionalFormatting sqref="AD1942">
    <cfRule type="notContainsText" dxfId="481" priority="798" operator="notContains" text="//">
      <formula>ISERROR(SEARCH("//",AD1942))</formula>
    </cfRule>
  </conditionalFormatting>
  <conditionalFormatting sqref="J1950">
    <cfRule type="containsText" dxfId="480" priority="796" operator="containsText" text="DISABLED">
      <formula>NOT(ISERROR(SEARCH("DISABLED",J1950)))</formula>
    </cfRule>
    <cfRule type="containsText" dxfId="479" priority="797" operator="containsText" text="ENABLED">
      <formula>NOT(ISERROR(SEARCH("ENABLED",J1950)))</formula>
    </cfRule>
  </conditionalFormatting>
  <conditionalFormatting sqref="AA1950">
    <cfRule type="notContainsBlanks" dxfId="478" priority="795">
      <formula>LEN(TRIM(AA1950))&gt;0</formula>
    </cfRule>
  </conditionalFormatting>
  <conditionalFormatting sqref="K1950:N1950">
    <cfRule type="containsText" dxfId="477" priority="793" operator="containsText" text="DISABLED">
      <formula>NOT(ISERROR(SEARCH("DISABLED",K1950)))</formula>
    </cfRule>
    <cfRule type="containsText" dxfId="476" priority="794" operator="containsText" text="ENABLED">
      <formula>NOT(ISERROR(SEARCH("ENABLED",K1950)))</formula>
    </cfRule>
  </conditionalFormatting>
  <conditionalFormatting sqref="AD1950">
    <cfRule type="notContainsText" dxfId="475" priority="792" operator="notContains" text="//">
      <formula>ISERROR(SEARCH("//",AD1950))</formula>
    </cfRule>
  </conditionalFormatting>
  <conditionalFormatting sqref="J1951">
    <cfRule type="containsText" dxfId="474" priority="790" operator="containsText" text="DISABLED">
      <formula>NOT(ISERROR(SEARCH("DISABLED",J1951)))</formula>
    </cfRule>
    <cfRule type="containsText" dxfId="473" priority="791" operator="containsText" text="ENABLED">
      <formula>NOT(ISERROR(SEARCH("ENABLED",J1951)))</formula>
    </cfRule>
  </conditionalFormatting>
  <conditionalFormatting sqref="AA1951">
    <cfRule type="notContainsBlanks" dxfId="472" priority="789">
      <formula>LEN(TRIM(AA1951))&gt;0</formula>
    </cfRule>
  </conditionalFormatting>
  <conditionalFormatting sqref="K1951:N1951">
    <cfRule type="containsText" dxfId="471" priority="787" operator="containsText" text="DISABLED">
      <formula>NOT(ISERROR(SEARCH("DISABLED",K1951)))</formula>
    </cfRule>
    <cfRule type="containsText" dxfId="470" priority="788" operator="containsText" text="ENABLED">
      <formula>NOT(ISERROR(SEARCH("ENABLED",K1951)))</formula>
    </cfRule>
  </conditionalFormatting>
  <conditionalFormatting sqref="AD1951">
    <cfRule type="notContainsText" dxfId="469" priority="786" operator="notContains" text="//">
      <formula>ISERROR(SEARCH("//",AD1951))</formula>
    </cfRule>
  </conditionalFormatting>
  <conditionalFormatting sqref="J1949">
    <cfRule type="containsText" dxfId="468" priority="784" operator="containsText" text="DISABLED">
      <formula>NOT(ISERROR(SEARCH("DISABLED",J1949)))</formula>
    </cfRule>
    <cfRule type="containsText" dxfId="467" priority="785" operator="containsText" text="ENABLED">
      <formula>NOT(ISERROR(SEARCH("ENABLED",J1949)))</formula>
    </cfRule>
  </conditionalFormatting>
  <conditionalFormatting sqref="AA1949">
    <cfRule type="notContainsBlanks" dxfId="466" priority="783">
      <formula>LEN(TRIM(AA1949))&gt;0</formula>
    </cfRule>
  </conditionalFormatting>
  <conditionalFormatting sqref="K1949:N1949">
    <cfRule type="containsText" dxfId="465" priority="781" operator="containsText" text="DISABLED">
      <formula>NOT(ISERROR(SEARCH("DISABLED",K1949)))</formula>
    </cfRule>
    <cfRule type="containsText" dxfId="464" priority="782" operator="containsText" text="ENABLED">
      <formula>NOT(ISERROR(SEARCH("ENABLED",K1949)))</formula>
    </cfRule>
  </conditionalFormatting>
  <conditionalFormatting sqref="AD1949">
    <cfRule type="notContainsText" dxfId="463" priority="780" operator="notContains" text="//">
      <formula>ISERROR(SEARCH("//",AD1949))</formula>
    </cfRule>
  </conditionalFormatting>
  <conditionalFormatting sqref="J1946">
    <cfRule type="containsText" dxfId="462" priority="778" operator="containsText" text="DISABLED">
      <formula>NOT(ISERROR(SEARCH("DISABLED",J1946)))</formula>
    </cfRule>
    <cfRule type="containsText" dxfId="461" priority="779" operator="containsText" text="ENABLED">
      <formula>NOT(ISERROR(SEARCH("ENABLED",J1946)))</formula>
    </cfRule>
  </conditionalFormatting>
  <conditionalFormatting sqref="AA1946">
    <cfRule type="notContainsBlanks" dxfId="460" priority="777">
      <formula>LEN(TRIM(AA1946))&gt;0</formula>
    </cfRule>
  </conditionalFormatting>
  <conditionalFormatting sqref="K1946:N1946">
    <cfRule type="containsText" dxfId="459" priority="775" operator="containsText" text="DISABLED">
      <formula>NOT(ISERROR(SEARCH("DISABLED",K1946)))</formula>
    </cfRule>
    <cfRule type="containsText" dxfId="458" priority="776" operator="containsText" text="ENABLED">
      <formula>NOT(ISERROR(SEARCH("ENABLED",K1946)))</formula>
    </cfRule>
  </conditionalFormatting>
  <conditionalFormatting sqref="AD1946">
    <cfRule type="notContainsText" dxfId="457" priority="774" operator="notContains" text="//">
      <formula>ISERROR(SEARCH("//",AD1946))</formula>
    </cfRule>
  </conditionalFormatting>
  <conditionalFormatting sqref="J1944">
    <cfRule type="containsText" dxfId="456" priority="772" operator="containsText" text="DISABLED">
      <formula>NOT(ISERROR(SEARCH("DISABLED",J1944)))</formula>
    </cfRule>
    <cfRule type="containsText" dxfId="455" priority="773" operator="containsText" text="ENABLED">
      <formula>NOT(ISERROR(SEARCH("ENABLED",J1944)))</formula>
    </cfRule>
  </conditionalFormatting>
  <conditionalFormatting sqref="AA1944">
    <cfRule type="notContainsBlanks" dxfId="454" priority="771">
      <formula>LEN(TRIM(AA1944))&gt;0</formula>
    </cfRule>
  </conditionalFormatting>
  <conditionalFormatting sqref="K1944:N1944">
    <cfRule type="containsText" dxfId="453" priority="769" operator="containsText" text="DISABLED">
      <formula>NOT(ISERROR(SEARCH("DISABLED",K1944)))</formula>
    </cfRule>
    <cfRule type="containsText" dxfId="452" priority="770" operator="containsText" text="ENABLED">
      <formula>NOT(ISERROR(SEARCH("ENABLED",K1944)))</formula>
    </cfRule>
  </conditionalFormatting>
  <conditionalFormatting sqref="AD1944">
    <cfRule type="notContainsText" dxfId="451" priority="768" operator="notContains" text="//">
      <formula>ISERROR(SEARCH("//",AD1944))</formula>
    </cfRule>
  </conditionalFormatting>
  <conditionalFormatting sqref="J1958">
    <cfRule type="containsText" dxfId="450" priority="748" operator="containsText" text="DISABLED">
      <formula>NOT(ISERROR(SEARCH("DISABLED",J1958)))</formula>
    </cfRule>
    <cfRule type="containsText" dxfId="449" priority="749" operator="containsText" text="ENABLED">
      <formula>NOT(ISERROR(SEARCH("ENABLED",J1958)))</formula>
    </cfRule>
  </conditionalFormatting>
  <conditionalFormatting sqref="AA1958">
    <cfRule type="notContainsBlanks" dxfId="448" priority="747">
      <formula>LEN(TRIM(AA1958))&gt;0</formula>
    </cfRule>
  </conditionalFormatting>
  <conditionalFormatting sqref="K1958:N1958">
    <cfRule type="containsText" dxfId="447" priority="745" operator="containsText" text="DISABLED">
      <formula>NOT(ISERROR(SEARCH("DISABLED",K1958)))</formula>
    </cfRule>
    <cfRule type="containsText" dxfId="446" priority="746" operator="containsText" text="ENABLED">
      <formula>NOT(ISERROR(SEARCH("ENABLED",K1958)))</formula>
    </cfRule>
  </conditionalFormatting>
  <conditionalFormatting sqref="AD1958">
    <cfRule type="notContainsText" dxfId="445" priority="744" operator="notContains" text="//">
      <formula>ISERROR(SEARCH("//",AD1958))</formula>
    </cfRule>
  </conditionalFormatting>
  <conditionalFormatting sqref="K61:L61 N61">
    <cfRule type="containsText" dxfId="444" priority="742" operator="containsText" text="DISABLED">
      <formula>NOT(ISERROR(SEARCH("DISABLED",K61)))</formula>
    </cfRule>
    <cfRule type="containsText" dxfId="443" priority="743" operator="containsText" text="ENABLED">
      <formula>NOT(ISERROR(SEARCH("ENABLED",K61)))</formula>
    </cfRule>
  </conditionalFormatting>
  <conditionalFormatting sqref="K118:L118 N118">
    <cfRule type="containsText" dxfId="442" priority="740" operator="containsText" text="DISABLED">
      <formula>NOT(ISERROR(SEARCH("DISABLED",K118)))</formula>
    </cfRule>
    <cfRule type="containsText" dxfId="441" priority="741" operator="containsText" text="ENABLED">
      <formula>NOT(ISERROR(SEARCH("ENABLED",K118)))</formula>
    </cfRule>
  </conditionalFormatting>
  <conditionalFormatting sqref="K1799:L1802 N1799:N1802">
    <cfRule type="containsText" dxfId="440" priority="732" operator="containsText" text="DISABLED">
      <formula>NOT(ISERROR(SEARCH("DISABLED",K1799)))</formula>
    </cfRule>
    <cfRule type="containsText" dxfId="439" priority="733" operator="containsText" text="ENABLED">
      <formula>NOT(ISERROR(SEARCH("ENABLED",K1799)))</formula>
    </cfRule>
  </conditionalFormatting>
  <conditionalFormatting sqref="J1799:J1802">
    <cfRule type="containsText" dxfId="438" priority="730" operator="containsText" text="DISABLED">
      <formula>NOT(ISERROR(SEARCH("DISABLED",J1799)))</formula>
    </cfRule>
    <cfRule type="containsText" dxfId="437" priority="731" operator="containsText" text="ENABLED">
      <formula>NOT(ISERROR(SEARCH("ENABLED",J1799)))</formula>
    </cfRule>
  </conditionalFormatting>
  <conditionalFormatting sqref="J1799:J1802">
    <cfRule type="containsText" dxfId="436" priority="728" operator="containsText" text="DISABLED">
      <formula>NOT(ISERROR(SEARCH("DISABLED",J1799)))</formula>
    </cfRule>
    <cfRule type="containsText" dxfId="435" priority="729" operator="containsText" text="ENABLED">
      <formula>NOT(ISERROR(SEARCH("ENABLED",J1799)))</formula>
    </cfRule>
  </conditionalFormatting>
  <conditionalFormatting sqref="K1799:L1802 N1799:N1802">
    <cfRule type="containsText" dxfId="434" priority="726" operator="containsText" text="DISABLED">
      <formula>NOT(ISERROR(SEARCH("DISABLED",K1799)))</formula>
    </cfRule>
    <cfRule type="containsText" dxfId="433" priority="727" operator="containsText" text="ENABLED">
      <formula>NOT(ISERROR(SEARCH("ENABLED",K1799)))</formula>
    </cfRule>
  </conditionalFormatting>
  <conditionalFormatting sqref="AA1726">
    <cfRule type="notContainsBlanks" dxfId="432" priority="719">
      <formula>LEN(TRIM(AA1726))&gt;0</formula>
    </cfRule>
  </conditionalFormatting>
  <conditionalFormatting sqref="K1726:L1726 N1726">
    <cfRule type="containsText" dxfId="431" priority="717" operator="containsText" text="DISABLED">
      <formula>NOT(ISERROR(SEARCH("DISABLED",K1726)))</formula>
    </cfRule>
    <cfRule type="containsText" dxfId="430" priority="718" operator="containsText" text="ENABLED">
      <formula>NOT(ISERROR(SEARCH("ENABLED",K1726)))</formula>
    </cfRule>
  </conditionalFormatting>
  <conditionalFormatting sqref="AD1726">
    <cfRule type="notContainsText" dxfId="429" priority="716" operator="notContains" text="//">
      <formula>ISERROR(SEARCH("//",AD1726))</formula>
    </cfRule>
  </conditionalFormatting>
  <conditionalFormatting sqref="J1726">
    <cfRule type="containsText" dxfId="428" priority="714" operator="containsText" text="DISABLED">
      <formula>NOT(ISERROR(SEARCH("DISABLED",J1726)))</formula>
    </cfRule>
    <cfRule type="containsText" dxfId="427" priority="715" operator="containsText" text="ENABLED">
      <formula>NOT(ISERROR(SEARCH("ENABLED",J1726)))</formula>
    </cfRule>
  </conditionalFormatting>
  <conditionalFormatting sqref="AA1728">
    <cfRule type="notContainsBlanks" dxfId="426" priority="713">
      <formula>LEN(TRIM(AA1728))&gt;0</formula>
    </cfRule>
  </conditionalFormatting>
  <conditionalFormatting sqref="AD1728">
    <cfRule type="notContainsText" dxfId="425" priority="710" operator="notContains" text="//">
      <formula>ISERROR(SEARCH("//",AD1728))</formula>
    </cfRule>
  </conditionalFormatting>
  <conditionalFormatting sqref="K1727:L1727 N1727">
    <cfRule type="containsText" dxfId="424" priority="706" operator="containsText" text="DISABLED">
      <formula>NOT(ISERROR(SEARCH("DISABLED",K1727)))</formula>
    </cfRule>
    <cfRule type="containsText" dxfId="423" priority="707" operator="containsText" text="ENABLED">
      <formula>NOT(ISERROR(SEARCH("ENABLED",K1727)))</formula>
    </cfRule>
  </conditionalFormatting>
  <conditionalFormatting sqref="J1727">
    <cfRule type="containsText" dxfId="422" priority="704" operator="containsText" text="DISABLED">
      <formula>NOT(ISERROR(SEARCH("DISABLED",J1727)))</formula>
    </cfRule>
    <cfRule type="containsText" dxfId="421" priority="705" operator="containsText" text="ENABLED">
      <formula>NOT(ISERROR(SEARCH("ENABLED",J1727)))</formula>
    </cfRule>
  </conditionalFormatting>
  <conditionalFormatting sqref="K1728:L1728 N1728">
    <cfRule type="containsText" dxfId="420" priority="702" operator="containsText" text="DISABLED">
      <formula>NOT(ISERROR(SEARCH("DISABLED",K1728)))</formula>
    </cfRule>
    <cfRule type="containsText" dxfId="419" priority="703" operator="containsText" text="ENABLED">
      <formula>NOT(ISERROR(SEARCH("ENABLED",K1728)))</formula>
    </cfRule>
  </conditionalFormatting>
  <conditionalFormatting sqref="J1728">
    <cfRule type="containsText" dxfId="418" priority="700" operator="containsText" text="DISABLED">
      <formula>NOT(ISERROR(SEARCH("DISABLED",J1728)))</formula>
    </cfRule>
    <cfRule type="containsText" dxfId="417" priority="701" operator="containsText" text="ENABLED">
      <formula>NOT(ISERROR(SEARCH("ENABLED",J1728)))</formula>
    </cfRule>
  </conditionalFormatting>
  <conditionalFormatting sqref="K2093:N2102">
    <cfRule type="containsText" dxfId="416" priority="660" operator="containsText" text="DISABLED">
      <formula>NOT(ISERROR(SEARCH("DISABLED",K2093)))</formula>
    </cfRule>
    <cfRule type="containsText" dxfId="415" priority="661" operator="containsText" text="ENABLED">
      <formula>NOT(ISERROR(SEARCH("ENABLED",K2093)))</formula>
    </cfRule>
  </conditionalFormatting>
  <conditionalFormatting sqref="AA2093:AA2102">
    <cfRule type="notContainsBlanks" dxfId="414" priority="659">
      <formula>LEN(TRIM(AA2093))&gt;0</formula>
    </cfRule>
  </conditionalFormatting>
  <conditionalFormatting sqref="AD2093:AD2102">
    <cfRule type="notContainsText" dxfId="413" priority="658" operator="notContains" text="//">
      <formula>ISERROR(SEARCH("//",AD2093))</formula>
    </cfRule>
  </conditionalFormatting>
  <conditionalFormatting sqref="J2093:J2102">
    <cfRule type="containsText" dxfId="412" priority="656" operator="containsText" text="DISABLED">
      <formula>NOT(ISERROR(SEARCH("DISABLED",J2093)))</formula>
    </cfRule>
    <cfRule type="containsText" dxfId="411" priority="657" operator="containsText" text="ENABLED">
      <formula>NOT(ISERROR(SEARCH("ENABLED",J2093)))</formula>
    </cfRule>
  </conditionalFormatting>
  <conditionalFormatting sqref="K2103:N2103">
    <cfRule type="containsText" dxfId="410" priority="654" operator="containsText" text="DISABLED">
      <formula>NOT(ISERROR(SEARCH("DISABLED",K2103)))</formula>
    </cfRule>
    <cfRule type="containsText" dxfId="409" priority="655" operator="containsText" text="ENABLED">
      <formula>NOT(ISERROR(SEARCH("ENABLED",K2103)))</formula>
    </cfRule>
  </conditionalFormatting>
  <conditionalFormatting sqref="AA2103">
    <cfRule type="notContainsBlanks" dxfId="408" priority="653">
      <formula>LEN(TRIM(AA2103))&gt;0</formula>
    </cfRule>
  </conditionalFormatting>
  <conditionalFormatting sqref="AD2103">
    <cfRule type="notContainsText" dxfId="407" priority="652" operator="notContains" text="//">
      <formula>ISERROR(SEARCH("//",AD2103))</formula>
    </cfRule>
  </conditionalFormatting>
  <conditionalFormatting sqref="J2103">
    <cfRule type="containsText" dxfId="406" priority="650" operator="containsText" text="DISABLED">
      <formula>NOT(ISERROR(SEARCH("DISABLED",J2103)))</formula>
    </cfRule>
    <cfRule type="containsText" dxfId="405" priority="651" operator="containsText" text="ENABLED">
      <formula>NOT(ISERROR(SEARCH("ENABLED",J2103)))</formula>
    </cfRule>
  </conditionalFormatting>
  <conditionalFormatting sqref="AA1341">
    <cfRule type="notContainsBlanks" dxfId="404" priority="649">
      <formula>LEN(TRIM(AA1341))&gt;0</formula>
    </cfRule>
  </conditionalFormatting>
  <conditionalFormatting sqref="AA1341">
    <cfRule type="notContainsBlanks" dxfId="403" priority="648">
      <formula>LEN(TRIM(AA1341))&gt;0</formula>
    </cfRule>
  </conditionalFormatting>
  <conditionalFormatting sqref="K1341:L1341 N1341">
    <cfRule type="containsText" dxfId="402" priority="646" operator="containsText" text="DISABLED">
      <formula>NOT(ISERROR(SEARCH("DISABLED",K1341)))</formula>
    </cfRule>
    <cfRule type="containsText" dxfId="401" priority="647" operator="containsText" text="ENABLED">
      <formula>NOT(ISERROR(SEARCH("ENABLED",K1341)))</formula>
    </cfRule>
  </conditionalFormatting>
  <conditionalFormatting sqref="AD1341">
    <cfRule type="notContainsText" dxfId="400" priority="645" operator="notContains" text="//">
      <formula>ISERROR(SEARCH("//",AD1341))</formula>
    </cfRule>
  </conditionalFormatting>
  <conditionalFormatting sqref="J1341">
    <cfRule type="containsText" dxfId="399" priority="643" operator="containsText" text="DISABLED">
      <formula>NOT(ISERROR(SEARCH("DISABLED",J1341)))</formula>
    </cfRule>
    <cfRule type="containsText" dxfId="398" priority="644" operator="containsText" text="ENABLED">
      <formula>NOT(ISERROR(SEARCH("ENABLED",J1341)))</formula>
    </cfRule>
  </conditionalFormatting>
  <conditionalFormatting sqref="AA1433">
    <cfRule type="notContainsBlanks" dxfId="397" priority="642">
      <formula>LEN(TRIM(AA1433))&gt;0</formula>
    </cfRule>
  </conditionalFormatting>
  <conditionalFormatting sqref="J1433">
    <cfRule type="containsText" dxfId="396" priority="640" operator="containsText" text="DISABLED">
      <formula>NOT(ISERROR(SEARCH("DISABLED",J1433)))</formula>
    </cfRule>
    <cfRule type="containsText" dxfId="395" priority="641" operator="containsText" text="ENABLED">
      <formula>NOT(ISERROR(SEARCH("ENABLED",J1433)))</formula>
    </cfRule>
  </conditionalFormatting>
  <conditionalFormatting sqref="AA1433">
    <cfRule type="notContainsBlanks" dxfId="394" priority="639">
      <formula>LEN(TRIM(AA1433))&gt;0</formula>
    </cfRule>
  </conditionalFormatting>
  <conditionalFormatting sqref="K1433:L1433 N1433">
    <cfRule type="containsText" dxfId="393" priority="637" operator="containsText" text="DISABLED">
      <formula>NOT(ISERROR(SEARCH("DISABLED",K1433)))</formula>
    </cfRule>
    <cfRule type="containsText" dxfId="392" priority="638" operator="containsText" text="ENABLED">
      <formula>NOT(ISERROR(SEARCH("ENABLED",K1433)))</formula>
    </cfRule>
  </conditionalFormatting>
  <conditionalFormatting sqref="AD1433">
    <cfRule type="notContainsText" dxfId="391" priority="636" operator="notContains" text="//">
      <formula>ISERROR(SEARCH("//",AD1433))</formula>
    </cfRule>
  </conditionalFormatting>
  <conditionalFormatting sqref="K1703:L1703 N1703">
    <cfRule type="containsText" dxfId="390" priority="630" operator="containsText" text="DISABLED">
      <formula>NOT(ISERROR(SEARCH("DISABLED",K1703)))</formula>
    </cfRule>
    <cfRule type="containsText" dxfId="389" priority="631" operator="containsText" text="ENABLED">
      <formula>NOT(ISERROR(SEARCH("ENABLED",K1703)))</formula>
    </cfRule>
  </conditionalFormatting>
  <conditionalFormatting sqref="AA1703">
    <cfRule type="notContainsBlanks" dxfId="388" priority="629">
      <formula>LEN(TRIM(AA1703))&gt;0</formula>
    </cfRule>
  </conditionalFormatting>
  <conditionalFormatting sqref="AD1703">
    <cfRule type="notContainsText" dxfId="387" priority="628" operator="notContains" text="//">
      <formula>ISERROR(SEARCH("//",AD1703))</formula>
    </cfRule>
  </conditionalFormatting>
  <conditionalFormatting sqref="J1703">
    <cfRule type="containsText" dxfId="386" priority="626" operator="containsText" text="DISABLED">
      <formula>NOT(ISERROR(SEARCH("DISABLED",J1703)))</formula>
    </cfRule>
    <cfRule type="containsText" dxfId="385" priority="627" operator="containsText" text="ENABLED">
      <formula>NOT(ISERROR(SEARCH("ENABLED",J1703)))</formula>
    </cfRule>
  </conditionalFormatting>
  <conditionalFormatting sqref="K1720:L1722 N1720:N1722">
    <cfRule type="containsText" dxfId="384" priority="618" operator="containsText" text="DISABLED">
      <formula>NOT(ISERROR(SEARCH("DISABLED",K1720)))</formula>
    </cfRule>
    <cfRule type="containsText" dxfId="383" priority="619" operator="containsText" text="ENABLED">
      <formula>NOT(ISERROR(SEARCH("ENABLED",K1720)))</formula>
    </cfRule>
  </conditionalFormatting>
  <conditionalFormatting sqref="AA1720:AA1722">
    <cfRule type="notContainsBlanks" dxfId="382" priority="617">
      <formula>LEN(TRIM(AA1720))&gt;0</formula>
    </cfRule>
  </conditionalFormatting>
  <conditionalFormatting sqref="AD1720:AD1722">
    <cfRule type="notContainsText" dxfId="381" priority="616" operator="notContains" text="//">
      <formula>ISERROR(SEARCH("//",AD1720))</formula>
    </cfRule>
  </conditionalFormatting>
  <conditionalFormatting sqref="J1720:J1722">
    <cfRule type="containsText" dxfId="380" priority="614" operator="containsText" text="DISABLED">
      <formula>NOT(ISERROR(SEARCH("DISABLED",J1720)))</formula>
    </cfRule>
    <cfRule type="containsText" dxfId="379" priority="615" operator="containsText" text="ENABLED">
      <formula>NOT(ISERROR(SEARCH("ENABLED",J1720)))</formula>
    </cfRule>
  </conditionalFormatting>
  <conditionalFormatting sqref="K1622:L1622 N1622">
    <cfRule type="containsText" dxfId="378" priority="608" operator="containsText" text="DISABLED">
      <formula>NOT(ISERROR(SEARCH("DISABLED",K1622)))</formula>
    </cfRule>
    <cfRule type="containsText" dxfId="377" priority="609" operator="containsText" text="ENABLED">
      <formula>NOT(ISERROR(SEARCH("ENABLED",K1622)))</formula>
    </cfRule>
  </conditionalFormatting>
  <conditionalFormatting sqref="AA1622">
    <cfRule type="notContainsBlanks" dxfId="376" priority="607">
      <formula>LEN(TRIM(AA1622))&gt;0</formula>
    </cfRule>
  </conditionalFormatting>
  <conditionalFormatting sqref="AD1622">
    <cfRule type="notContainsText" dxfId="375" priority="606" operator="notContains" text="//">
      <formula>ISERROR(SEARCH("//",AD1622))</formula>
    </cfRule>
  </conditionalFormatting>
  <conditionalFormatting sqref="J1622">
    <cfRule type="containsText" dxfId="374" priority="604" operator="containsText" text="DISABLED">
      <formula>NOT(ISERROR(SEARCH("DISABLED",J1622)))</formula>
    </cfRule>
    <cfRule type="containsText" dxfId="373" priority="605" operator="containsText" text="ENABLED">
      <formula>NOT(ISERROR(SEARCH("ENABLED",J1622)))</formula>
    </cfRule>
  </conditionalFormatting>
  <conditionalFormatting sqref="K1803:L1805 N1803:N1805">
    <cfRule type="containsText" dxfId="372" priority="596" operator="containsText" text="DISABLED">
      <formula>NOT(ISERROR(SEARCH("DISABLED",K1803)))</formula>
    </cfRule>
    <cfRule type="containsText" dxfId="371" priority="597" operator="containsText" text="ENABLED">
      <formula>NOT(ISERROR(SEARCH("ENABLED",K1803)))</formula>
    </cfRule>
  </conditionalFormatting>
  <conditionalFormatting sqref="AA1803:AA1805">
    <cfRule type="notContainsBlanks" dxfId="370" priority="595">
      <formula>LEN(TRIM(AA1803))&gt;0</formula>
    </cfRule>
  </conditionalFormatting>
  <conditionalFormatting sqref="AD1803:AD1805">
    <cfRule type="notContainsText" dxfId="369" priority="594" operator="notContains" text="//">
      <formula>ISERROR(SEARCH("//",AD1803))</formula>
    </cfRule>
  </conditionalFormatting>
  <conditionalFormatting sqref="J1803:J1805">
    <cfRule type="containsText" dxfId="368" priority="592" operator="containsText" text="DISABLED">
      <formula>NOT(ISERROR(SEARCH("DISABLED",J1803)))</formula>
    </cfRule>
    <cfRule type="containsText" dxfId="367" priority="593" operator="containsText" text="ENABLED">
      <formula>NOT(ISERROR(SEARCH("ENABLED",J1803)))</formula>
    </cfRule>
  </conditionalFormatting>
  <conditionalFormatting sqref="AA1975">
    <cfRule type="notContainsBlanks" dxfId="366" priority="589">
      <formula>LEN(TRIM(AA1975))&gt;0</formula>
    </cfRule>
  </conditionalFormatting>
  <conditionalFormatting sqref="AD1975">
    <cfRule type="notContainsText" dxfId="365" priority="588" operator="notContains" text="//">
      <formula>ISERROR(SEARCH("//",AD1975))</formula>
    </cfRule>
  </conditionalFormatting>
  <conditionalFormatting sqref="J1975:N1975">
    <cfRule type="containsText" dxfId="364" priority="586" operator="containsText" text="DISABLED">
      <formula>NOT(ISERROR(SEARCH("DISABLED",J1975)))</formula>
    </cfRule>
    <cfRule type="containsText" dxfId="363" priority="587" operator="containsText" text="ENABLED">
      <formula>NOT(ISERROR(SEARCH("ENABLED",J1975)))</formula>
    </cfRule>
  </conditionalFormatting>
  <conditionalFormatting sqref="AA1975">
    <cfRule type="notContainsBlanks" dxfId="362" priority="585">
      <formula>LEN(TRIM(AA1975))&gt;0</formula>
    </cfRule>
  </conditionalFormatting>
  <conditionalFormatting sqref="AD1975">
    <cfRule type="notContainsText" dxfId="361" priority="584" operator="notContains" text="//">
      <formula>ISERROR(SEARCH("//",AD1975))</formula>
    </cfRule>
  </conditionalFormatting>
  <conditionalFormatting sqref="AA2085">
    <cfRule type="notContainsBlanks" dxfId="360" priority="583">
      <formula>LEN(TRIM(AA2085))&gt;0</formula>
    </cfRule>
  </conditionalFormatting>
  <conditionalFormatting sqref="AD2085">
    <cfRule type="notContainsText" dxfId="359" priority="582" operator="notContains" text="//">
      <formula>ISERROR(SEARCH("//",AD2085))</formula>
    </cfRule>
  </conditionalFormatting>
  <conditionalFormatting sqref="J2085:N2085">
    <cfRule type="containsText" dxfId="358" priority="580" operator="containsText" text="DISABLED">
      <formula>NOT(ISERROR(SEARCH("DISABLED",J2085)))</formula>
    </cfRule>
    <cfRule type="containsText" dxfId="357" priority="581" operator="containsText" text="ENABLED">
      <formula>NOT(ISERROR(SEARCH("ENABLED",J2085)))</formula>
    </cfRule>
  </conditionalFormatting>
  <conditionalFormatting sqref="AA2085">
    <cfRule type="notContainsBlanks" dxfId="356" priority="579">
      <formula>LEN(TRIM(AA2085))&gt;0</formula>
    </cfRule>
  </conditionalFormatting>
  <conditionalFormatting sqref="AD2085">
    <cfRule type="notContainsText" dxfId="355" priority="578" operator="notContains" text="//">
      <formula>ISERROR(SEARCH("//",AD2085))</formula>
    </cfRule>
  </conditionalFormatting>
  <conditionalFormatting sqref="J1797:L1797 N1797">
    <cfRule type="containsText" dxfId="354" priority="576" operator="containsText" text="DISABLED">
      <formula>NOT(ISERROR(SEARCH("DISABLED",J1797)))</formula>
    </cfRule>
    <cfRule type="containsText" dxfId="353" priority="577" operator="containsText" text="ENABLED">
      <formula>NOT(ISERROR(SEARCH("ENABLED",J1797)))</formula>
    </cfRule>
  </conditionalFormatting>
  <conditionalFormatting sqref="AA1797">
    <cfRule type="notContainsBlanks" dxfId="352" priority="575">
      <formula>LEN(TRIM(AA1797))&gt;0</formula>
    </cfRule>
  </conditionalFormatting>
  <conditionalFormatting sqref="AD1797">
    <cfRule type="notContainsText" dxfId="351" priority="574" operator="notContains" text="//">
      <formula>ISERROR(SEARCH("//",AD1797))</formula>
    </cfRule>
  </conditionalFormatting>
  <conditionalFormatting sqref="K1806:L1806 N1806">
    <cfRule type="containsText" dxfId="350" priority="572" operator="containsText" text="DISABLED">
      <formula>NOT(ISERROR(SEARCH("DISABLED",K1806)))</formula>
    </cfRule>
    <cfRule type="containsText" dxfId="349" priority="573" operator="containsText" text="ENABLED">
      <formula>NOT(ISERROR(SEARCH("ENABLED",K1806)))</formula>
    </cfRule>
  </conditionalFormatting>
  <conditionalFormatting sqref="AA1806">
    <cfRule type="notContainsBlanks" dxfId="348" priority="571">
      <formula>LEN(TRIM(AA1806))&gt;0</formula>
    </cfRule>
  </conditionalFormatting>
  <conditionalFormatting sqref="AD1806">
    <cfRule type="notContainsText" dxfId="347" priority="570" operator="notContains" text="//">
      <formula>ISERROR(SEARCH("//",AD1806))</formula>
    </cfRule>
  </conditionalFormatting>
  <conditionalFormatting sqref="J1806">
    <cfRule type="containsText" dxfId="346" priority="568" operator="containsText" text="DISABLED">
      <formula>NOT(ISERROR(SEARCH("DISABLED",J1806)))</formula>
    </cfRule>
    <cfRule type="containsText" dxfId="345" priority="569" operator="containsText" text="ENABLED">
      <formula>NOT(ISERROR(SEARCH("ENABLED",J1806)))</formula>
    </cfRule>
  </conditionalFormatting>
  <conditionalFormatting sqref="AA2104 AA2118:AA2123">
    <cfRule type="notContainsBlanks" dxfId="344" priority="567">
      <formula>LEN(TRIM(AA2104))&gt;0</formula>
    </cfRule>
  </conditionalFormatting>
  <conditionalFormatting sqref="J2104:N2104 J2118:N2123">
    <cfRule type="containsText" dxfId="343" priority="565" operator="containsText" text="DISABLED">
      <formula>NOT(ISERROR(SEARCH("DISABLED",J2104)))</formula>
    </cfRule>
    <cfRule type="containsText" dxfId="342" priority="566" operator="containsText" text="ENABLED">
      <formula>NOT(ISERROR(SEARCH("ENABLED",J2104)))</formula>
    </cfRule>
  </conditionalFormatting>
  <conditionalFormatting sqref="AA2104 AA2118:AA2123">
    <cfRule type="notContainsBlanks" dxfId="341" priority="564">
      <formula>LEN(TRIM(AA2104))&gt;0</formula>
    </cfRule>
  </conditionalFormatting>
  <conditionalFormatting sqref="AD2104 AD2118:AD2123">
    <cfRule type="notContainsText" dxfId="340" priority="563" operator="notContains" text="//">
      <formula>ISERROR(SEARCH("//",AD2104))</formula>
    </cfRule>
  </conditionalFormatting>
  <conditionalFormatting sqref="AA1434">
    <cfRule type="notContainsBlanks" dxfId="339" priority="555">
      <formula>LEN(TRIM(AA1434))&gt;0</formula>
    </cfRule>
  </conditionalFormatting>
  <conditionalFormatting sqref="J1434">
    <cfRule type="containsText" dxfId="338" priority="553" operator="containsText" text="DISABLED">
      <formula>NOT(ISERROR(SEARCH("DISABLED",J1434)))</formula>
    </cfRule>
    <cfRule type="containsText" dxfId="337" priority="554" operator="containsText" text="ENABLED">
      <formula>NOT(ISERROR(SEARCH("ENABLED",J1434)))</formula>
    </cfRule>
  </conditionalFormatting>
  <conditionalFormatting sqref="AA1434">
    <cfRule type="notContainsBlanks" dxfId="336" priority="552">
      <formula>LEN(TRIM(AA1434))&gt;0</formula>
    </cfRule>
  </conditionalFormatting>
  <conditionalFormatting sqref="K1434:L1434 N1434">
    <cfRule type="containsText" dxfId="335" priority="550" operator="containsText" text="DISABLED">
      <formula>NOT(ISERROR(SEARCH("DISABLED",K1434)))</formula>
    </cfRule>
    <cfRule type="containsText" dxfId="334" priority="551" operator="containsText" text="ENABLED">
      <formula>NOT(ISERROR(SEARCH("ENABLED",K1434)))</formula>
    </cfRule>
  </conditionalFormatting>
  <conditionalFormatting sqref="AD1434">
    <cfRule type="notContainsText" dxfId="333" priority="549" operator="notContains" text="//">
      <formula>ISERROR(SEARCH("//",AD1434))</formula>
    </cfRule>
  </conditionalFormatting>
  <conditionalFormatting sqref="AA1435">
    <cfRule type="notContainsBlanks" dxfId="332" priority="527">
      <formula>LEN(TRIM(AA1435))&gt;0</formula>
    </cfRule>
  </conditionalFormatting>
  <conditionalFormatting sqref="J1435">
    <cfRule type="containsText" dxfId="331" priority="525" operator="containsText" text="DISABLED">
      <formula>NOT(ISERROR(SEARCH("DISABLED",J1435)))</formula>
    </cfRule>
    <cfRule type="containsText" dxfId="330" priority="526" operator="containsText" text="ENABLED">
      <formula>NOT(ISERROR(SEARCH("ENABLED",J1435)))</formula>
    </cfRule>
  </conditionalFormatting>
  <conditionalFormatting sqref="AA1435">
    <cfRule type="notContainsBlanks" dxfId="329" priority="524">
      <formula>LEN(TRIM(AA1435))&gt;0</formula>
    </cfRule>
  </conditionalFormatting>
  <conditionalFormatting sqref="K1435:L1435 N1435">
    <cfRule type="containsText" dxfId="328" priority="522" operator="containsText" text="DISABLED">
      <formula>NOT(ISERROR(SEARCH("DISABLED",K1435)))</formula>
    </cfRule>
    <cfRule type="containsText" dxfId="327" priority="523" operator="containsText" text="ENABLED">
      <formula>NOT(ISERROR(SEARCH("ENABLED",K1435)))</formula>
    </cfRule>
  </conditionalFormatting>
  <conditionalFormatting sqref="AD1435">
    <cfRule type="notContainsText" dxfId="326" priority="521" operator="notContains" text="//">
      <formula>ISERROR(SEARCH("//",AD1435))</formula>
    </cfRule>
  </conditionalFormatting>
  <conditionalFormatting sqref="K1807:L1807 N1807">
    <cfRule type="containsText" dxfId="325" priority="519" operator="containsText" text="DISABLED">
      <formula>NOT(ISERROR(SEARCH("DISABLED",K1807)))</formula>
    </cfRule>
    <cfRule type="containsText" dxfId="324" priority="520" operator="containsText" text="ENABLED">
      <formula>NOT(ISERROR(SEARCH("ENABLED",K1807)))</formula>
    </cfRule>
  </conditionalFormatting>
  <conditionalFormatting sqref="AA1807">
    <cfRule type="notContainsBlanks" dxfId="323" priority="518">
      <formula>LEN(TRIM(AA1807))&gt;0</formula>
    </cfRule>
  </conditionalFormatting>
  <conditionalFormatting sqref="AD1807">
    <cfRule type="notContainsText" dxfId="322" priority="517" operator="notContains" text="//">
      <formula>ISERROR(SEARCH("//",AD1807))</formula>
    </cfRule>
  </conditionalFormatting>
  <conditionalFormatting sqref="J1807">
    <cfRule type="containsText" dxfId="321" priority="515" operator="containsText" text="DISABLED">
      <formula>NOT(ISERROR(SEARCH("DISABLED",J1807)))</formula>
    </cfRule>
    <cfRule type="containsText" dxfId="320" priority="516" operator="containsText" text="ENABLED">
      <formula>NOT(ISERROR(SEARCH("ENABLED",J1807)))</formula>
    </cfRule>
  </conditionalFormatting>
  <conditionalFormatting sqref="K1808:L1808 N1808">
    <cfRule type="containsText" dxfId="319" priority="513" operator="containsText" text="DISABLED">
      <formula>NOT(ISERROR(SEARCH("DISABLED",K1808)))</formula>
    </cfRule>
    <cfRule type="containsText" dxfId="318" priority="514" operator="containsText" text="ENABLED">
      <formula>NOT(ISERROR(SEARCH("ENABLED",K1808)))</formula>
    </cfRule>
  </conditionalFormatting>
  <conditionalFormatting sqref="AA1808">
    <cfRule type="notContainsBlanks" dxfId="317" priority="512">
      <formula>LEN(TRIM(AA1808))&gt;0</formula>
    </cfRule>
  </conditionalFormatting>
  <conditionalFormatting sqref="AD1808">
    <cfRule type="notContainsText" dxfId="316" priority="511" operator="notContains" text="//">
      <formula>ISERROR(SEARCH("//",AD1808))</formula>
    </cfRule>
  </conditionalFormatting>
  <conditionalFormatting sqref="J1808">
    <cfRule type="containsText" dxfId="315" priority="509" operator="containsText" text="DISABLED">
      <formula>NOT(ISERROR(SEARCH("DISABLED",J1808)))</formula>
    </cfRule>
    <cfRule type="containsText" dxfId="314" priority="510" operator="containsText" text="ENABLED">
      <formula>NOT(ISERROR(SEARCH("ENABLED",J1808)))</formula>
    </cfRule>
  </conditionalFormatting>
  <conditionalFormatting sqref="AA525:AA526">
    <cfRule type="notContainsBlanks" dxfId="313" priority="501">
      <formula>LEN(TRIM(AA525))&gt;0</formula>
    </cfRule>
  </conditionalFormatting>
  <conditionalFormatting sqref="K525:L526 N525:N526">
    <cfRule type="containsText" dxfId="312" priority="499" operator="containsText" text="DISABLED">
      <formula>NOT(ISERROR(SEARCH("DISABLED",K525)))</formula>
    </cfRule>
    <cfRule type="containsText" dxfId="311" priority="500" operator="containsText" text="ENABLED">
      <formula>NOT(ISERROR(SEARCH("ENABLED",K525)))</formula>
    </cfRule>
  </conditionalFormatting>
  <conditionalFormatting sqref="AD525:AD526">
    <cfRule type="notContainsText" dxfId="310" priority="498" operator="notContains" text="//">
      <formula>ISERROR(SEARCH("//",AD525))</formula>
    </cfRule>
  </conditionalFormatting>
  <conditionalFormatting sqref="J525:J526">
    <cfRule type="containsText" dxfId="309" priority="496" operator="containsText" text="DISABLED">
      <formula>NOT(ISERROR(SEARCH("DISABLED",J525)))</formula>
    </cfRule>
    <cfRule type="containsText" dxfId="308" priority="497" operator="containsText" text="ENABLED">
      <formula>NOT(ISERROR(SEARCH("ENABLED",J525)))</formula>
    </cfRule>
  </conditionalFormatting>
  <conditionalFormatting sqref="K1809:L1809 N1809">
    <cfRule type="containsText" dxfId="307" priority="494" operator="containsText" text="DISABLED">
      <formula>NOT(ISERROR(SEARCH("DISABLED",K1809)))</formula>
    </cfRule>
    <cfRule type="containsText" dxfId="306" priority="495" operator="containsText" text="ENABLED">
      <formula>NOT(ISERROR(SEARCH("ENABLED",K1809)))</formula>
    </cfRule>
  </conditionalFormatting>
  <conditionalFormatting sqref="AA1809">
    <cfRule type="notContainsBlanks" dxfId="305" priority="493">
      <formula>LEN(TRIM(AA1809))&gt;0</formula>
    </cfRule>
  </conditionalFormatting>
  <conditionalFormatting sqref="AD1809">
    <cfRule type="notContainsText" dxfId="304" priority="492" operator="notContains" text="//">
      <formula>ISERROR(SEARCH("//",AD1809))</formula>
    </cfRule>
  </conditionalFormatting>
  <conditionalFormatting sqref="J1809">
    <cfRule type="containsText" dxfId="303" priority="490" operator="containsText" text="DISABLED">
      <formula>NOT(ISERROR(SEARCH("DISABLED",J1809)))</formula>
    </cfRule>
    <cfRule type="containsText" dxfId="302" priority="491" operator="containsText" text="ENABLED">
      <formula>NOT(ISERROR(SEARCH("ENABLED",J1809)))</formula>
    </cfRule>
  </conditionalFormatting>
  <conditionalFormatting sqref="K1810:L1814 N1810:N1814">
    <cfRule type="containsText" dxfId="301" priority="488" operator="containsText" text="DISABLED">
      <formula>NOT(ISERROR(SEARCH("DISABLED",K1810)))</formula>
    </cfRule>
    <cfRule type="containsText" dxfId="300" priority="489" operator="containsText" text="ENABLED">
      <formula>NOT(ISERROR(SEARCH("ENABLED",K1810)))</formula>
    </cfRule>
  </conditionalFormatting>
  <conditionalFormatting sqref="AA1810:AA1814">
    <cfRule type="notContainsBlanks" dxfId="299" priority="487">
      <formula>LEN(TRIM(AA1810))&gt;0</formula>
    </cfRule>
  </conditionalFormatting>
  <conditionalFormatting sqref="AD1810:AD1814">
    <cfRule type="notContainsText" dxfId="298" priority="486" operator="notContains" text="//">
      <formula>ISERROR(SEARCH("//",AD1810))</formula>
    </cfRule>
  </conditionalFormatting>
  <conditionalFormatting sqref="J1810:J1814">
    <cfRule type="containsText" dxfId="297" priority="484" operator="containsText" text="DISABLED">
      <formula>NOT(ISERROR(SEARCH("DISABLED",J1810)))</formula>
    </cfRule>
    <cfRule type="containsText" dxfId="296" priority="485" operator="containsText" text="ENABLED">
      <formula>NOT(ISERROR(SEARCH("ENABLED",J1810)))</formula>
    </cfRule>
  </conditionalFormatting>
  <conditionalFormatting sqref="L3">
    <cfRule type="containsText" dxfId="295" priority="463" operator="containsText" text="DISABLED">
      <formula>NOT(ISERROR(SEARCH("DISABLED",L3)))</formula>
    </cfRule>
    <cfRule type="containsText" dxfId="294" priority="464" operator="containsText" text="ENABLED">
      <formula>NOT(ISERROR(SEARCH("ENABLED",L3)))</formula>
    </cfRule>
  </conditionalFormatting>
  <conditionalFormatting sqref="N1815">
    <cfRule type="containsText" dxfId="293" priority="457" operator="containsText" text="DISABLED">
      <formula>NOT(ISERROR(SEARCH("DISABLED",N1815)))</formula>
    </cfRule>
    <cfRule type="containsText" dxfId="292" priority="458" operator="containsText" text="ENABLED">
      <formula>NOT(ISERROR(SEARCH("ENABLED",N1815)))</formula>
    </cfRule>
  </conditionalFormatting>
  <conditionalFormatting sqref="AA1815">
    <cfRule type="notContainsBlanks" dxfId="291" priority="456">
      <formula>LEN(TRIM(AA1815))&gt;0</formula>
    </cfRule>
  </conditionalFormatting>
  <conditionalFormatting sqref="AD1815">
    <cfRule type="notContainsText" dxfId="290" priority="455" operator="notContains" text="//">
      <formula>ISERROR(SEARCH("//",AD1815))</formula>
    </cfRule>
  </conditionalFormatting>
  <conditionalFormatting sqref="K1815:L1815">
    <cfRule type="containsText" dxfId="289" priority="451" operator="containsText" text="DISABLED">
      <formula>NOT(ISERROR(SEARCH("DISABLED",K1815)))</formula>
    </cfRule>
    <cfRule type="containsText" dxfId="288" priority="452" operator="containsText" text="ENABLED">
      <formula>NOT(ISERROR(SEARCH("ENABLED",K1815)))</formula>
    </cfRule>
  </conditionalFormatting>
  <conditionalFormatting sqref="J1815">
    <cfRule type="containsText" dxfId="287" priority="449" operator="containsText" text="DISABLED">
      <formula>NOT(ISERROR(SEARCH("DISABLED",J1815)))</formula>
    </cfRule>
    <cfRule type="containsText" dxfId="286" priority="450" operator="containsText" text="ENABLED">
      <formula>NOT(ISERROR(SEARCH("ENABLED",J1815)))</formula>
    </cfRule>
  </conditionalFormatting>
  <conditionalFormatting sqref="AA1436:AA1438">
    <cfRule type="notContainsBlanks" dxfId="285" priority="448">
      <formula>LEN(TRIM(AA1436))&gt;0</formula>
    </cfRule>
  </conditionalFormatting>
  <conditionalFormatting sqref="J1436:J1438">
    <cfRule type="containsText" dxfId="284" priority="446" operator="containsText" text="DISABLED">
      <formula>NOT(ISERROR(SEARCH("DISABLED",J1436)))</formula>
    </cfRule>
    <cfRule type="containsText" dxfId="283" priority="447" operator="containsText" text="ENABLED">
      <formula>NOT(ISERROR(SEARCH("ENABLED",J1436)))</formula>
    </cfRule>
  </conditionalFormatting>
  <conditionalFormatting sqref="AA1436:AA1438">
    <cfRule type="notContainsBlanks" dxfId="282" priority="445">
      <formula>LEN(TRIM(AA1436))&gt;0</formula>
    </cfRule>
  </conditionalFormatting>
  <conditionalFormatting sqref="K1436:L1438 N1436:N1438">
    <cfRule type="containsText" dxfId="281" priority="443" operator="containsText" text="DISABLED">
      <formula>NOT(ISERROR(SEARCH("DISABLED",K1436)))</formula>
    </cfRule>
    <cfRule type="containsText" dxfId="280" priority="444" operator="containsText" text="ENABLED">
      <formula>NOT(ISERROR(SEARCH("ENABLED",K1436)))</formula>
    </cfRule>
  </conditionalFormatting>
  <conditionalFormatting sqref="AD1436:AD1438">
    <cfRule type="notContainsText" dxfId="279" priority="442" operator="notContains" text="//">
      <formula>ISERROR(SEARCH("//",AD1436))</formula>
    </cfRule>
  </conditionalFormatting>
  <conditionalFormatting sqref="AA1835:AA1837">
    <cfRule type="notContainsBlanks" dxfId="278" priority="441">
      <formula>LEN(TRIM(AA1835))&gt;0</formula>
    </cfRule>
  </conditionalFormatting>
  <conditionalFormatting sqref="J1835:N1837">
    <cfRule type="containsText" dxfId="277" priority="439" operator="containsText" text="DISABLED">
      <formula>NOT(ISERROR(SEARCH("DISABLED",J1835)))</formula>
    </cfRule>
    <cfRule type="containsText" dxfId="276" priority="440" operator="containsText" text="ENABLED">
      <formula>NOT(ISERROR(SEARCH("ENABLED",J1835)))</formula>
    </cfRule>
  </conditionalFormatting>
  <conditionalFormatting sqref="AA1835:AA1837">
    <cfRule type="notContainsBlanks" dxfId="275" priority="438">
      <formula>LEN(TRIM(AA1835))&gt;0</formula>
    </cfRule>
  </conditionalFormatting>
  <conditionalFormatting sqref="AD1835:AD1837">
    <cfRule type="notContainsText" dxfId="274" priority="437" operator="notContains" text="//">
      <formula>ISERROR(SEARCH("//",AD1835))</formula>
    </cfRule>
  </conditionalFormatting>
  <conditionalFormatting sqref="N1816:N1819">
    <cfRule type="containsText" dxfId="273" priority="435" operator="containsText" text="DISABLED">
      <formula>NOT(ISERROR(SEARCH("DISABLED",N1816)))</formula>
    </cfRule>
    <cfRule type="containsText" dxfId="272" priority="436" operator="containsText" text="ENABLED">
      <formula>NOT(ISERROR(SEARCH("ENABLED",N1816)))</formula>
    </cfRule>
  </conditionalFormatting>
  <conditionalFormatting sqref="AA1816:AA1819">
    <cfRule type="notContainsBlanks" dxfId="271" priority="434">
      <formula>LEN(TRIM(AA1816))&gt;0</formula>
    </cfRule>
  </conditionalFormatting>
  <conditionalFormatting sqref="AD1816:AD1819">
    <cfRule type="notContainsText" dxfId="270" priority="433" operator="notContains" text="//">
      <formula>ISERROR(SEARCH("//",AD1816))</formula>
    </cfRule>
  </conditionalFormatting>
  <conditionalFormatting sqref="J1816:J1819">
    <cfRule type="containsText" dxfId="269" priority="427" operator="containsText" text="DISABLED">
      <formula>NOT(ISERROR(SEARCH("DISABLED",J1816)))</formula>
    </cfRule>
    <cfRule type="containsText" dxfId="268" priority="428" operator="containsText" text="ENABLED">
      <formula>NOT(ISERROR(SEARCH("ENABLED",J1816)))</formula>
    </cfRule>
  </conditionalFormatting>
  <conditionalFormatting sqref="J1816:J1819">
    <cfRule type="containsText" dxfId="267" priority="425" operator="containsText" text="DISABLED">
      <formula>NOT(ISERROR(SEARCH("DISABLED",J1816)))</formula>
    </cfRule>
    <cfRule type="containsText" dxfId="266" priority="426" operator="containsText" text="ENABLED">
      <formula>NOT(ISERROR(SEARCH("ENABLED",J1816)))</formula>
    </cfRule>
  </conditionalFormatting>
  <conditionalFormatting sqref="J1816:J1819">
    <cfRule type="containsText" dxfId="265" priority="423" operator="containsText" text="DISABLED">
      <formula>NOT(ISERROR(SEARCH("DISABLED",J1816)))</formula>
    </cfRule>
    <cfRule type="containsText" dxfId="264" priority="424" operator="containsText" text="ENABLED">
      <formula>NOT(ISERROR(SEARCH("ENABLED",J1816)))</formula>
    </cfRule>
  </conditionalFormatting>
  <conditionalFormatting sqref="K1816:L1819">
    <cfRule type="containsText" dxfId="263" priority="421" operator="containsText" text="DISABLED">
      <formula>NOT(ISERROR(SEARCH("DISABLED",K1816)))</formula>
    </cfRule>
    <cfRule type="containsText" dxfId="262" priority="422" operator="containsText" text="ENABLED">
      <formula>NOT(ISERROR(SEARCH("ENABLED",K1816)))</formula>
    </cfRule>
  </conditionalFormatting>
  <conditionalFormatting sqref="AA2113:AA2117">
    <cfRule type="notContainsBlanks" dxfId="261" priority="413">
      <formula>LEN(TRIM(AA2113))&gt;0</formula>
    </cfRule>
  </conditionalFormatting>
  <conditionalFormatting sqref="J2113:N2117">
    <cfRule type="containsText" dxfId="260" priority="411" operator="containsText" text="DISABLED">
      <formula>NOT(ISERROR(SEARCH("DISABLED",J2113)))</formula>
    </cfRule>
    <cfRule type="containsText" dxfId="259" priority="412" operator="containsText" text="ENABLED">
      <formula>NOT(ISERROR(SEARCH("ENABLED",J2113)))</formula>
    </cfRule>
  </conditionalFormatting>
  <conditionalFormatting sqref="AA2113:AA2117">
    <cfRule type="notContainsBlanks" dxfId="258" priority="410">
      <formula>LEN(TRIM(AA2113))&gt;0</formula>
    </cfRule>
  </conditionalFormatting>
  <conditionalFormatting sqref="AD2113:AD2117">
    <cfRule type="notContainsText" dxfId="257" priority="409" operator="notContains" text="//">
      <formula>ISERROR(SEARCH("//",AD2113))</formula>
    </cfRule>
  </conditionalFormatting>
  <conditionalFormatting sqref="N1821:N1824">
    <cfRule type="containsText" dxfId="256" priority="407" operator="containsText" text="DISABLED">
      <formula>NOT(ISERROR(SEARCH("DISABLED",N1821)))</formula>
    </cfRule>
    <cfRule type="containsText" dxfId="255" priority="408" operator="containsText" text="ENABLED">
      <formula>NOT(ISERROR(SEARCH("ENABLED",N1821)))</formula>
    </cfRule>
  </conditionalFormatting>
  <conditionalFormatting sqref="AA1821:AA1824">
    <cfRule type="notContainsBlanks" dxfId="254" priority="406">
      <formula>LEN(TRIM(AA1821))&gt;0</formula>
    </cfRule>
  </conditionalFormatting>
  <conditionalFormatting sqref="AD1821:AD1824">
    <cfRule type="notContainsText" dxfId="253" priority="405" operator="notContains" text="//">
      <formula>ISERROR(SEARCH("//",AD1821))</formula>
    </cfRule>
  </conditionalFormatting>
  <conditionalFormatting sqref="J1821:J1824">
    <cfRule type="containsText" dxfId="252" priority="403" operator="containsText" text="DISABLED">
      <formula>NOT(ISERROR(SEARCH("DISABLED",J1821)))</formula>
    </cfRule>
    <cfRule type="containsText" dxfId="251" priority="404" operator="containsText" text="ENABLED">
      <formula>NOT(ISERROR(SEARCH("ENABLED",J1821)))</formula>
    </cfRule>
  </conditionalFormatting>
  <conditionalFormatting sqref="J1821:J1824">
    <cfRule type="containsText" dxfId="250" priority="401" operator="containsText" text="DISABLED">
      <formula>NOT(ISERROR(SEARCH("DISABLED",J1821)))</formula>
    </cfRule>
    <cfRule type="containsText" dxfId="249" priority="402" operator="containsText" text="ENABLED">
      <formula>NOT(ISERROR(SEARCH("ENABLED",J1821)))</formula>
    </cfRule>
  </conditionalFormatting>
  <conditionalFormatting sqref="J1821:J1824">
    <cfRule type="containsText" dxfId="248" priority="399" operator="containsText" text="DISABLED">
      <formula>NOT(ISERROR(SEARCH("DISABLED",J1821)))</formula>
    </cfRule>
    <cfRule type="containsText" dxfId="247" priority="400" operator="containsText" text="ENABLED">
      <formula>NOT(ISERROR(SEARCH("ENABLED",J1821)))</formula>
    </cfRule>
  </conditionalFormatting>
  <conditionalFormatting sqref="K1823:L1824 L1821:L1822">
    <cfRule type="containsText" dxfId="246" priority="397" operator="containsText" text="DISABLED">
      <formula>NOT(ISERROR(SEARCH("DISABLED",K1821)))</formula>
    </cfRule>
    <cfRule type="containsText" dxfId="245" priority="398" operator="containsText" text="ENABLED">
      <formula>NOT(ISERROR(SEARCH("ENABLED",K1821)))</formula>
    </cfRule>
  </conditionalFormatting>
  <conditionalFormatting sqref="AA2112">
    <cfRule type="notContainsBlanks" dxfId="244" priority="396">
      <formula>LEN(TRIM(AA2112))&gt;0</formula>
    </cfRule>
  </conditionalFormatting>
  <conditionalFormatting sqref="K2112:N2112">
    <cfRule type="containsText" dxfId="243" priority="391" operator="containsText" text="DISABLED">
      <formula>NOT(ISERROR(SEARCH("DISABLED",K2112)))</formula>
    </cfRule>
    <cfRule type="containsText" dxfId="242" priority="392" operator="containsText" text="ENABLED">
      <formula>NOT(ISERROR(SEARCH("ENABLED",K2112)))</formula>
    </cfRule>
  </conditionalFormatting>
  <conditionalFormatting sqref="J2112">
    <cfRule type="containsText" dxfId="241" priority="394" operator="containsText" text="DISABLED">
      <formula>NOT(ISERROR(SEARCH("DISABLED",J2112)))</formula>
    </cfRule>
    <cfRule type="containsText" dxfId="240" priority="395" operator="containsText" text="ENABLED">
      <formula>NOT(ISERROR(SEARCH("ENABLED",J2112)))</formula>
    </cfRule>
  </conditionalFormatting>
  <conditionalFormatting sqref="AA2112">
    <cfRule type="notContainsBlanks" dxfId="239" priority="393">
      <formula>LEN(TRIM(AA2112))&gt;0</formula>
    </cfRule>
  </conditionalFormatting>
  <conditionalFormatting sqref="AD2112">
    <cfRule type="notContainsText" dxfId="238" priority="390" operator="notContains" text="//">
      <formula>ISERROR(SEARCH("//",AD2112))</formula>
    </cfRule>
  </conditionalFormatting>
  <conditionalFormatting sqref="AA2110:AA2112">
    <cfRule type="notContainsBlanks" dxfId="237" priority="389">
      <formula>LEN(TRIM(AA2110))&gt;0</formula>
    </cfRule>
  </conditionalFormatting>
  <conditionalFormatting sqref="K2110:N2112">
    <cfRule type="containsText" dxfId="236" priority="384" operator="containsText" text="DISABLED">
      <formula>NOT(ISERROR(SEARCH("DISABLED",K2110)))</formula>
    </cfRule>
    <cfRule type="containsText" dxfId="235" priority="385" operator="containsText" text="ENABLED">
      <formula>NOT(ISERROR(SEARCH("ENABLED",K2110)))</formula>
    </cfRule>
  </conditionalFormatting>
  <conditionalFormatting sqref="J2110:J2112">
    <cfRule type="containsText" dxfId="234" priority="387" operator="containsText" text="DISABLED">
      <formula>NOT(ISERROR(SEARCH("DISABLED",J2110)))</formula>
    </cfRule>
    <cfRule type="containsText" dxfId="233" priority="388" operator="containsText" text="ENABLED">
      <formula>NOT(ISERROR(SEARCH("ENABLED",J2110)))</formula>
    </cfRule>
  </conditionalFormatting>
  <conditionalFormatting sqref="AA2110:AA2112">
    <cfRule type="notContainsBlanks" dxfId="232" priority="386">
      <formula>LEN(TRIM(AA2110))&gt;0</formula>
    </cfRule>
  </conditionalFormatting>
  <conditionalFormatting sqref="AD2110:AD2112">
    <cfRule type="notContainsText" dxfId="231" priority="383" operator="notContains" text="//">
      <formula>ISERROR(SEARCH("//",AD2110))</formula>
    </cfRule>
  </conditionalFormatting>
  <conditionalFormatting sqref="J8:L8 N8">
    <cfRule type="containsText" dxfId="223" priority="367" operator="containsText" text="DISABLED">
      <formula>NOT(ISERROR(SEARCH("DISABLED",J8)))</formula>
    </cfRule>
    <cfRule type="containsText" dxfId="222" priority="368" operator="containsText" text="ENABLED">
      <formula>NOT(ISERROR(SEARCH("ENABLED",J8)))</formula>
    </cfRule>
  </conditionalFormatting>
  <conditionalFormatting sqref="AA8">
    <cfRule type="notContainsBlanks" dxfId="221" priority="366">
      <formula>LEN(TRIM(AA8))&gt;0</formula>
    </cfRule>
  </conditionalFormatting>
  <conditionalFormatting sqref="AD8">
    <cfRule type="notContainsText" dxfId="220" priority="365" operator="notContains" text="//">
      <formula>ISERROR(SEARCH("//",AD8))</formula>
    </cfRule>
  </conditionalFormatting>
  <conditionalFormatting sqref="K75:L75">
    <cfRule type="containsText" dxfId="219" priority="363" operator="containsText" text="DISABLED">
      <formula>NOT(ISERROR(SEARCH("DISABLED",K75)))</formula>
    </cfRule>
    <cfRule type="containsText" dxfId="218" priority="364" operator="containsText" text="ENABLED">
      <formula>NOT(ISERROR(SEARCH("ENABLED",K75)))</formula>
    </cfRule>
  </conditionalFormatting>
  <conditionalFormatting sqref="J75">
    <cfRule type="containsText" dxfId="217" priority="361" operator="containsText" text="DISABLED">
      <formula>NOT(ISERROR(SEARCH("DISABLED",J75)))</formula>
    </cfRule>
    <cfRule type="containsText" dxfId="216" priority="362" operator="containsText" text="ENABLED">
      <formula>NOT(ISERROR(SEARCH("ENABLED",J75)))</formula>
    </cfRule>
  </conditionalFormatting>
  <conditionalFormatting sqref="N1820">
    <cfRule type="containsText" dxfId="215" priority="359" operator="containsText" text="DISABLED">
      <formula>NOT(ISERROR(SEARCH("DISABLED",N1820)))</formula>
    </cfRule>
    <cfRule type="containsText" dxfId="214" priority="360" operator="containsText" text="ENABLED">
      <formula>NOT(ISERROR(SEARCH("ENABLED",N1820)))</formula>
    </cfRule>
  </conditionalFormatting>
  <conditionalFormatting sqref="AA1820">
    <cfRule type="notContainsBlanks" dxfId="213" priority="358">
      <formula>LEN(TRIM(AA1820))&gt;0</formula>
    </cfRule>
  </conditionalFormatting>
  <conditionalFormatting sqref="AD1820">
    <cfRule type="notContainsText" dxfId="212" priority="357" operator="notContains" text="//">
      <formula>ISERROR(SEARCH("//",AD1820))</formula>
    </cfRule>
  </conditionalFormatting>
  <conditionalFormatting sqref="J1820">
    <cfRule type="containsText" dxfId="211" priority="355" operator="containsText" text="DISABLED">
      <formula>NOT(ISERROR(SEARCH("DISABLED",J1820)))</formula>
    </cfRule>
    <cfRule type="containsText" dxfId="210" priority="356" operator="containsText" text="ENABLED">
      <formula>NOT(ISERROR(SEARCH("ENABLED",J1820)))</formula>
    </cfRule>
  </conditionalFormatting>
  <conditionalFormatting sqref="J1820">
    <cfRule type="containsText" dxfId="209" priority="353" operator="containsText" text="DISABLED">
      <formula>NOT(ISERROR(SEARCH("DISABLED",J1820)))</formula>
    </cfRule>
    <cfRule type="containsText" dxfId="208" priority="354" operator="containsText" text="ENABLED">
      <formula>NOT(ISERROR(SEARCH("ENABLED",J1820)))</formula>
    </cfRule>
  </conditionalFormatting>
  <conditionalFormatting sqref="J1820">
    <cfRule type="containsText" dxfId="207" priority="351" operator="containsText" text="DISABLED">
      <formula>NOT(ISERROR(SEARCH("DISABLED",J1820)))</formula>
    </cfRule>
    <cfRule type="containsText" dxfId="206" priority="352" operator="containsText" text="ENABLED">
      <formula>NOT(ISERROR(SEARCH("ENABLED",J1820)))</formula>
    </cfRule>
  </conditionalFormatting>
  <conditionalFormatting sqref="K1820:L1820">
    <cfRule type="containsText" dxfId="205" priority="349" operator="containsText" text="DISABLED">
      <formula>NOT(ISERROR(SEARCH("DISABLED",K1820)))</formula>
    </cfRule>
    <cfRule type="containsText" dxfId="204" priority="350" operator="containsText" text="ENABLED">
      <formula>NOT(ISERROR(SEARCH("ENABLED",K1820)))</formula>
    </cfRule>
  </conditionalFormatting>
  <conditionalFormatting sqref="M1796:M1824 M1780:M1793">
    <cfRule type="containsText" dxfId="203" priority="347" operator="containsText" text="DISABLED">
      <formula>NOT(ISERROR(SEARCH("DISABLED",M1780)))</formula>
    </cfRule>
    <cfRule type="containsText" dxfId="202" priority="348" operator="containsText" text="ENABLED">
      <formula>NOT(ISERROR(SEARCH("ENABLED",M1780)))</formula>
    </cfRule>
  </conditionalFormatting>
  <conditionalFormatting sqref="AC2">
    <cfRule type="notContainsBlanks" dxfId="201" priority="346">
      <formula>LEN(TRIM(AC2))&gt;0</formula>
    </cfRule>
  </conditionalFormatting>
  <conditionalFormatting sqref="K1538">
    <cfRule type="containsText" dxfId="200" priority="344" operator="containsText" text="DISABLED">
      <formula>NOT(ISERROR(SEARCH("DISABLED",K1538)))</formula>
    </cfRule>
    <cfRule type="containsText" dxfId="199" priority="345" operator="containsText" text="ENABLED">
      <formula>NOT(ISERROR(SEARCH("ENABLED",K1538)))</formula>
    </cfRule>
  </conditionalFormatting>
  <conditionalFormatting sqref="K1535">
    <cfRule type="containsText" dxfId="198" priority="342" operator="containsText" text="DISABLED">
      <formula>NOT(ISERROR(SEARCH("DISABLED",K1535)))</formula>
    </cfRule>
    <cfRule type="containsText" dxfId="197" priority="343" operator="containsText" text="ENABLED">
      <formula>NOT(ISERROR(SEARCH("ENABLED",K1535)))</formula>
    </cfRule>
  </conditionalFormatting>
  <conditionalFormatting sqref="J1535">
    <cfRule type="containsText" dxfId="196" priority="340" operator="containsText" text="DISABLED">
      <formula>NOT(ISERROR(SEARCH("DISABLED",J1535)))</formula>
    </cfRule>
    <cfRule type="containsText" dxfId="195" priority="341" operator="containsText" text="ENABLED">
      <formula>NOT(ISERROR(SEARCH("ENABLED",J1535)))</formula>
    </cfRule>
  </conditionalFormatting>
  <conditionalFormatting sqref="N1825:N1833">
    <cfRule type="containsText" dxfId="185" priority="310" operator="containsText" text="DISABLED">
      <formula>NOT(ISERROR(SEARCH("DISABLED",N1825)))</formula>
    </cfRule>
    <cfRule type="containsText" dxfId="184" priority="311" operator="containsText" text="ENABLED">
      <formula>NOT(ISERROR(SEARCH("ENABLED",N1825)))</formula>
    </cfRule>
  </conditionalFormatting>
  <conditionalFormatting sqref="AA1825:AA1833">
    <cfRule type="notContainsBlanks" dxfId="183" priority="309">
      <formula>LEN(TRIM(AA1825))&gt;0</formula>
    </cfRule>
  </conditionalFormatting>
  <conditionalFormatting sqref="AD1825:AD1833">
    <cfRule type="notContainsText" dxfId="182" priority="308" operator="notContains" text="//">
      <formula>ISERROR(SEARCH("//",AD1825))</formula>
    </cfRule>
  </conditionalFormatting>
  <conditionalFormatting sqref="J1825:J1833">
    <cfRule type="containsText" dxfId="181" priority="306" operator="containsText" text="DISABLED">
      <formula>NOT(ISERROR(SEARCH("DISABLED",J1825)))</formula>
    </cfRule>
    <cfRule type="containsText" dxfId="180" priority="307" operator="containsText" text="ENABLED">
      <formula>NOT(ISERROR(SEARCH("ENABLED",J1825)))</formula>
    </cfRule>
  </conditionalFormatting>
  <conditionalFormatting sqref="J1825:J1833">
    <cfRule type="containsText" dxfId="179" priority="304" operator="containsText" text="DISABLED">
      <formula>NOT(ISERROR(SEARCH("DISABLED",J1825)))</formula>
    </cfRule>
    <cfRule type="containsText" dxfId="178" priority="305" operator="containsText" text="ENABLED">
      <formula>NOT(ISERROR(SEARCH("ENABLED",J1825)))</formula>
    </cfRule>
  </conditionalFormatting>
  <conditionalFormatting sqref="J1825:J1833">
    <cfRule type="containsText" dxfId="177" priority="302" operator="containsText" text="DISABLED">
      <formula>NOT(ISERROR(SEARCH("DISABLED",J1825)))</formula>
    </cfRule>
    <cfRule type="containsText" dxfId="176" priority="303" operator="containsText" text="ENABLED">
      <formula>NOT(ISERROR(SEARCH("ENABLED",J1825)))</formula>
    </cfRule>
  </conditionalFormatting>
  <conditionalFormatting sqref="K1825:L1826">
    <cfRule type="containsText" dxfId="175" priority="300" operator="containsText" text="DISABLED">
      <formula>NOT(ISERROR(SEARCH("DISABLED",K1825)))</formula>
    </cfRule>
    <cfRule type="containsText" dxfId="174" priority="301" operator="containsText" text="ENABLED">
      <formula>NOT(ISERROR(SEARCH("ENABLED",K1825)))</formula>
    </cfRule>
  </conditionalFormatting>
  <conditionalFormatting sqref="M1825:M1833">
    <cfRule type="containsText" dxfId="173" priority="298" operator="containsText" text="DISABLED">
      <formula>NOT(ISERROR(SEARCH("DISABLED",M1825)))</formula>
    </cfRule>
    <cfRule type="containsText" dxfId="172" priority="299" operator="containsText" text="ENABLED">
      <formula>NOT(ISERROR(SEARCH("ENABLED",M1825)))</formula>
    </cfRule>
  </conditionalFormatting>
  <conditionalFormatting sqref="K1821">
    <cfRule type="containsText" dxfId="171" priority="296" operator="containsText" text="DISABLED">
      <formula>NOT(ISERROR(SEARCH("DISABLED",K1821)))</formula>
    </cfRule>
    <cfRule type="containsText" dxfId="170" priority="297" operator="containsText" text="ENABLED">
      <formula>NOT(ISERROR(SEARCH("ENABLED",K1821)))</formula>
    </cfRule>
  </conditionalFormatting>
  <conditionalFormatting sqref="K1822">
    <cfRule type="containsText" dxfId="169" priority="294" operator="containsText" text="DISABLED">
      <formula>NOT(ISERROR(SEARCH("DISABLED",K1822)))</formula>
    </cfRule>
    <cfRule type="containsText" dxfId="168" priority="295" operator="containsText" text="ENABLED">
      <formula>NOT(ISERROR(SEARCH("ENABLED",K1822)))</formula>
    </cfRule>
  </conditionalFormatting>
  <conditionalFormatting sqref="J1888:N1888">
    <cfRule type="containsText" dxfId="167" priority="292" operator="containsText" text="DISABLED">
      <formula>NOT(ISERROR(SEARCH("DISABLED",J1888)))</formula>
    </cfRule>
    <cfRule type="containsText" dxfId="166" priority="293" operator="containsText" text="ENABLED">
      <formula>NOT(ISERROR(SEARCH("ENABLED",J1888)))</formula>
    </cfRule>
  </conditionalFormatting>
  <conditionalFormatting sqref="AA1794:AA1795">
    <cfRule type="notContainsBlanks" dxfId="165" priority="275">
      <formula>LEN(TRIM(AA1794))&gt;0</formula>
    </cfRule>
  </conditionalFormatting>
  <conditionalFormatting sqref="L1794:N1795">
    <cfRule type="containsText" dxfId="164" priority="270" operator="containsText" text="DISABLED">
      <formula>NOT(ISERROR(SEARCH("DISABLED",L1794)))</formula>
    </cfRule>
    <cfRule type="containsText" dxfId="163" priority="271" operator="containsText" text="ENABLED">
      <formula>NOT(ISERROR(SEARCH("ENABLED",L1794)))</formula>
    </cfRule>
  </conditionalFormatting>
  <conditionalFormatting sqref="AA1794:AA1795">
    <cfRule type="notContainsBlanks" dxfId="162" priority="272">
      <formula>LEN(TRIM(AA1794))&gt;0</formula>
    </cfRule>
  </conditionalFormatting>
  <conditionalFormatting sqref="AD1794:AD1795">
    <cfRule type="notContainsText" dxfId="161" priority="269" operator="notContains" text="//">
      <formula>ISERROR(SEARCH("//",AD1794))</formula>
    </cfRule>
  </conditionalFormatting>
  <conditionalFormatting sqref="K2060:L2061 N2060:N2061">
    <cfRule type="containsText" dxfId="160" priority="267" operator="containsText" text="DISABLED">
      <formula>NOT(ISERROR(SEARCH("DISABLED",K2060)))</formula>
    </cfRule>
    <cfRule type="containsText" dxfId="159" priority="268" operator="containsText" text="ENABLED">
      <formula>NOT(ISERROR(SEARCH("ENABLED",K2060)))</formula>
    </cfRule>
  </conditionalFormatting>
  <conditionalFormatting sqref="J2060:J2061">
    <cfRule type="containsText" dxfId="158" priority="265" operator="containsText" text="DISABLED">
      <formula>NOT(ISERROR(SEARCH("DISABLED",J2060)))</formula>
    </cfRule>
    <cfRule type="containsText" dxfId="157" priority="266" operator="containsText" text="ENABLED">
      <formula>NOT(ISERROR(SEARCH("ENABLED",J2060)))</formula>
    </cfRule>
  </conditionalFormatting>
  <conditionalFormatting sqref="M2060:M2061">
    <cfRule type="containsText" dxfId="156" priority="263" operator="containsText" text="DISABLED">
      <formula>NOT(ISERROR(SEARCH("DISABLED",M2060)))</formula>
    </cfRule>
    <cfRule type="containsText" dxfId="155" priority="264" operator="containsText" text="ENABLED">
      <formula>NOT(ISERROR(SEARCH("ENABLED",M2060)))</formula>
    </cfRule>
  </conditionalFormatting>
  <conditionalFormatting sqref="K2062:L2063 N2062:N2063">
    <cfRule type="containsText" dxfId="154" priority="261" operator="containsText" text="DISABLED">
      <formula>NOT(ISERROR(SEARCH("DISABLED",K2062)))</formula>
    </cfRule>
    <cfRule type="containsText" dxfId="153" priority="262" operator="containsText" text="ENABLED">
      <formula>NOT(ISERROR(SEARCH("ENABLED",K2062)))</formula>
    </cfRule>
  </conditionalFormatting>
  <conditionalFormatting sqref="J2062:J2063">
    <cfRule type="containsText" dxfId="152" priority="259" operator="containsText" text="DISABLED">
      <formula>NOT(ISERROR(SEARCH("DISABLED",J2062)))</formula>
    </cfRule>
    <cfRule type="containsText" dxfId="151" priority="260" operator="containsText" text="ENABLED">
      <formula>NOT(ISERROR(SEARCH("ENABLED",J2062)))</formula>
    </cfRule>
  </conditionalFormatting>
  <conditionalFormatting sqref="M2062:M2063">
    <cfRule type="containsText" dxfId="150" priority="257" operator="containsText" text="DISABLED">
      <formula>NOT(ISERROR(SEARCH("DISABLED",M2062)))</formula>
    </cfRule>
    <cfRule type="containsText" dxfId="149" priority="258" operator="containsText" text="ENABLED">
      <formula>NOT(ISERROR(SEARCH("ENABLED",M2062)))</formula>
    </cfRule>
  </conditionalFormatting>
  <conditionalFormatting sqref="J876">
    <cfRule type="containsText" dxfId="148" priority="255" operator="containsText" text="DISABLED">
      <formula>NOT(ISERROR(SEARCH("DISABLED",J876)))</formula>
    </cfRule>
    <cfRule type="containsText" dxfId="147" priority="256" operator="containsText" text="ENABLED">
      <formula>NOT(ISERROR(SEARCH("ENABLED",J876)))</formula>
    </cfRule>
  </conditionalFormatting>
  <conditionalFormatting sqref="AA876">
    <cfRule type="notContainsBlanks" dxfId="146" priority="254">
      <formula>LEN(TRIM(AA876))&gt;0</formula>
    </cfRule>
  </conditionalFormatting>
  <conditionalFormatting sqref="K876:L876 N876">
    <cfRule type="containsText" dxfId="145" priority="252" operator="containsText" text="DISABLED">
      <formula>NOT(ISERROR(SEARCH("DISABLED",K876)))</formula>
    </cfRule>
    <cfRule type="containsText" dxfId="144" priority="253" operator="containsText" text="ENABLED">
      <formula>NOT(ISERROR(SEARCH("ENABLED",K876)))</formula>
    </cfRule>
  </conditionalFormatting>
  <conditionalFormatting sqref="J878">
    <cfRule type="containsText" dxfId="143" priority="250" operator="containsText" text="DISABLED">
      <formula>NOT(ISERROR(SEARCH("DISABLED",J878)))</formula>
    </cfRule>
    <cfRule type="containsText" dxfId="142" priority="251" operator="containsText" text="ENABLED">
      <formula>NOT(ISERROR(SEARCH("ENABLED",J878)))</formula>
    </cfRule>
  </conditionalFormatting>
  <conditionalFormatting sqref="AA878">
    <cfRule type="notContainsBlanks" dxfId="141" priority="249">
      <formula>LEN(TRIM(AA878))&gt;0</formula>
    </cfRule>
  </conditionalFormatting>
  <conditionalFormatting sqref="K878:L878 N878">
    <cfRule type="containsText" dxfId="140" priority="247" operator="containsText" text="DISABLED">
      <formula>NOT(ISERROR(SEARCH("DISABLED",K878)))</formula>
    </cfRule>
    <cfRule type="containsText" dxfId="139" priority="248" operator="containsText" text="ENABLED">
      <formula>NOT(ISERROR(SEARCH("ENABLED",K878)))</formula>
    </cfRule>
  </conditionalFormatting>
  <conditionalFormatting sqref="AA2082">
    <cfRule type="notContainsBlanks" dxfId="138" priority="237">
      <formula>LEN(TRIM(AA2082))&gt;0</formula>
    </cfRule>
  </conditionalFormatting>
  <conditionalFormatting sqref="AD2082">
    <cfRule type="notContainsText" dxfId="137" priority="236" operator="notContains" text="//">
      <formula>ISERROR(SEARCH("//",AD2082))</formula>
    </cfRule>
  </conditionalFormatting>
  <conditionalFormatting sqref="K2082:L2082 N2082">
    <cfRule type="containsText" dxfId="136" priority="234" operator="containsText" text="DISABLED">
      <formula>NOT(ISERROR(SEARCH("DISABLED",K2082)))</formula>
    </cfRule>
    <cfRule type="containsText" dxfId="135" priority="235" operator="containsText" text="ENABLED">
      <formula>NOT(ISERROR(SEARCH("ENABLED",K2082)))</formula>
    </cfRule>
  </conditionalFormatting>
  <conditionalFormatting sqref="AA2082">
    <cfRule type="notContainsBlanks" dxfId="134" priority="233">
      <formula>LEN(TRIM(AA2082))&gt;0</formula>
    </cfRule>
  </conditionalFormatting>
  <conditionalFormatting sqref="AD2082">
    <cfRule type="notContainsText" dxfId="133" priority="232" operator="notContains" text="//">
      <formula>ISERROR(SEARCH("//",AD2082))</formula>
    </cfRule>
  </conditionalFormatting>
  <conditionalFormatting sqref="J2082">
    <cfRule type="containsText" dxfId="132" priority="230" operator="containsText" text="DISABLED">
      <formula>NOT(ISERROR(SEARCH("DISABLED",J2082)))</formula>
    </cfRule>
    <cfRule type="containsText" dxfId="131" priority="231" operator="containsText" text="ENABLED">
      <formula>NOT(ISERROR(SEARCH("ENABLED",J2082)))</formula>
    </cfRule>
  </conditionalFormatting>
  <conditionalFormatting sqref="K1827:L1833">
    <cfRule type="containsText" dxfId="130" priority="219" operator="containsText" text="DISABLED">
      <formula>NOT(ISERROR(SEARCH("DISABLED",K1827)))</formula>
    </cfRule>
    <cfRule type="containsText" dxfId="129" priority="220" operator="containsText" text="ENABLED">
      <formula>NOT(ISERROR(SEARCH("ENABLED",K1827)))</formula>
    </cfRule>
  </conditionalFormatting>
  <conditionalFormatting sqref="J1976:N1976">
    <cfRule type="containsText" dxfId="128" priority="199" operator="containsText" text="DISABLED">
      <formula>NOT(ISERROR(SEARCH("DISABLED",J1976)))</formula>
    </cfRule>
    <cfRule type="containsText" dxfId="127" priority="200" operator="containsText" text="ENABLED">
      <formula>NOT(ISERROR(SEARCH("ENABLED",J1976)))</formula>
    </cfRule>
  </conditionalFormatting>
  <conditionalFormatting sqref="M2082">
    <cfRule type="containsText" dxfId="126" priority="196" operator="containsText" text="DISABLED">
      <formula>NOT(ISERROR(SEARCH("DISABLED",M2082)))</formula>
    </cfRule>
    <cfRule type="containsText" dxfId="125" priority="197" operator="containsText" text="ENABLED">
      <formula>NOT(ISERROR(SEARCH("ENABLED",M2082)))</formula>
    </cfRule>
  </conditionalFormatting>
  <conditionalFormatting sqref="M2084">
    <cfRule type="containsText" dxfId="124" priority="194" operator="containsText" text="DISABLED">
      <formula>NOT(ISERROR(SEARCH("DISABLED",M2084)))</formula>
    </cfRule>
    <cfRule type="containsText" dxfId="123" priority="195" operator="containsText" text="ENABLED">
      <formula>NOT(ISERROR(SEARCH("ENABLED",M2084)))</formula>
    </cfRule>
  </conditionalFormatting>
  <conditionalFormatting sqref="M2086">
    <cfRule type="containsText" dxfId="122" priority="192" operator="containsText" text="DISABLED">
      <formula>NOT(ISERROR(SEARCH("DISABLED",M2086)))</formula>
    </cfRule>
    <cfRule type="containsText" dxfId="121" priority="193" operator="containsText" text="ENABLED">
      <formula>NOT(ISERROR(SEARCH("ENABLED",M2086)))</formula>
    </cfRule>
  </conditionalFormatting>
  <conditionalFormatting sqref="J1166:J1198">
    <cfRule type="containsText" dxfId="120" priority="190" operator="containsText" text="DISABLED">
      <formula>NOT(ISERROR(SEARCH("DISABLED",J1166)))</formula>
    </cfRule>
    <cfRule type="containsText" dxfId="119" priority="191" operator="containsText" text="ENABLED">
      <formula>NOT(ISERROR(SEARCH("ENABLED",J1166)))</formula>
    </cfRule>
  </conditionalFormatting>
  <conditionalFormatting sqref="AA1166:AA1198">
    <cfRule type="notContainsBlanks" dxfId="118" priority="189">
      <formula>LEN(TRIM(AA1166))&gt;0</formula>
    </cfRule>
  </conditionalFormatting>
  <conditionalFormatting sqref="K1166:L1198 N1166:N1198">
    <cfRule type="containsText" dxfId="117" priority="187" operator="containsText" text="DISABLED">
      <formula>NOT(ISERROR(SEARCH("DISABLED",K1166)))</formula>
    </cfRule>
    <cfRule type="containsText" dxfId="116" priority="188" operator="containsText" text="ENABLED">
      <formula>NOT(ISERROR(SEARCH("ENABLED",K1166)))</formula>
    </cfRule>
  </conditionalFormatting>
  <conditionalFormatting sqref="K1794:K1795">
    <cfRule type="containsText" dxfId="115" priority="185" operator="containsText" text="DISABLED">
      <formula>NOT(ISERROR(SEARCH("DISABLED",K1794)))</formula>
    </cfRule>
    <cfRule type="containsText" dxfId="114" priority="186" operator="containsText" text="ENABLED">
      <formula>NOT(ISERROR(SEARCH("ENABLED",K1794)))</formula>
    </cfRule>
  </conditionalFormatting>
  <conditionalFormatting sqref="J1953:N1953">
    <cfRule type="containsText" dxfId="113" priority="183" operator="containsText" text="DISABLED">
      <formula>NOT(ISERROR(SEARCH("DISABLED",J1953)))</formula>
    </cfRule>
    <cfRule type="containsText" dxfId="112" priority="184" operator="containsText" text="ENABLED">
      <formula>NOT(ISERROR(SEARCH("ENABLED",J1953)))</formula>
    </cfRule>
  </conditionalFormatting>
  <conditionalFormatting sqref="J1954:N1954">
    <cfRule type="containsText" dxfId="111" priority="172" operator="containsText" text="DISABLED">
      <formula>NOT(ISERROR(SEARCH("DISABLED",J1954)))</formula>
    </cfRule>
    <cfRule type="containsText" dxfId="110" priority="173" operator="containsText" text="ENABLED">
      <formula>NOT(ISERROR(SEARCH("ENABLED",J1954)))</formula>
    </cfRule>
  </conditionalFormatting>
  <conditionalFormatting sqref="J1908:N1908">
    <cfRule type="containsText" dxfId="109" priority="152" operator="containsText" text="DISABLED">
      <formula>NOT(ISERROR(SEARCH("DISABLED",J1908)))</formula>
    </cfRule>
    <cfRule type="containsText" dxfId="108" priority="153" operator="containsText" text="ENABLED">
      <formula>NOT(ISERROR(SEARCH("ENABLED",J1908)))</formula>
    </cfRule>
  </conditionalFormatting>
  <conditionalFormatting sqref="K1932:N1932">
    <cfRule type="containsText" dxfId="107" priority="150" operator="containsText" text="DISABLED">
      <formula>NOT(ISERROR(SEARCH("DISABLED",K1932)))</formula>
    </cfRule>
    <cfRule type="containsText" dxfId="106" priority="151" operator="containsText" text="ENABLED">
      <formula>NOT(ISERROR(SEARCH("ENABLED",K1932)))</formula>
    </cfRule>
  </conditionalFormatting>
  <conditionalFormatting sqref="K1834 N1834">
    <cfRule type="containsText" dxfId="105" priority="148" operator="containsText" text="DISABLED">
      <formula>NOT(ISERROR(SEARCH("DISABLED",K1834)))</formula>
    </cfRule>
    <cfRule type="containsText" dxfId="104" priority="149" operator="containsText" text="ENABLED">
      <formula>NOT(ISERROR(SEARCH("ENABLED",K1834)))</formula>
    </cfRule>
  </conditionalFormatting>
  <conditionalFormatting sqref="AA1834">
    <cfRule type="notContainsBlanks" dxfId="103" priority="147">
      <formula>LEN(TRIM(AA1834))&gt;0</formula>
    </cfRule>
  </conditionalFormatting>
  <conditionalFormatting sqref="AD1834">
    <cfRule type="notContainsText" dxfId="102" priority="146" operator="notContains" text="//">
      <formula>ISERROR(SEARCH("//",AD1834))</formula>
    </cfRule>
  </conditionalFormatting>
  <conditionalFormatting sqref="J1834">
    <cfRule type="containsText" dxfId="101" priority="144" operator="containsText" text="DISABLED">
      <formula>NOT(ISERROR(SEARCH("DISABLED",J1834)))</formula>
    </cfRule>
    <cfRule type="containsText" dxfId="100" priority="145" operator="containsText" text="ENABLED">
      <formula>NOT(ISERROR(SEARCH("ENABLED",J1834)))</formula>
    </cfRule>
  </conditionalFormatting>
  <conditionalFormatting sqref="M1834">
    <cfRule type="containsText" dxfId="99" priority="142" operator="containsText" text="DISABLED">
      <formula>NOT(ISERROR(SEARCH("DISABLED",M1834)))</formula>
    </cfRule>
    <cfRule type="containsText" dxfId="98" priority="143" operator="containsText" text="ENABLED">
      <formula>NOT(ISERROR(SEARCH("ENABLED",M1834)))</formula>
    </cfRule>
  </conditionalFormatting>
  <conditionalFormatting sqref="L1834">
    <cfRule type="containsText" dxfId="97" priority="140" operator="containsText" text="DISABLED">
      <formula>NOT(ISERROR(SEARCH("DISABLED",L1834)))</formula>
    </cfRule>
    <cfRule type="containsText" dxfId="96" priority="141" operator="containsText" text="ENABLED">
      <formula>NOT(ISERROR(SEARCH("ENABLED",L1834)))</formula>
    </cfRule>
  </conditionalFormatting>
  <conditionalFormatting sqref="AA1779">
    <cfRule type="notContainsBlanks" dxfId="95" priority="139">
      <formula>LEN(TRIM(AA1779))&gt;0</formula>
    </cfRule>
  </conditionalFormatting>
  <conditionalFormatting sqref="L1779:N1779">
    <cfRule type="containsText" dxfId="94" priority="136" operator="containsText" text="DISABLED">
      <formula>NOT(ISERROR(SEARCH("DISABLED",L1779)))</formula>
    </cfRule>
    <cfRule type="containsText" dxfId="93" priority="137" operator="containsText" text="ENABLED">
      <formula>NOT(ISERROR(SEARCH("ENABLED",L1779)))</formula>
    </cfRule>
  </conditionalFormatting>
  <conditionalFormatting sqref="AA1779">
    <cfRule type="notContainsBlanks" dxfId="92" priority="138">
      <formula>LEN(TRIM(AA1779))&gt;0</formula>
    </cfRule>
  </conditionalFormatting>
  <conditionalFormatting sqref="AD1779">
    <cfRule type="notContainsText" dxfId="91" priority="135" operator="notContains" text="//">
      <formula>ISERROR(SEARCH("//",AD1779))</formula>
    </cfRule>
  </conditionalFormatting>
  <conditionalFormatting sqref="K1779">
    <cfRule type="containsText" dxfId="90" priority="133" operator="containsText" text="DISABLED">
      <formula>NOT(ISERROR(SEARCH("DISABLED",K1779)))</formula>
    </cfRule>
    <cfRule type="containsText" dxfId="89" priority="134" operator="containsText" text="ENABLED">
      <formula>NOT(ISERROR(SEARCH("ENABLED",K1779)))</formula>
    </cfRule>
  </conditionalFormatting>
  <conditionalFormatting sqref="J2029:J2032">
    <cfRule type="containsText" dxfId="88" priority="124" operator="containsText" text="DISABLED">
      <formula>NOT(ISERROR(SEARCH("DISABLED",J2029)))</formula>
    </cfRule>
    <cfRule type="containsText" dxfId="87" priority="125" operator="containsText" text="ENABLED">
      <formula>NOT(ISERROR(SEARCH("ENABLED",J2029)))</formula>
    </cfRule>
  </conditionalFormatting>
  <conditionalFormatting sqref="AA2029">
    <cfRule type="notContainsBlanks" dxfId="86" priority="123">
      <formula>LEN(TRIM(AA2029))&gt;0</formula>
    </cfRule>
  </conditionalFormatting>
  <conditionalFormatting sqref="K2029:N2029">
    <cfRule type="containsText" dxfId="85" priority="121" operator="containsText" text="DISABLED">
      <formula>NOT(ISERROR(SEARCH("DISABLED",K2029)))</formula>
    </cfRule>
    <cfRule type="containsText" dxfId="84" priority="122" operator="containsText" text="ENABLED">
      <formula>NOT(ISERROR(SEARCH("ENABLED",K2029)))</formula>
    </cfRule>
  </conditionalFormatting>
  <conditionalFormatting sqref="AA2030:AA2032">
    <cfRule type="notContainsBlanks" dxfId="83" priority="109">
      <formula>LEN(TRIM(AA2030))&gt;0</formula>
    </cfRule>
  </conditionalFormatting>
  <conditionalFormatting sqref="N2030:N2032">
    <cfRule type="containsText" dxfId="82" priority="107" operator="containsText" text="DISABLED">
      <formula>NOT(ISERROR(SEARCH("DISABLED",N2030)))</formula>
    </cfRule>
    <cfRule type="containsText" dxfId="81" priority="108" operator="containsText" text="ENABLED">
      <formula>NOT(ISERROR(SEARCH("ENABLED",N2030)))</formula>
    </cfRule>
  </conditionalFormatting>
  <conditionalFormatting sqref="K2030:M2031">
    <cfRule type="containsText" dxfId="80" priority="105" operator="containsText" text="DISABLED">
      <formula>NOT(ISERROR(SEARCH("DISABLED",K2030)))</formula>
    </cfRule>
    <cfRule type="containsText" dxfId="79" priority="106" operator="containsText" text="ENABLED">
      <formula>NOT(ISERROR(SEARCH("ENABLED",K2030)))</formula>
    </cfRule>
  </conditionalFormatting>
  <conditionalFormatting sqref="K2032:M2032">
    <cfRule type="containsText" dxfId="78" priority="103" operator="containsText" text="DISABLED">
      <formula>NOT(ISERROR(SEARCH("DISABLED",K2032)))</formula>
    </cfRule>
    <cfRule type="containsText" dxfId="77" priority="104" operator="containsText" text="ENABLED">
      <formula>NOT(ISERROR(SEARCH("ENABLED",K2032)))</formula>
    </cfRule>
  </conditionalFormatting>
  <conditionalFormatting sqref="J2052">
    <cfRule type="containsText" dxfId="76" priority="101" operator="containsText" text="DISABLED">
      <formula>NOT(ISERROR(SEARCH("DISABLED",J2052)))</formula>
    </cfRule>
    <cfRule type="containsText" dxfId="75" priority="102" operator="containsText" text="ENABLED">
      <formula>NOT(ISERROR(SEARCH("ENABLED",J2052)))</formula>
    </cfRule>
  </conditionalFormatting>
  <conditionalFormatting sqref="AA2052">
    <cfRule type="notContainsBlanks" dxfId="74" priority="100">
      <formula>LEN(TRIM(AA2052))&gt;0</formula>
    </cfRule>
  </conditionalFormatting>
  <conditionalFormatting sqref="K2052:N2052">
    <cfRule type="containsText" dxfId="73" priority="98" operator="containsText" text="DISABLED">
      <formula>NOT(ISERROR(SEARCH("DISABLED",K2052)))</formula>
    </cfRule>
    <cfRule type="containsText" dxfId="72" priority="99" operator="containsText" text="ENABLED">
      <formula>NOT(ISERROR(SEARCH("ENABLED",K2052)))</formula>
    </cfRule>
  </conditionalFormatting>
  <conditionalFormatting sqref="J682">
    <cfRule type="containsText" dxfId="71" priority="96" operator="containsText" text="DISABLED">
      <formula>NOT(ISERROR(SEARCH("DISABLED",J682)))</formula>
    </cfRule>
    <cfRule type="containsText" dxfId="70" priority="97" operator="containsText" text="ENABLED">
      <formula>NOT(ISERROR(SEARCH("ENABLED",J682)))</formula>
    </cfRule>
  </conditionalFormatting>
  <conditionalFormatting sqref="AA682">
    <cfRule type="notContainsBlanks" dxfId="69" priority="95">
      <formula>LEN(TRIM(AA682))&gt;0</formula>
    </cfRule>
  </conditionalFormatting>
  <conditionalFormatting sqref="K682:L682 N682">
    <cfRule type="containsText" dxfId="68" priority="93" operator="containsText" text="DISABLED">
      <formula>NOT(ISERROR(SEARCH("DISABLED",K682)))</formula>
    </cfRule>
    <cfRule type="containsText" dxfId="67" priority="94" operator="containsText" text="ENABLED">
      <formula>NOT(ISERROR(SEARCH("ENABLED",K682)))</formula>
    </cfRule>
  </conditionalFormatting>
  <conditionalFormatting sqref="J681">
    <cfRule type="containsText" dxfId="66" priority="91" operator="containsText" text="DISABLED">
      <formula>NOT(ISERROR(SEARCH("DISABLED",J681)))</formula>
    </cfRule>
    <cfRule type="containsText" dxfId="65" priority="92" operator="containsText" text="ENABLED">
      <formula>NOT(ISERROR(SEARCH("ENABLED",J681)))</formula>
    </cfRule>
  </conditionalFormatting>
  <conditionalFormatting sqref="AA681">
    <cfRule type="notContainsBlanks" dxfId="64" priority="90">
      <formula>LEN(TRIM(AA681))&gt;0</formula>
    </cfRule>
  </conditionalFormatting>
  <conditionalFormatting sqref="K681:L681 N681">
    <cfRule type="containsText" dxfId="63" priority="88" operator="containsText" text="DISABLED">
      <formula>NOT(ISERROR(SEARCH("DISABLED",K681)))</formula>
    </cfRule>
    <cfRule type="containsText" dxfId="62" priority="89" operator="containsText" text="ENABLED">
      <formula>NOT(ISERROR(SEARCH("ENABLED",K681)))</formula>
    </cfRule>
  </conditionalFormatting>
  <conditionalFormatting sqref="B1:B1048576">
    <cfRule type="cellIs" dxfId="61" priority="3803" operator="greaterThanOrEqual">
      <formula>$B$1838</formula>
    </cfRule>
  </conditionalFormatting>
  <conditionalFormatting sqref="J2002:N2002">
    <cfRule type="containsText" dxfId="60" priority="86" operator="containsText" text="DISABLED">
      <formula>NOT(ISERROR(SEARCH("DISABLED",J2002)))</formula>
    </cfRule>
    <cfRule type="containsText" dxfId="59" priority="87" operator="containsText" text="ENABLED">
      <formula>NOT(ISERROR(SEARCH("ENABLED",J2002)))</formula>
    </cfRule>
  </conditionalFormatting>
  <conditionalFormatting sqref="J2064">
    <cfRule type="containsText" dxfId="58" priority="84" operator="containsText" text="DISABLED">
      <formula>NOT(ISERROR(SEARCH("DISABLED",J2064)))</formula>
    </cfRule>
    <cfRule type="containsText" dxfId="57" priority="85" operator="containsText" text="ENABLED">
      <formula>NOT(ISERROR(SEARCH("ENABLED",J2064)))</formula>
    </cfRule>
  </conditionalFormatting>
  <conditionalFormatting sqref="AA2064">
    <cfRule type="notContainsBlanks" dxfId="56" priority="83">
      <formula>LEN(TRIM(AA2064))&gt;0</formula>
    </cfRule>
  </conditionalFormatting>
  <conditionalFormatting sqref="K2064:N2064">
    <cfRule type="containsText" dxfId="55" priority="81" operator="containsText" text="DISABLED">
      <formula>NOT(ISERROR(SEARCH("DISABLED",K2064)))</formula>
    </cfRule>
    <cfRule type="containsText" dxfId="54" priority="82" operator="containsText" text="ENABLED">
      <formula>NOT(ISERROR(SEARCH("ENABLED",K2064)))</formula>
    </cfRule>
  </conditionalFormatting>
  <conditionalFormatting sqref="AA1904">
    <cfRule type="notContainsBlanks" dxfId="53" priority="75">
      <formula>LEN(TRIM(AA1904))&gt;0</formula>
    </cfRule>
  </conditionalFormatting>
  <conditionalFormatting sqref="J1904">
    <cfRule type="containsText" dxfId="52" priority="73" operator="containsText" text="DISABLED">
      <formula>NOT(ISERROR(SEARCH("DISABLED",J1904)))</formula>
    </cfRule>
    <cfRule type="containsText" dxfId="51" priority="74" operator="containsText" text="ENABLED">
      <formula>NOT(ISERROR(SEARCH("ENABLED",J1904)))</formula>
    </cfRule>
  </conditionalFormatting>
  <conditionalFormatting sqref="AA1904">
    <cfRule type="notContainsBlanks" dxfId="50" priority="72">
      <formula>LEN(TRIM(AA1904))&gt;0</formula>
    </cfRule>
  </conditionalFormatting>
  <conditionalFormatting sqref="K1904:L1904 N1904">
    <cfRule type="containsText" dxfId="49" priority="70" operator="containsText" text="DISABLED">
      <formula>NOT(ISERROR(SEARCH("DISABLED",K1904)))</formula>
    </cfRule>
    <cfRule type="containsText" dxfId="48" priority="71" operator="containsText" text="ENABLED">
      <formula>NOT(ISERROR(SEARCH("ENABLED",K1904)))</formula>
    </cfRule>
  </conditionalFormatting>
  <conditionalFormatting sqref="AD1904">
    <cfRule type="notContainsText" dxfId="47" priority="69" operator="notContains" text="//">
      <formula>ISERROR(SEARCH("//",AD1904))</formula>
    </cfRule>
  </conditionalFormatting>
  <conditionalFormatting sqref="M1904">
    <cfRule type="containsText" dxfId="46" priority="67" operator="containsText" text="DISABLED">
      <formula>NOT(ISERROR(SEARCH("DISABLED",M1904)))</formula>
    </cfRule>
    <cfRule type="containsText" dxfId="45" priority="68" operator="containsText" text="ENABLED">
      <formula>NOT(ISERROR(SEARCH("ENABLED",M1904)))</formula>
    </cfRule>
  </conditionalFormatting>
  <conditionalFormatting sqref="K1906:N1906">
    <cfRule type="containsText" dxfId="44" priority="47" operator="containsText" text="DISABLED">
      <formula>NOT(ISERROR(SEARCH("DISABLED",K1906)))</formula>
    </cfRule>
    <cfRule type="containsText" dxfId="43" priority="48" operator="containsText" text="ENABLED">
      <formula>NOT(ISERROR(SEARCH("ENABLED",K1906)))</formula>
    </cfRule>
  </conditionalFormatting>
  <conditionalFormatting sqref="J1906">
    <cfRule type="containsText" dxfId="42" priority="45" operator="containsText" text="DISABLED">
      <formula>NOT(ISERROR(SEARCH("DISABLED",J1906)))</formula>
    </cfRule>
    <cfRule type="containsText" dxfId="41" priority="46" operator="containsText" text="ENABLED">
      <formula>NOT(ISERROR(SEARCH("ENABLED",J1906)))</formula>
    </cfRule>
  </conditionalFormatting>
  <conditionalFormatting sqref="K1907:N1907">
    <cfRule type="containsText" dxfId="40" priority="43" operator="containsText" text="DISABLED">
      <formula>NOT(ISERROR(SEARCH("DISABLED",K1907)))</formula>
    </cfRule>
    <cfRule type="containsText" dxfId="39" priority="44" operator="containsText" text="ENABLED">
      <formula>NOT(ISERROR(SEARCH("ENABLED",K1907)))</formula>
    </cfRule>
  </conditionalFormatting>
  <conditionalFormatting sqref="J1907">
    <cfRule type="containsText" dxfId="38" priority="41" operator="containsText" text="DISABLED">
      <formula>NOT(ISERROR(SEARCH("DISABLED",J1907)))</formula>
    </cfRule>
    <cfRule type="containsText" dxfId="37" priority="42" operator="containsText" text="ENABLED">
      <formula>NOT(ISERROR(SEARCH("ENABLED",J1907)))</formula>
    </cfRule>
  </conditionalFormatting>
  <conditionalFormatting sqref="AA1534">
    <cfRule type="notContainsBlanks" dxfId="36" priority="40">
      <formula>LEN(TRIM(AA1534))&gt;0</formula>
    </cfRule>
  </conditionalFormatting>
  <conditionalFormatting sqref="L1534:N1534">
    <cfRule type="containsText" dxfId="35" priority="37" operator="containsText" text="DISABLED">
      <formula>NOT(ISERROR(SEARCH("DISABLED",L1534)))</formula>
    </cfRule>
    <cfRule type="containsText" dxfId="34" priority="38" operator="containsText" text="ENABLED">
      <formula>NOT(ISERROR(SEARCH("ENABLED",L1534)))</formula>
    </cfRule>
  </conditionalFormatting>
  <conditionalFormatting sqref="AA1534">
    <cfRule type="notContainsBlanks" dxfId="33" priority="39">
      <formula>LEN(TRIM(AA1534))&gt;0</formula>
    </cfRule>
  </conditionalFormatting>
  <conditionalFormatting sqref="AD1534">
    <cfRule type="notContainsText" dxfId="32" priority="36" operator="notContains" text="//">
      <formula>ISERROR(SEARCH("//",AD1534))</formula>
    </cfRule>
  </conditionalFormatting>
  <conditionalFormatting sqref="K1534">
    <cfRule type="containsText" dxfId="31" priority="34" operator="containsText" text="DISABLED">
      <formula>NOT(ISERROR(SEARCH("DISABLED",K1534)))</formula>
    </cfRule>
    <cfRule type="containsText" dxfId="30" priority="35" operator="containsText" text="ENABLED">
      <formula>NOT(ISERROR(SEARCH("ENABLED",K1534)))</formula>
    </cfRule>
  </conditionalFormatting>
  <conditionalFormatting sqref="K1938:N1938">
    <cfRule type="containsText" dxfId="29" priority="32" operator="containsText" text="DISABLED">
      <formula>NOT(ISERROR(SEARCH("DISABLED",K1938)))</formula>
    </cfRule>
    <cfRule type="containsText" dxfId="28" priority="33" operator="containsText" text="ENABLED">
      <formula>NOT(ISERROR(SEARCH("ENABLED",K1938)))</formula>
    </cfRule>
  </conditionalFormatting>
  <conditionalFormatting sqref="J2065:J2067">
    <cfRule type="containsText" dxfId="27" priority="30" operator="containsText" text="DISABLED">
      <formula>NOT(ISERROR(SEARCH("DISABLED",J2065)))</formula>
    </cfRule>
    <cfRule type="containsText" dxfId="26" priority="31" operator="containsText" text="ENABLED">
      <formula>NOT(ISERROR(SEARCH("ENABLED",J2065)))</formula>
    </cfRule>
  </conditionalFormatting>
  <conditionalFormatting sqref="K2065:N2067">
    <cfRule type="containsText" dxfId="25" priority="28" operator="containsText" text="DISABLED">
      <formula>NOT(ISERROR(SEARCH("DISABLED",K2065)))</formula>
    </cfRule>
    <cfRule type="containsText" dxfId="24" priority="29" operator="containsText" text="ENABLED">
      <formula>NOT(ISERROR(SEARCH("ENABLED",K2065)))</formula>
    </cfRule>
  </conditionalFormatting>
  <conditionalFormatting sqref="K1939:N1939">
    <cfRule type="containsText" dxfId="23" priority="17" operator="containsText" text="DISABLED">
      <formula>NOT(ISERROR(SEARCH("DISABLED",K1939)))</formula>
    </cfRule>
    <cfRule type="containsText" dxfId="22" priority="18" operator="containsText" text="ENABLED">
      <formula>NOT(ISERROR(SEARCH("ENABLED",K1939)))</formula>
    </cfRule>
  </conditionalFormatting>
  <conditionalFormatting sqref="AA2105:AA2109">
    <cfRule type="notContainsBlanks" dxfId="21" priority="16">
      <formula>LEN(TRIM(AA2105))&gt;0</formula>
    </cfRule>
  </conditionalFormatting>
  <conditionalFormatting sqref="AD2105:AD2109">
    <cfRule type="notContainsText" dxfId="20" priority="15" operator="notContains" text="//">
      <formula>ISERROR(SEARCH("//",AD2105))</formula>
    </cfRule>
  </conditionalFormatting>
  <conditionalFormatting sqref="K2105:L2109 N2105:N2109">
    <cfRule type="containsText" dxfId="19" priority="13" operator="containsText" text="DISABLED">
      <formula>NOT(ISERROR(SEARCH("DISABLED",K2105)))</formula>
    </cfRule>
    <cfRule type="containsText" dxfId="18" priority="14" operator="containsText" text="ENABLED">
      <formula>NOT(ISERROR(SEARCH("ENABLED",K2105)))</formula>
    </cfRule>
  </conditionalFormatting>
  <conditionalFormatting sqref="AA2105:AA2109">
    <cfRule type="notContainsBlanks" dxfId="17" priority="12">
      <formula>LEN(TRIM(AA2105))&gt;0</formula>
    </cfRule>
  </conditionalFormatting>
  <conditionalFormatting sqref="AD2105:AD2109">
    <cfRule type="notContainsText" dxfId="16" priority="11" operator="notContains" text="//">
      <formula>ISERROR(SEARCH("//",AD2105))</formula>
    </cfRule>
  </conditionalFormatting>
  <conditionalFormatting sqref="J2105:J2109">
    <cfRule type="containsText" dxfId="15" priority="9" operator="containsText" text="DISABLED">
      <formula>NOT(ISERROR(SEARCH("DISABLED",J2105)))</formula>
    </cfRule>
    <cfRule type="containsText" dxfId="14" priority="10" operator="containsText" text="ENABLED">
      <formula>NOT(ISERROR(SEARCH("ENABLED",J2105)))</formula>
    </cfRule>
  </conditionalFormatting>
  <conditionalFormatting sqref="M2105:M2109">
    <cfRule type="containsText" dxfId="13" priority="7" operator="containsText" text="DISABLED">
      <formula>NOT(ISERROR(SEARCH("DISABLED",M2105)))</formula>
    </cfRule>
    <cfRule type="containsText" dxfId="12" priority="8" operator="containsText" text="ENABLED">
      <formula>NOT(ISERROR(SEARCH("ENABLED",M2105)))</formula>
    </cfRule>
  </conditionalFormatting>
  <conditionalFormatting sqref="K1941:N1941">
    <cfRule type="containsText" dxfId="11" priority="5" operator="containsText" text="DISABLED">
      <formula>NOT(ISERROR(SEARCH("DISABLED",K1941)))</formula>
    </cfRule>
    <cfRule type="containsText" dxfId="10" priority="6" operator="containsText" text="ENABLED">
      <formula>NOT(ISERROR(SEARCH("ENABLED",K1941)))</formula>
    </cfRule>
  </conditionalFormatting>
  <conditionalFormatting sqref="J2080:J2081">
    <cfRule type="containsText" dxfId="3" priority="3" operator="containsText" text="DISABLED">
      <formula>NOT(ISERROR(SEARCH("DISABLED",J2080)))</formula>
    </cfRule>
    <cfRule type="containsText" dxfId="2" priority="4" operator="containsText" text="ENABLED">
      <formula>NOT(ISERROR(SEARCH("ENABLED",J2080)))</formula>
    </cfRule>
  </conditionalFormatting>
  <conditionalFormatting sqref="K2080:N2081">
    <cfRule type="containsText" dxfId="1" priority="1" operator="containsText" text="DISABLED">
      <formula>NOT(ISERROR(SEARCH("DISABLED",K2080)))</formula>
    </cfRule>
    <cfRule type="containsText" dxfId="0" priority="2" operator="containsText" text="ENABLED">
      <formula>NOT(ISERROR(SEARCH("ENABLED",K2080)))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VLOOKUP(C3,SOURCE!$V$3:$AC$2861,8,0)</f>
        <v>ITM_XEQ</v>
      </c>
      <c r="E3" s="26" t="str">
        <f>CHAR(34)&amp;VLOOKUP(C3,SOURCE!$V$3:$AC$2861,6,0)&amp;CHAR(34)</f>
        <v>"XEQ"</v>
      </c>
      <c r="F3" s="22" t="str">
        <f>VLOOKUP(C3,SOURCE!$V$3:$AD$2861,9,0)&amp;"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VLOOKUP(C3,SOURCE!V$6:AB$10040,7,0)</f>
        <v>3</v>
      </c>
      <c r="J3" s="28" t="str">
        <f>VLOOKUP(C3,SOURCE!V$6:AB$10040,6,0)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VLOOKUP(C3,SOURCE!V$6:AB$10040,2,0)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VLOOKUP(C4,SOURCE!$V$3:$AC$2861,8,0)</f>
        <v>ITM_XEQU</v>
      </c>
      <c r="E4" s="26" t="str">
        <f>CHAR(34)&amp;VLOOKUP(C4,SOURCE!$V$3:$AC$2861,6,0)&amp;CHAR(34)</f>
        <v>"X=?"</v>
      </c>
      <c r="F4" s="22" t="str">
        <f>VLOOKUP(C4,SOURCE!$V$3:$AD$2861,9,0)&amp;"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VLOOKUP(C4,SOURCE!V$6:AB$10040,7,0)</f>
        <v>11</v>
      </c>
      <c r="J4" s="28" t="str">
        <f>VLOOKUP(C4,SOURCE!V$6:AB$10040,6,0)</f>
        <v>X=?</v>
      </c>
      <c r="K4" s="29" t="str">
        <f t="shared" si="0"/>
        <v>x=?</v>
      </c>
      <c r="L4" s="39" t="str">
        <f>VLOOKUP(C4,SOURCE!V$6:AB$10040,2,0)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VLOOKUP(C5,SOURCE!$V$3:$AC$2861,8,0)</f>
        <v>ITM_XNE</v>
      </c>
      <c r="E5" s="26" t="str">
        <f>CHAR(34)&amp;VLOOKUP(C5,SOURCE!$V$3:$AC$2861,6,0)&amp;CHAR(34)</f>
        <v>"XNOT_EQUAL?"</v>
      </c>
      <c r="F5" s="22" t="str">
        <f>VLOOKUP(C5,SOURCE!$V$3:$AD$2861,9,0)&amp;"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VLOOKUP(C5,SOURCE!V$6:AB$10040,7,0)</f>
        <v>12</v>
      </c>
      <c r="J5" s="28" t="str">
        <f>VLOOKUP(C5,SOURCE!V$6:AB$10040,6,0)</f>
        <v>XNOT_EQUAL?</v>
      </c>
      <c r="K5" s="29" t="str">
        <f t="shared" si="0"/>
        <v>xNOT_EQUAL?</v>
      </c>
      <c r="L5" s="39" t="str">
        <f>VLOOKUP(C5,SOURCE!V$6:AB$10040,2,0)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VLOOKUP(C6,SOURCE!$V$3:$AC$2861,8,0)</f>
        <v>ITM_XEQUP0</v>
      </c>
      <c r="E6" s="26" t="str">
        <f>CHAR(34)&amp;VLOOKUP(C6,SOURCE!$V$3:$AC$2861,6,0)&amp;CHAR(34)</f>
        <v>"X=+0?"</v>
      </c>
      <c r="F6" s="22" t="str">
        <f>VLOOKUP(C6,SOURCE!$V$3:$AD$2861,9,0)&amp;"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VLOOKUP(C6,SOURCE!V$6:AB$10040,7,0)</f>
        <v>13</v>
      </c>
      <c r="J6" s="28" t="str">
        <f>VLOOKUP(C6,SOURCE!V$6:AB$10040,6,0)</f>
        <v>X=+0?</v>
      </c>
      <c r="K6" s="29" t="str">
        <f t="shared" si="0"/>
        <v>x=+0?</v>
      </c>
      <c r="L6" s="39" t="str">
        <f>VLOOKUP(C6,SOURCE!V$6:AB$10040,2,0)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VLOOKUP(C7,SOURCE!$V$3:$AC$2861,8,0)</f>
        <v>ITM_XEQUM0</v>
      </c>
      <c r="E7" s="26" t="str">
        <f>CHAR(34)&amp;VLOOKUP(C7,SOURCE!$V$3:$AC$2861,6,0)&amp;CHAR(34)</f>
        <v>"X=-0?"</v>
      </c>
      <c r="F7" s="22" t="str">
        <f>VLOOKUP(C7,SOURCE!$V$3:$AD$2861,9,0)&amp;"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VLOOKUP(C7,SOURCE!V$6:AB$10040,7,0)</f>
        <v>14</v>
      </c>
      <c r="J7" s="28" t="str">
        <f>VLOOKUP(C7,SOURCE!V$6:AB$10040,6,0)</f>
        <v>X=-0?</v>
      </c>
      <c r="K7" s="29" t="str">
        <f t="shared" si="0"/>
        <v>x=-0?</v>
      </c>
      <c r="L7" s="39" t="str">
        <f>VLOOKUP(C7,SOURCE!V$6:AB$10040,2,0)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VLOOKUP(C8,SOURCE!$V$3:$AC$2861,8,0)</f>
        <v>ITM_XAEQU</v>
      </c>
      <c r="E8" s="26" t="str">
        <f>CHAR(34)&amp;VLOOKUP(C8,SOURCE!$V$3:$AC$2861,6,0)&amp;CHAR(34)</f>
        <v>"XALMOST_EQUAL?"</v>
      </c>
      <c r="F8" s="22" t="str">
        <f>VLOOKUP(C8,SOURCE!$V$3:$AD$2861,9,0)&amp;"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VLOOKUP(C8,SOURCE!V$6:AB$10040,7,0)</f>
        <v>15</v>
      </c>
      <c r="J8" s="28" t="str">
        <f>VLOOKUP(C8,SOURCE!V$6:AB$10040,6,0)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VLOOKUP(C8,SOURCE!V$6:AB$10040,2,0)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VLOOKUP(C9,SOURCE!$V$3:$AC$2861,8,0)</f>
        <v>ITM_XLT</v>
      </c>
      <c r="E9" s="26" t="str">
        <f>CHAR(34)&amp;VLOOKUP(C9,SOURCE!$V$3:$AC$2861,6,0)&amp;CHAR(34)</f>
        <v>"X&lt;?"</v>
      </c>
      <c r="F9" s="22" t="str">
        <f>VLOOKUP(C9,SOURCE!$V$3:$AD$2861,9,0)&amp;"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VLOOKUP(C9,SOURCE!V$6:AB$10040,7,0)</f>
        <v>16</v>
      </c>
      <c r="J9" s="28" t="str">
        <f>VLOOKUP(C9,SOURCE!V$6:AB$10040,6,0)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VLOOKUP(C9,SOURCE!V$6:AB$10040,2,0)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VLOOKUP(C10,SOURCE!$V$3:$AC$2861,8,0)</f>
        <v>ITM_XLE</v>
      </c>
      <c r="E10" s="26" t="str">
        <f>CHAR(34)&amp;VLOOKUP(C10,SOURCE!$V$3:$AC$2861,6,0)&amp;CHAR(34)</f>
        <v>"XLESS_EQUAL?"</v>
      </c>
      <c r="F10" s="22" t="str">
        <f>VLOOKUP(C10,SOURCE!$V$3:$AD$2861,9,0)&amp;"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VLOOKUP(C10,SOURCE!V$6:AB$10040,7,0)</f>
        <v>17</v>
      </c>
      <c r="J10" s="28" t="str">
        <f>VLOOKUP(C10,SOURCE!V$6:AB$10040,6,0)</f>
        <v>XLESS_EQUAL?</v>
      </c>
      <c r="K10" s="29" t="str">
        <f t="shared" si="4"/>
        <v>xLESS_EQUAL?</v>
      </c>
      <c r="L10" s="39" t="str">
        <f>VLOOKUP(C10,SOURCE!V$6:AB$10040,2,0)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VLOOKUP(C11,SOURCE!$V$3:$AC$2861,8,0)</f>
        <v>ITM_XGE</v>
      </c>
      <c r="E11" s="26" t="str">
        <f>CHAR(34)&amp;VLOOKUP(C11,SOURCE!$V$3:$AC$2861,6,0)&amp;CHAR(34)</f>
        <v>"XGREATER_EQUAL?"</v>
      </c>
      <c r="F11" s="22" t="str">
        <f>VLOOKUP(C11,SOURCE!$V$3:$AD$2861,9,0)&amp;"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VLOOKUP(C11,SOURCE!V$6:AB$10040,7,0)</f>
        <v>18</v>
      </c>
      <c r="J11" s="28" t="str">
        <f>VLOOKUP(C11,SOURCE!V$6:AB$10040,6,0)</f>
        <v>XGREATER_EQUAL?</v>
      </c>
      <c r="K11" s="29" t="str">
        <f t="shared" si="4"/>
        <v>xGREATER_EQUAL?</v>
      </c>
      <c r="L11" s="39" t="str">
        <f>VLOOKUP(C11,SOURCE!V$6:AB$10040,2,0)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VLOOKUP(C12,SOURCE!$V$3:$AC$2861,8,0)</f>
        <v>ITM_XGT</v>
      </c>
      <c r="E12" s="26" t="str">
        <f>CHAR(34)&amp;VLOOKUP(C12,SOURCE!$V$3:$AC$2861,6,0)&amp;CHAR(34)</f>
        <v>"X&gt;?"</v>
      </c>
      <c r="F12" s="22" t="str">
        <f>VLOOKUP(C12,SOURCE!$V$3:$AD$2861,9,0)&amp;"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VLOOKUP(C12,SOURCE!V$6:AB$10040,7,0)</f>
        <v>19</v>
      </c>
      <c r="J12" s="28" t="str">
        <f>VLOOKUP(C12,SOURCE!V$6:AB$10040,6,0)</f>
        <v>X&gt;?</v>
      </c>
      <c r="K12" s="29" t="str">
        <f t="shared" si="4"/>
        <v>x&gt;?</v>
      </c>
      <c r="L12" s="39" t="str">
        <f>VLOOKUP(C12,SOURCE!V$6:AB$10040,2,0)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VLOOKUP(C13,SOURCE!$V$3:$AC$2861,8,0)</f>
        <v>ITM_FC</v>
      </c>
      <c r="E13" s="26" t="str">
        <f>CHAR(34)&amp;VLOOKUP(C13,SOURCE!$V$3:$AC$2861,6,0)&amp;CHAR(34)</f>
        <v>"FC?"</v>
      </c>
      <c r="F13" s="22" t="str">
        <f>VLOOKUP(C13,SOURCE!$V$3:$AD$2861,9,0)&amp;"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VLOOKUP(C13,SOURCE!V$6:AB$10040,7,0)</f>
        <v>20</v>
      </c>
      <c r="J13" s="28" t="str">
        <f>VLOOKUP(C13,SOURCE!V$6:AB$10040,6,0)</f>
        <v>FC?</v>
      </c>
      <c r="K13" s="29" t="str">
        <f t="shared" si="4"/>
        <v>FC?</v>
      </c>
      <c r="L13" s="39" t="str">
        <f>VLOOKUP(C13,SOURCE!V$6:AB$10040,2,0)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VLOOKUP(C14,SOURCE!$V$3:$AC$2861,8,0)</f>
        <v>ITM_FS</v>
      </c>
      <c r="E14" s="26" t="str">
        <f>CHAR(34)&amp;VLOOKUP(C14,SOURCE!$V$3:$AC$2861,6,0)&amp;CHAR(34)</f>
        <v>"FS?"</v>
      </c>
      <c r="F14" s="22" t="str">
        <f>VLOOKUP(C14,SOURCE!$V$3:$AD$2861,9,0)&amp;"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VLOOKUP(C14,SOURCE!V$6:AB$10040,7,0)</f>
        <v>21</v>
      </c>
      <c r="J14" s="28" t="str">
        <f>VLOOKUP(C14,SOURCE!V$6:AB$10040,6,0)</f>
        <v>FS?</v>
      </c>
      <c r="K14" s="29" t="str">
        <f t="shared" si="4"/>
        <v>FS?</v>
      </c>
      <c r="L14" s="39" t="str">
        <f>VLOOKUP(C14,SOURCE!V$6:AB$10040,2,0)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VLOOKUP(C15,SOURCE!$V$3:$AC$2861,8,0)</f>
        <v>ITM_EVEN</v>
      </c>
      <c r="E15" s="26" t="str">
        <f>CHAR(34)&amp;VLOOKUP(C15,SOURCE!$V$3:$AC$2861,6,0)&amp;CHAR(34)</f>
        <v>"EVEN?"</v>
      </c>
      <c r="F15" s="22" t="str">
        <f>VLOOKUP(C15,SOURCE!$V$3:$AD$2861,9,0)&amp;"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VLOOKUP(C15,SOURCE!V$6:AB$10040,7,0)</f>
        <v>22</v>
      </c>
      <c r="J15" s="28" t="str">
        <f>VLOOKUP(C15,SOURCE!V$6:AB$10040,6,0)</f>
        <v>EVEN?</v>
      </c>
      <c r="K15" s="29" t="str">
        <f t="shared" si="4"/>
        <v>EVEN?</v>
      </c>
      <c r="L15" s="39" t="str">
        <f>VLOOKUP(C15,SOURCE!V$6:AB$10040,2,0)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VLOOKUP(C16,SOURCE!$V$3:$AC$2861,8,0)</f>
        <v>ITM_ODD</v>
      </c>
      <c r="E16" s="26" t="str">
        <f>CHAR(34)&amp;VLOOKUP(C16,SOURCE!$V$3:$AC$2861,6,0)&amp;CHAR(34)</f>
        <v>"ODD?"</v>
      </c>
      <c r="F16" s="22" t="str">
        <f>VLOOKUP(C16,SOURCE!$V$3:$AD$2861,9,0)&amp;"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VLOOKUP(C16,SOURCE!V$6:AB$10040,7,0)</f>
        <v>23</v>
      </c>
      <c r="J16" s="28" t="str">
        <f>VLOOKUP(C16,SOURCE!V$6:AB$10040,6,0)</f>
        <v>ODD?</v>
      </c>
      <c r="K16" s="29" t="str">
        <f t="shared" si="4"/>
        <v>ODD?</v>
      </c>
      <c r="L16" s="39" t="str">
        <f>VLOOKUP(C16,SOURCE!V$6:AB$10040,2,0)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VLOOKUP(C17,SOURCE!$V$3:$AC$2861,8,0)</f>
        <v>ITM_FPQ</v>
      </c>
      <c r="E17" s="26" t="str">
        <f>CHAR(34)&amp;VLOOKUP(C17,SOURCE!$V$3:$AC$2861,6,0)&amp;CHAR(34)</f>
        <v>"FP?"</v>
      </c>
      <c r="F17" s="22" t="str">
        <f>VLOOKUP(C17,SOURCE!$V$3:$AD$2861,9,0)&amp;"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VLOOKUP(C17,SOURCE!V$6:AB$10040,7,0)</f>
        <v>24</v>
      </c>
      <c r="J17" s="28" t="str">
        <f>VLOOKUP(C17,SOURCE!V$6:AB$10040,6,0)</f>
        <v>FP?</v>
      </c>
      <c r="K17" s="29" t="str">
        <f t="shared" si="4"/>
        <v>FP?</v>
      </c>
      <c r="L17" s="39" t="str">
        <f>VLOOKUP(C17,SOURCE!V$6:AB$10040,2,0)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VLOOKUP(C18,SOURCE!$V$3:$AC$2861,8,0)</f>
        <v>ITM_INT</v>
      </c>
      <c r="E18" s="26" t="str">
        <f>CHAR(34)&amp;VLOOKUP(C18,SOURCE!$V$3:$AC$2861,6,0)&amp;CHAR(34)</f>
        <v>"INT?"</v>
      </c>
      <c r="F18" s="22" t="str">
        <f>VLOOKUP(C18,SOURCE!$V$3:$AD$2861,9,0)&amp;"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VLOOKUP(C18,SOURCE!V$6:AB$10040,7,0)</f>
        <v>25</v>
      </c>
      <c r="J18" s="28" t="str">
        <f>VLOOKUP(C18,SOURCE!V$6:AB$10040,6,0)</f>
        <v>INT?</v>
      </c>
      <c r="K18" s="29" t="str">
        <f t="shared" si="4"/>
        <v>INT?</v>
      </c>
      <c r="L18" s="39" t="str">
        <f>VLOOKUP(C18,SOURCE!V$6:AB$10040,2,0)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VLOOKUP(C19,SOURCE!$V$3:$AC$2861,8,0)</f>
        <v>ITM_CPX</v>
      </c>
      <c r="E19" s="26" t="str">
        <f>CHAR(34)&amp;VLOOKUP(C19,SOURCE!$V$3:$AC$2861,6,0)&amp;CHAR(34)</f>
        <v>"CPX?"</v>
      </c>
      <c r="F19" s="22" t="str">
        <f>VLOOKUP(C19,SOURCE!$V$3:$AD$2861,9,0)&amp;"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VLOOKUP(C19,SOURCE!V$6:AB$10040,7,0)</f>
        <v>26</v>
      </c>
      <c r="J19" s="28" t="str">
        <f>VLOOKUP(C19,SOURCE!V$6:AB$10040,6,0)</f>
        <v>CPX?</v>
      </c>
      <c r="K19" s="29" t="str">
        <f t="shared" si="4"/>
        <v>CPX?</v>
      </c>
      <c r="L19" s="39" t="str">
        <f>VLOOKUP(C19,SOURCE!V$6:AB$10040,2,0)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VLOOKUP(C20,SOURCE!$V$3:$AC$2861,8,0)</f>
        <v>ITM_MATR</v>
      </c>
      <c r="E20" s="26" t="str">
        <f>CHAR(34)&amp;VLOOKUP(C20,SOURCE!$V$3:$AC$2861,6,0)&amp;CHAR(34)</f>
        <v>"MATR?"</v>
      </c>
      <c r="F20" s="22" t="str">
        <f>VLOOKUP(C20,SOURCE!$V$3:$AD$2861,9,0)&amp;"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VLOOKUP(C20,SOURCE!V$6:AB$10040,7,0)</f>
        <v>27</v>
      </c>
      <c r="J20" s="28" t="str">
        <f>VLOOKUP(C20,SOURCE!V$6:AB$10040,6,0)</f>
        <v>MATR?</v>
      </c>
      <c r="K20" s="29" t="str">
        <f t="shared" si="4"/>
        <v>MATR?</v>
      </c>
      <c r="L20" s="39" t="str">
        <f>VLOOKUP(C20,SOURCE!V$6:AB$10040,2,0)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VLOOKUP(C21,SOURCE!$V$3:$AC$2861,8,0)</f>
        <v>ITM_NAN</v>
      </c>
      <c r="E21" s="26" t="str">
        <f>CHAR(34)&amp;VLOOKUP(C21,SOURCE!$V$3:$AC$2861,6,0)&amp;CHAR(34)</f>
        <v>"NAN?"</v>
      </c>
      <c r="F21" s="22" t="str">
        <f>VLOOKUP(C21,SOURCE!$V$3:$AD$2861,9,0)&amp;"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VLOOKUP(C21,SOURCE!V$6:AB$10040,7,0)</f>
        <v>28</v>
      </c>
      <c r="J21" s="28" t="str">
        <f>VLOOKUP(C21,SOURCE!V$6:AB$10040,6,0)</f>
        <v>NAN?</v>
      </c>
      <c r="K21" s="29" t="str">
        <f t="shared" si="4"/>
        <v>NaN?</v>
      </c>
      <c r="L21" s="39" t="str">
        <f>VLOOKUP(C21,SOURCE!V$6:AB$10040,2,0)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VLOOKUP(C22,SOURCE!$V$3:$AC$2861,8,0)</f>
        <v>ITM_REAL</v>
      </c>
      <c r="E22" s="26" t="str">
        <f>CHAR(34)&amp;VLOOKUP(C22,SOURCE!$V$3:$AC$2861,6,0)&amp;CHAR(34)</f>
        <v>"REAL?"</v>
      </c>
      <c r="F22" s="22" t="str">
        <f>VLOOKUP(C22,SOURCE!$V$3:$AD$2861,9,0)&amp;"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VLOOKUP(C22,SOURCE!V$6:AB$10040,7,0)</f>
        <v>29</v>
      </c>
      <c r="J22" s="28" t="str">
        <f>VLOOKUP(C22,SOURCE!V$6:AB$10040,6,0)</f>
        <v>REAL?</v>
      </c>
      <c r="K22" s="29" t="str">
        <f t="shared" si="4"/>
        <v>REAL?</v>
      </c>
      <c r="L22" s="39" t="str">
        <f>VLOOKUP(C22,SOURCE!V$6:AB$10040,2,0)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VLOOKUP(C23,SOURCE!$V$3:$AC$2861,8,0)</f>
        <v>ITM_SPEC</v>
      </c>
      <c r="E23" s="26" t="str">
        <f>CHAR(34)&amp;VLOOKUP(C23,SOURCE!$V$3:$AC$2861,6,0)&amp;CHAR(34)</f>
        <v>"SPEC?"</v>
      </c>
      <c r="F23" s="22" t="str">
        <f>VLOOKUP(C23,SOURCE!$V$3:$AD$2861,9,0)&amp;"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VLOOKUP(C23,SOURCE!V$6:AB$10040,7,0)</f>
        <v>30</v>
      </c>
      <c r="J23" s="28" t="str">
        <f>VLOOKUP(C23,SOURCE!V$6:AB$10040,6,0)</f>
        <v>SPEC?</v>
      </c>
      <c r="K23" s="29" t="str">
        <f t="shared" si="4"/>
        <v>SPEC?</v>
      </c>
      <c r="L23" s="39" t="str">
        <f>VLOOKUP(C23,SOURCE!V$6:AB$10040,2,0)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VLOOKUP(C24,SOURCE!$V$3:$AC$2861,8,0)</f>
        <v>ITM_STRI</v>
      </c>
      <c r="E24" s="26" t="str">
        <f>CHAR(34)&amp;VLOOKUP(C24,SOURCE!$V$3:$AC$2861,6,0)&amp;CHAR(34)</f>
        <v>"STRI?"</v>
      </c>
      <c r="F24" s="22" t="str">
        <f>VLOOKUP(C24,SOURCE!$V$3:$AD$2861,9,0)&amp;"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VLOOKUP(C24,SOURCE!V$6:AB$10040,7,0)</f>
        <v>31</v>
      </c>
      <c r="J24" s="28" t="str">
        <f>VLOOKUP(C24,SOURCE!V$6:AB$10040,6,0)</f>
        <v>STRI?</v>
      </c>
      <c r="K24" s="29" t="str">
        <f t="shared" si="4"/>
        <v>STRI?</v>
      </c>
      <c r="L24" s="39" t="str">
        <f>VLOOKUP(C24,SOURCE!V$6:AB$10040,2,0)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VLOOKUP(C25,SOURCE!$V$3:$AC$2861,8,0)</f>
        <v>ITM_PMINFINITY</v>
      </c>
      <c r="E25" s="26" t="str">
        <f>CHAR(34)&amp;VLOOKUP(C25,SOURCE!$V$3:$AC$2861,6,0)&amp;CHAR(34)</f>
        <v>"PLUS_MINUSINFINITY?"</v>
      </c>
      <c r="F25" s="22" t="str">
        <f>VLOOKUP(C25,SOURCE!$V$3:$AD$2861,9,0)&amp;"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VLOOKUP(C25,SOURCE!V$6:AB$10040,7,0)</f>
        <v>32</v>
      </c>
      <c r="J25" s="28" t="str">
        <f>VLOOKUP(C25,SOURCE!V$6:AB$10040,6,0)</f>
        <v>PLUS_MINUSINFINITY?</v>
      </c>
      <c r="K25" s="29" t="str">
        <f t="shared" si="4"/>
        <v>PLUS_MINUSINFINITY?</v>
      </c>
      <c r="L25" s="39" t="str">
        <f>VLOOKUP(C25,SOURCE!V$6:AB$10040,2,0)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VLOOKUP(C26,SOURCE!$V$3:$AC$2861,8,0)</f>
        <v>ITM_PRIME</v>
      </c>
      <c r="E26" s="26" t="str">
        <f>CHAR(34)&amp;VLOOKUP(C26,SOURCE!$V$3:$AC$2861,6,0)&amp;CHAR(34)</f>
        <v>"PRIME?"</v>
      </c>
      <c r="F26" s="22" t="str">
        <f>VLOOKUP(C26,SOURCE!$V$3:$AD$2861,9,0)&amp;"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VLOOKUP(C26,SOURCE!V$6:AB$10040,7,0)</f>
        <v>33</v>
      </c>
      <c r="J26" s="28" t="str">
        <f>VLOOKUP(C26,SOURCE!V$6:AB$10040,6,0)</f>
        <v>PRIME?</v>
      </c>
      <c r="K26" s="29" t="str">
        <f t="shared" si="4"/>
        <v>PRIME?</v>
      </c>
      <c r="L26" s="39" t="str">
        <f>VLOOKUP(C26,SOURCE!V$6:AB$10040,2,0)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VLOOKUP(C27,SOURCE!$V$3:$AC$2861,8,0)</f>
        <v>ITM_ENTER</v>
      </c>
      <c r="E27" s="26" t="str">
        <f>CHAR(34)&amp;VLOOKUP(C27,SOURCE!$V$3:$AC$2861,6,0)&amp;CHAR(34)</f>
        <v>"ENTER"</v>
      </c>
      <c r="F27" s="22" t="str">
        <f>VLOOKUP(C27,SOURCE!$V$3:$AD$2861,9,0)&amp;"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VLOOKUP(C27,SOURCE!V$6:AB$10040,7,0)</f>
        <v>35</v>
      </c>
      <c r="J27" s="28" t="str">
        <f>VLOOKUP(C27,SOURCE!V$6:AB$10040,6,0)</f>
        <v>ENTER</v>
      </c>
      <c r="K27" s="29" t="str">
        <f t="shared" si="4"/>
        <v>ENTER</v>
      </c>
      <c r="L27" s="39" t="str">
        <f>VLOOKUP(C27,SOURCE!V$6:AB$10040,2,0)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VLOOKUP(C28,SOURCE!$V$3:$AC$2861,8,0)</f>
        <v>ITM_XexY</v>
      </c>
      <c r="E28" s="26" t="str">
        <f>CHAR(34)&amp;VLOOKUP(C28,SOURCE!$V$3:$AC$2861,6,0)&amp;CHAR(34)</f>
        <v>"X&lt;&gt;Y"</v>
      </c>
      <c r="F28" s="22" t="str">
        <f>VLOOKUP(C28,SOURCE!$V$3:$AD$2861,9,0)&amp;"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VLOOKUP(C28,SOURCE!V$6:AB$10040,7,0)</f>
        <v>36</v>
      </c>
      <c r="J28" s="28" t="str">
        <f>VLOOKUP(C28,SOURCE!V$6:AB$10040,6,0)</f>
        <v>X&lt;&gt;Y</v>
      </c>
      <c r="K28" s="29" t="str">
        <f t="shared" si="4"/>
        <v>x&lt;&gt;y</v>
      </c>
      <c r="L28" s="39" t="str">
        <f>VLOOKUP(C28,SOURCE!V$6:AB$10040,2,0)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VLOOKUP(C29,SOURCE!$V$3:$AC$2861,8,0)</f>
        <v>ITM_DROP</v>
      </c>
      <c r="E29" s="26" t="str">
        <f>CHAR(34)&amp;VLOOKUP(C29,SOURCE!$V$3:$AC$2861,6,0)&amp;CHAR(34)</f>
        <v>"DROP"</v>
      </c>
      <c r="F29" s="22" t="str">
        <f>VLOOKUP(C29,SOURCE!$V$3:$AD$2861,9,0)&amp;"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VLOOKUP(C29,SOURCE!V$6:AB$10040,7,0)</f>
        <v>37</v>
      </c>
      <c r="J29" s="28" t="str">
        <f>VLOOKUP(C29,SOURCE!V$6:AB$10040,6,0)</f>
        <v>DROP</v>
      </c>
      <c r="K29" s="29" t="str">
        <f t="shared" si="4"/>
        <v>DROP</v>
      </c>
      <c r="L29" s="39" t="str">
        <f>VLOOKUP(C29,SOURCE!V$6:AB$10040,2,0)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VLOOKUP(C30,SOURCE!$V$3:$AC$2861,8,0)</f>
        <v>ITM_Rup</v>
      </c>
      <c r="E30" s="26" t="str">
        <f>CHAR(34)&amp;VLOOKUP(C30,SOURCE!$V$3:$AC$2861,6,0)&amp;CHAR(34)</f>
        <v>"R"</v>
      </c>
      <c r="F30" s="22" t="str">
        <f>VLOOKUP(C30,SOURCE!$V$3:$AD$2861,9,0)&amp;"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VLOOKUP(C30,SOURCE!V$6:AB$10040,7,0)</f>
        <v>39</v>
      </c>
      <c r="J30" s="28" t="str">
        <f>VLOOKUP(C30,SOURCE!V$6:AB$10040,6,0)</f>
        <v>R</v>
      </c>
      <c r="K30" s="29" t="str">
        <f t="shared" si="4"/>
        <v>R</v>
      </c>
      <c r="L30" s="39" t="str">
        <f>VLOOKUP(C30,SOURCE!V$6:AB$10040,2,0)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VLOOKUP(C31,SOURCE!$V$3:$AC$2861,8,0)</f>
        <v>ITM_Rdown</v>
      </c>
      <c r="E31" s="26" t="str">
        <f>CHAR(34)&amp;VLOOKUP(C31,SOURCE!$V$3:$AC$2861,6,0)&amp;CHAR(34)</f>
        <v>"RDOWN_ARROW"</v>
      </c>
      <c r="F31" s="22" t="str">
        <f>VLOOKUP(C31,SOURCE!$V$3:$AD$2861,9,0)&amp;"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VLOOKUP(C31,SOURCE!V$6:AB$10040,7,0)</f>
        <v>40</v>
      </c>
      <c r="J31" s="28" t="str">
        <f>VLOOKUP(C31,SOURCE!V$6:AB$10040,6,0)</f>
        <v>RDOWN_ARROW</v>
      </c>
      <c r="K31" s="29" t="str">
        <f t="shared" si="4"/>
        <v>R</v>
      </c>
      <c r="L31" s="39" t="str">
        <f>VLOOKUP(C31,SOURCE!V$6:AB$10040,2,0)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VLOOKUP(C32,SOURCE!$V$3:$AC$2861,8,0)</f>
        <v>ITM_CLX</v>
      </c>
      <c r="E32" s="26" t="str">
        <f>CHAR(34)&amp;VLOOKUP(C32,SOURCE!$V$3:$AC$2861,6,0)&amp;CHAR(34)</f>
        <v>"CLX"</v>
      </c>
      <c r="F32" s="22" t="str">
        <f>VLOOKUP(C32,SOURCE!$V$3:$AD$2861,9,0)&amp;"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VLOOKUP(C32,SOURCE!V$6:AB$10040,7,0)</f>
        <v>41</v>
      </c>
      <c r="J32" s="28" t="str">
        <f>VLOOKUP(C32,SOURCE!V$6:AB$10040,6,0)</f>
        <v>CLX</v>
      </c>
      <c r="K32" s="29" t="str">
        <f t="shared" si="4"/>
        <v>CLX</v>
      </c>
      <c r="L32" s="39" t="str">
        <f>VLOOKUP(C32,SOURCE!V$6:AB$10040,2,0)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VLOOKUP(C33,SOURCE!$V$3:$AC$2861,8,0)</f>
        <v>ITM_FILL</v>
      </c>
      <c r="E33" s="26" t="str">
        <f>CHAR(34)&amp;VLOOKUP(C33,SOURCE!$V$3:$AC$2861,6,0)&amp;CHAR(34)</f>
        <v>"FILL"</v>
      </c>
      <c r="F33" s="22" t="str">
        <f>VLOOKUP(C33,SOURCE!$V$3:$AD$2861,9,0)&amp;"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VLOOKUP(C33,SOURCE!V$6:AB$10040,7,0)</f>
        <v>42</v>
      </c>
      <c r="J33" s="28" t="str">
        <f>VLOOKUP(C33,SOURCE!V$6:AB$10040,6,0)</f>
        <v>FILL</v>
      </c>
      <c r="K33" s="29" t="str">
        <f t="shared" si="4"/>
        <v>FILL</v>
      </c>
      <c r="L33" s="39" t="str">
        <f>VLOOKUP(C33,SOURCE!V$6:AB$10040,2,0)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VLOOKUP(C34,SOURCE!$V$3:$AC$2861,8,0)</f>
        <v>ITM_INPUT</v>
      </c>
      <c r="E34" s="26" t="str">
        <f>CHAR(34)&amp;VLOOKUP(C34,SOURCE!$V$3:$AC$2861,6,0)&amp;CHAR(34)</f>
        <v>"INPUT"</v>
      </c>
      <c r="F34" s="22" t="str">
        <f>VLOOKUP(C34,SOURCE!$V$3:$AD$2861,9,0)&amp;"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VLOOKUP(C34,SOURCE!V$6:AB$10040,7,0)</f>
        <v>43</v>
      </c>
      <c r="J34" s="28" t="str">
        <f>VLOOKUP(C34,SOURCE!V$6:AB$10040,6,0)</f>
        <v>INPUT</v>
      </c>
      <c r="K34" s="29" t="str">
        <f t="shared" si="4"/>
        <v>INPUT</v>
      </c>
      <c r="L34" s="39" t="str">
        <f>VLOOKUP(C34,SOURCE!V$6:AB$10040,2,0)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VLOOKUP(C35,SOURCE!$V$3:$AC$2861,8,0)</f>
        <v>ITM_STO</v>
      </c>
      <c r="E35" s="26" t="str">
        <f>CHAR(34)&amp;VLOOKUP(C35,SOURCE!$V$3:$AC$2861,6,0)&amp;CHAR(34)</f>
        <v>"STO"</v>
      </c>
      <c r="F35" s="22" t="str">
        <f>VLOOKUP(C35,SOURCE!$V$3:$AD$2861,9,0)&amp;"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VLOOKUP(C35,SOURCE!V$6:AB$10040,7,0)</f>
        <v>44</v>
      </c>
      <c r="J35" s="28" t="str">
        <f>VLOOKUP(C35,SOURCE!V$6:AB$10040,6,0)</f>
        <v>STO</v>
      </c>
      <c r="K35" s="29" t="str">
        <f t="shared" si="4"/>
        <v>STO</v>
      </c>
      <c r="L35" s="39" t="str">
        <f>VLOOKUP(C35,SOURCE!V$6:AB$10040,2,0)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VLOOKUP(C36,SOURCE!$V$3:$AC$2861,8,0)</f>
        <v>ITM_COMB</v>
      </c>
      <c r="E36" s="26" t="str">
        <f>CHAR(34)&amp;VLOOKUP(C36,SOURCE!$V$3:$AC$2861,6,0)&amp;CHAR(34)</f>
        <v>"COMB"</v>
      </c>
      <c r="F36" s="22" t="str">
        <f>VLOOKUP(C36,SOURCE!$V$3:$AD$2861,9,0)&amp;"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VLOOKUP(C36,SOURCE!V$6:AB$10040,7,0)</f>
        <v>49</v>
      </c>
      <c r="J36" s="28" t="str">
        <f>VLOOKUP(C36,SOURCE!V$6:AB$10040,6,0)</f>
        <v>COMB</v>
      </c>
      <c r="K36" s="29" t="str">
        <f t="shared" si="4"/>
        <v>Cyx</v>
      </c>
      <c r="L36" s="39" t="str">
        <f>VLOOKUP(C36,SOURCE!V$6:AB$10040,2,0)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VLOOKUP(C37,SOURCE!$V$3:$AC$2861,8,0)</f>
        <v>ITM_PERM</v>
      </c>
      <c r="E37" s="26" t="str">
        <f>CHAR(34)&amp;VLOOKUP(C37,SOURCE!$V$3:$AC$2861,6,0)&amp;CHAR(34)</f>
        <v>"PERM"</v>
      </c>
      <c r="F37" s="22" t="str">
        <f>VLOOKUP(C37,SOURCE!$V$3:$AD$2861,9,0)&amp;"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VLOOKUP(C37,SOURCE!V$6:AB$10040,7,0)</f>
        <v>50</v>
      </c>
      <c r="J37" s="28" t="str">
        <f>VLOOKUP(C37,SOURCE!V$6:AB$10040,6,0)</f>
        <v>PERM</v>
      </c>
      <c r="K37" s="29" t="str">
        <f t="shared" si="4"/>
        <v>Pyx</v>
      </c>
      <c r="L37" s="39" t="str">
        <f>VLOOKUP(C37,SOURCE!V$6:AB$10040,2,0)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VLOOKUP(C38,SOURCE!$V$3:$AC$2861,8,0)</f>
        <v>ITM_RCL</v>
      </c>
      <c r="E38" s="26" t="str">
        <f>CHAR(34)&amp;VLOOKUP(C38,SOURCE!$V$3:$AC$2861,6,0)&amp;CHAR(34)</f>
        <v>"RCL"</v>
      </c>
      <c r="F38" s="22" t="str">
        <f>VLOOKUP(C38,SOURCE!$V$3:$AD$2861,9,0)&amp;"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VLOOKUP(C38,SOURCE!V$6:AB$10040,7,0)</f>
        <v>51</v>
      </c>
      <c r="J38" s="28" t="str">
        <f>VLOOKUP(C38,SOURCE!V$6:AB$10040,6,0)</f>
        <v>RCL</v>
      </c>
      <c r="K38" s="29" t="str">
        <f t="shared" si="4"/>
        <v>RCL</v>
      </c>
      <c r="L38" s="39" t="str">
        <f>VLOOKUP(C38,SOURCE!V$6:AB$10040,2,0)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VLOOKUP(C39,SOURCE!$V$3:$AC$2861,8,0)</f>
        <v>ITM_CONVG</v>
      </c>
      <c r="E39" s="26" t="str">
        <f>CHAR(34)&amp;VLOOKUP(C39,SOURCE!$V$3:$AC$2861,6,0)&amp;CHAR(34)</f>
        <v>"CONVG?"</v>
      </c>
      <c r="F39" s="22" t="str">
        <f>VLOOKUP(C39,SOURCE!$V$3:$AD$2861,9,0)&amp;"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VLOOKUP(C39,SOURCE!V$6:AB$10040,7,0)</f>
        <v>56</v>
      </c>
      <c r="J39" s="28" t="str">
        <f>VLOOKUP(C39,SOURCE!V$6:AB$10040,6,0)</f>
        <v>CONVG?</v>
      </c>
      <c r="K39" s="29" t="str">
        <f t="shared" si="4"/>
        <v>CONVG?</v>
      </c>
      <c r="L39" s="39" t="str">
        <f>VLOOKUP(C39,SOURCE!V$6:AB$10040,2,0)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VLOOKUP(C40,SOURCE!$V$3:$AC$2861,8,0)</f>
        <v>ITM_ENTRY</v>
      </c>
      <c r="E40" s="26" t="str">
        <f>CHAR(34)&amp;VLOOKUP(C40,SOURCE!$V$3:$AC$2861,6,0)&amp;CHAR(34)</f>
        <v>"ENTRY?"</v>
      </c>
      <c r="F40" s="22" t="str">
        <f>VLOOKUP(C40,SOURCE!$V$3:$AD$2861,9,0)&amp;"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VLOOKUP(C40,SOURCE!V$6:AB$10040,7,0)</f>
        <v>57</v>
      </c>
      <c r="J40" s="28" t="str">
        <f>VLOOKUP(C40,SOURCE!V$6:AB$10040,6,0)</f>
        <v>ENTRY?</v>
      </c>
      <c r="K40" s="29" t="str">
        <f t="shared" si="4"/>
        <v>ENTRY?</v>
      </c>
      <c r="L40" s="39" t="str">
        <f>VLOOKUP(C40,SOURCE!V$6:AB$10040,2,0)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VLOOKUP(C41,SOURCE!$V$3:$AC$2861,8,0)</f>
        <v>ITM_SQUARE</v>
      </c>
      <c r="E41" s="26" t="str">
        <f>CHAR(34)&amp;VLOOKUP(C41,SOURCE!$V$3:$AC$2861,6,0)&amp;CHAR(34)</f>
        <v>"X^2"</v>
      </c>
      <c r="F41" s="22" t="str">
        <f>VLOOKUP(C41,SOURCE!$V$3:$AD$2861,9,0)&amp;"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VLOOKUP(C41,SOURCE!V$6:AB$10040,7,0)</f>
        <v>58</v>
      </c>
      <c r="J41" s="28" t="str">
        <f>VLOOKUP(C41,SOURCE!V$6:AB$10040,6,0)</f>
        <v>X^2</v>
      </c>
      <c r="K41" s="29" t="str">
        <f t="shared" si="4"/>
        <v>x^2</v>
      </c>
      <c r="L41" s="39" t="str">
        <f>VLOOKUP(C41,SOURCE!V$6:AB$10040,2,0)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VLOOKUP(C42,SOURCE!$V$3:$AC$2861,8,0)</f>
        <v>ITM_CUBE</v>
      </c>
      <c r="E42" s="26" t="str">
        <f>CHAR(34)&amp;VLOOKUP(C42,SOURCE!$V$3:$AC$2861,6,0)&amp;CHAR(34)</f>
        <v>"X^3"</v>
      </c>
      <c r="F42" s="22" t="str">
        <f>VLOOKUP(C42,SOURCE!$V$3:$AD$2861,9,0)&amp;"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VLOOKUP(C42,SOURCE!V$6:AB$10040,7,0)</f>
        <v>59</v>
      </c>
      <c r="J42" s="28" t="str">
        <f>VLOOKUP(C42,SOURCE!V$6:AB$10040,6,0)</f>
        <v>X^3</v>
      </c>
      <c r="K42" s="29" t="str">
        <f t="shared" si="4"/>
        <v>x^3</v>
      </c>
      <c r="L42" s="39" t="str">
        <f>VLOOKUP(C42,SOURCE!V$6:AB$10040,2,0)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VLOOKUP(C43,SOURCE!$V$3:$AC$2861,8,0)</f>
        <v>ITM_YX</v>
      </c>
      <c r="E43" s="26" t="str">
        <f>CHAR(34)&amp;VLOOKUP(C43,SOURCE!$V$3:$AC$2861,6,0)&amp;CHAR(34)</f>
        <v>"Y^X"</v>
      </c>
      <c r="F43" s="22" t="str">
        <f>VLOOKUP(C43,SOURCE!$V$3:$AD$2861,9,0)&amp;"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VLOOKUP(C43,SOURCE!V$6:AB$10040,7,0)</f>
        <v>60</v>
      </c>
      <c r="J43" s="28" t="str">
        <f>VLOOKUP(C43,SOURCE!V$6:AB$10040,6,0)</f>
        <v>Y^X</v>
      </c>
      <c r="K43" s="29" t="str">
        <f t="shared" si="4"/>
        <v>y^x</v>
      </c>
      <c r="L43" s="39" t="str">
        <f>VLOOKUP(C43,SOURCE!V$6:AB$10040,2,0)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VLOOKUP(C44,SOURCE!$V$3:$AC$2861,8,0)</f>
        <v>ITM_SQUAREROOTX</v>
      </c>
      <c r="E44" s="26" t="str">
        <f>CHAR(34)&amp;VLOOKUP(C44,SOURCE!$V$3:$AC$2861,6,0)&amp;CHAR(34)</f>
        <v>"SQRT"</v>
      </c>
      <c r="F44" s="22" t="str">
        <f>VLOOKUP(C44,SOURCE!$V$3:$AD$2861,9,0)&amp;"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VLOOKUP(C44,SOURCE!V$6:AB$10040,7,0)</f>
        <v>61</v>
      </c>
      <c r="J44" s="28" t="str">
        <f>VLOOKUP(C44,SOURCE!V$6:AB$10040,6,0)</f>
        <v>SQRT</v>
      </c>
      <c r="K44" s="29" t="str">
        <f t="shared" si="4"/>
        <v>SQUARE_ROOTx_UNDER_ROOT</v>
      </c>
      <c r="L44" s="39" t="str">
        <f>VLOOKUP(C44,SOURCE!V$6:AB$10040,2,0)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VLOOKUP(C45,SOURCE!$V$3:$AC$2861,8,0)</f>
        <v>ITM_CUBEROOT</v>
      </c>
      <c r="E45" s="26" t="str">
        <f>CHAR(34)&amp;VLOOKUP(C45,SOURCE!$V$3:$AC$2861,6,0)&amp;CHAR(34)</f>
        <v>"CUBRT"</v>
      </c>
      <c r="F45" s="22" t="str">
        <f>VLOOKUP(C45,SOURCE!$V$3:$AD$2861,9,0)&amp;"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VLOOKUP(C45,SOURCE!V$6:AB$10040,7,0)</f>
        <v>62</v>
      </c>
      <c r="J45" s="28" t="str">
        <f>VLOOKUP(C45,SOURCE!V$6:AB$10040,6,0)</f>
        <v>CUBRT</v>
      </c>
      <c r="K45" s="29" t="str">
        <f t="shared" si="4"/>
        <v>CUBEx_UNDER_ROOT</v>
      </c>
      <c r="L45" s="39" t="str">
        <f>VLOOKUP(C45,SOURCE!V$6:AB$10040,2,0)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VLOOKUP(C46,SOURCE!$V$3:$AC$2861,8,0)</f>
        <v>ITM_XTHROOT</v>
      </c>
      <c r="E46" s="26" t="str">
        <f>CHAR(34)&amp;VLOOKUP(C46,SOURCE!$V$3:$AC$2861,6,0)&amp;CHAR(34)</f>
        <v>"XRTY"</v>
      </c>
      <c r="F46" s="22" t="str">
        <f>VLOOKUP(C46,SOURCE!$V$3:$AD$2861,9,0)&amp;"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VLOOKUP(C46,SOURCE!V$6:AB$10040,7,0)</f>
        <v>63</v>
      </c>
      <c r="J46" s="28" t="str">
        <f>VLOOKUP(C46,SOURCE!V$6:AB$10040,6,0)</f>
        <v>XRTY</v>
      </c>
      <c r="K46" s="29" t="str">
        <f t="shared" si="4"/>
        <v>xTH_ROOTy_UNDER_ROOT</v>
      </c>
      <c r="L46" s="39" t="str">
        <f>VLOOKUP(C46,SOURCE!V$6:AB$10040,2,0)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VLOOKUP(C47,SOURCE!$V$3:$AC$2861,8,0)</f>
        <v>ITM_2X</v>
      </c>
      <c r="E47" s="26" t="str">
        <f>CHAR(34)&amp;VLOOKUP(C47,SOURCE!$V$3:$AC$2861,6,0)&amp;CHAR(34)</f>
        <v>"2^X"</v>
      </c>
      <c r="F47" s="22" t="str">
        <f>VLOOKUP(C47,SOURCE!$V$3:$AD$2861,9,0)&amp;"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VLOOKUP(C47,SOURCE!V$6:AB$10040,7,0)</f>
        <v>64</v>
      </c>
      <c r="J47" s="28" t="str">
        <f>VLOOKUP(C47,SOURCE!V$6:AB$10040,6,0)</f>
        <v>2^X</v>
      </c>
      <c r="K47" s="29" t="str">
        <f t="shared" si="4"/>
        <v>2^x</v>
      </c>
      <c r="L47" s="39" t="str">
        <f>VLOOKUP(C47,SOURCE!V$6:AB$10040,2,0)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VLOOKUP(C48,SOURCE!$V$3:$AC$2861,8,0)</f>
        <v>ITM_EXP</v>
      </c>
      <c r="E48" s="26" t="str">
        <f>CHAR(34)&amp;VLOOKUP(C48,SOURCE!$V$3:$AC$2861,6,0)&amp;CHAR(34)</f>
        <v>"E^X"</v>
      </c>
      <c r="F48" s="22" t="str">
        <f>VLOOKUP(C48,SOURCE!$V$3:$AD$2861,9,0)&amp;"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VLOOKUP(C48,SOURCE!V$6:AB$10040,7,0)</f>
        <v>65</v>
      </c>
      <c r="J48" s="28" t="str">
        <f>VLOOKUP(C48,SOURCE!V$6:AB$10040,6,0)</f>
        <v>E^X</v>
      </c>
      <c r="K48" s="29" t="str">
        <f t="shared" si="4"/>
        <v>e^x</v>
      </c>
      <c r="L48" s="39" t="str">
        <f>VLOOKUP(C48,SOURCE!V$6:AB$10040,2,0)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VLOOKUP(C49,SOURCE!$V$3:$AC$2861,8,0)</f>
        <v>ITM_10x</v>
      </c>
      <c r="E49" s="26" t="str">
        <f>CHAR(34)&amp;VLOOKUP(C49,SOURCE!$V$3:$AC$2861,6,0)&amp;CHAR(34)</f>
        <v>"10^X"</v>
      </c>
      <c r="F49" s="22" t="str">
        <f>VLOOKUP(C49,SOURCE!$V$3:$AD$2861,9,0)&amp;"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VLOOKUP(C49,SOURCE!V$6:AB$10040,7,0)</f>
        <v>67</v>
      </c>
      <c r="J49" s="28" t="str">
        <f>VLOOKUP(C49,SOURCE!V$6:AB$10040,6,0)</f>
        <v>10^X</v>
      </c>
      <c r="K49" s="29" t="str">
        <f t="shared" si="4"/>
        <v>10^x</v>
      </c>
      <c r="L49" s="39" t="str">
        <f>VLOOKUP(C49,SOURCE!V$6:AB$10040,2,0)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VLOOKUP(C50,SOURCE!$V$3:$AC$2861,8,0)</f>
        <v>ITM_LOG2</v>
      </c>
      <c r="E50" s="26" t="str">
        <f>CHAR(34)&amp;VLOOKUP(C50,SOURCE!$V$3:$AC$2861,6,0)&amp;CHAR(34)</f>
        <v>"LB"</v>
      </c>
      <c r="F50" s="22" t="str">
        <f>VLOOKUP(C50,SOURCE!$V$3:$AD$2861,9,0)&amp;"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VLOOKUP(C50,SOURCE!V$6:AB$10040,7,0)</f>
        <v>68</v>
      </c>
      <c r="J50" s="28" t="str">
        <f>VLOOKUP(C50,SOURCE!V$6:AB$10040,6,0)</f>
        <v>LB</v>
      </c>
      <c r="K50" s="29" t="str">
        <f t="shared" si="4"/>
        <v>LBx</v>
      </c>
      <c r="L50" s="39" t="str">
        <f>VLOOKUP(C50,SOURCE!V$6:AB$10040,2,0)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VLOOKUP(C51,SOURCE!$V$3:$AC$2861,8,0)</f>
        <v>ITM_LN</v>
      </c>
      <c r="E51" s="26" t="str">
        <f>CHAR(34)&amp;VLOOKUP(C51,SOURCE!$V$3:$AC$2861,6,0)&amp;CHAR(34)</f>
        <v>"LN"</v>
      </c>
      <c r="F51" s="22" t="str">
        <f>VLOOKUP(C51,SOURCE!$V$3:$AD$2861,9,0)&amp;"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VLOOKUP(C51,SOURCE!V$6:AB$10040,7,0)</f>
        <v>69</v>
      </c>
      <c r="J51" s="28" t="str">
        <f>VLOOKUP(C51,SOURCE!V$6:AB$10040,6,0)</f>
        <v>LN</v>
      </c>
      <c r="K51" s="29" t="str">
        <f t="shared" si="4"/>
        <v>LN</v>
      </c>
      <c r="L51" s="39" t="str">
        <f>VLOOKUP(C51,SOURCE!V$6:AB$10040,2,0)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VLOOKUP(C52,SOURCE!$V$3:$AC$2861,8,0)</f>
        <v>ITM_LOG10</v>
      </c>
      <c r="E52" s="26" t="str">
        <f>CHAR(34)&amp;VLOOKUP(C52,SOURCE!$V$3:$AC$2861,6,0)&amp;CHAR(34)</f>
        <v>"LOG"</v>
      </c>
      <c r="F52" s="22" t="str">
        <f>VLOOKUP(C52,SOURCE!$V$3:$AD$2861,9,0)&amp;"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VLOOKUP(C52,SOURCE!V$6:AB$10040,7,0)</f>
        <v>71</v>
      </c>
      <c r="J52" s="28" t="str">
        <f>VLOOKUP(C52,SOURCE!V$6:AB$10040,6,0)</f>
        <v>LOG</v>
      </c>
      <c r="K52" s="29" t="str">
        <f t="shared" si="4"/>
        <v>LOG</v>
      </c>
      <c r="L52" s="39" t="str">
        <f>VLOOKUP(C52,SOURCE!V$6:AB$10040,2,0)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VLOOKUP(C53,SOURCE!$V$3:$AC$2861,8,0)</f>
        <v>ITM_LOGXY</v>
      </c>
      <c r="E53" s="26" t="str">
        <f>CHAR(34)&amp;VLOOKUP(C53,SOURCE!$V$3:$AC$2861,6,0)&amp;CHAR(34)</f>
        <v>"LOGXY"</v>
      </c>
      <c r="F53" s="22" t="str">
        <f>VLOOKUP(C53,SOURCE!$V$3:$AD$2861,9,0)&amp;"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VLOOKUP(C53,SOURCE!V$6:AB$10040,7,0)</f>
        <v>72</v>
      </c>
      <c r="J53" s="28" t="str">
        <f>VLOOKUP(C53,SOURCE!V$6:AB$10040,6,0)</f>
        <v>LOGXY</v>
      </c>
      <c r="K53" s="29" t="str">
        <f t="shared" si="4"/>
        <v>LOGxy</v>
      </c>
      <c r="L53" s="39" t="str">
        <f>VLOOKUP(C53,SOURCE!V$6:AB$10040,2,0)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VLOOKUP(C54,SOURCE!$V$3:$AC$2861,8,0)</f>
        <v>ITM_1ONX</v>
      </c>
      <c r="E54" s="26" t="str">
        <f>CHAR(34)&amp;VLOOKUP(C54,SOURCE!$V$3:$AC$2861,6,0)&amp;CHAR(34)</f>
        <v>"1/X"</v>
      </c>
      <c r="F54" s="22" t="str">
        <f>VLOOKUP(C54,SOURCE!$V$3:$AD$2861,9,0)&amp;"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VLOOKUP(C54,SOURCE!V$6:AB$10040,7,0)</f>
        <v>73</v>
      </c>
      <c r="J54" s="28" t="str">
        <f>VLOOKUP(C54,SOURCE!V$6:AB$10040,6,0)</f>
        <v>1/X</v>
      </c>
      <c r="K54" s="29" t="str">
        <f t="shared" si="4"/>
        <v>1/x</v>
      </c>
      <c r="L54" s="39" t="str">
        <f>VLOOKUP(C54,SOURCE!V$6:AB$10040,2,0)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VLOOKUP(C55,SOURCE!$V$3:$AC$2861,8,0)</f>
        <v>ITM_cos</v>
      </c>
      <c r="E55" s="26" t="str">
        <f>CHAR(34)&amp;VLOOKUP(C55,SOURCE!$V$3:$AC$2861,6,0)&amp;CHAR(34)</f>
        <v>"COS"</v>
      </c>
      <c r="F55" s="22" t="str">
        <f>VLOOKUP(C55,SOURCE!$V$3:$AD$2861,9,0)&amp;"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VLOOKUP(C55,SOURCE!V$6:AB$10040,7,0)</f>
        <v>74</v>
      </c>
      <c r="J55" s="28" t="str">
        <f>VLOOKUP(C55,SOURCE!V$6:AB$10040,6,0)</f>
        <v>COS</v>
      </c>
      <c r="K55" s="29" t="str">
        <f t="shared" si="4"/>
        <v>COS</v>
      </c>
      <c r="L55" s="39" t="str">
        <f>VLOOKUP(C55,SOURCE!V$6:AB$10040,2,0)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VLOOKUP(C56,SOURCE!$V$3:$AC$2861,8,0)</f>
        <v>ITM_cosh</v>
      </c>
      <c r="E56" s="26" t="str">
        <f>CHAR(34)&amp;VLOOKUP(C56,SOURCE!$V$3:$AC$2861,6,0)&amp;CHAR(34)</f>
        <v>"COSH"</v>
      </c>
      <c r="F56" s="22" t="str">
        <f>VLOOKUP(C56,SOURCE!$V$3:$AD$2861,9,0)&amp;"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VLOOKUP(C56,SOURCE!V$6:AB$10040,7,0)</f>
        <v>75</v>
      </c>
      <c r="J56" s="28" t="str">
        <f>VLOOKUP(C56,SOURCE!V$6:AB$10040,6,0)</f>
        <v>COSH</v>
      </c>
      <c r="K56" s="29" t="str">
        <f t="shared" si="4"/>
        <v>cosh</v>
      </c>
      <c r="L56" s="39" t="str">
        <f>VLOOKUP(C56,SOURCE!V$6:AB$10040,2,0)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VLOOKUP(C57,SOURCE!$V$3:$AC$2861,8,0)</f>
        <v>ITM_sin</v>
      </c>
      <c r="E57" s="26" t="str">
        <f>CHAR(34)&amp;VLOOKUP(C57,SOURCE!$V$3:$AC$2861,6,0)&amp;CHAR(34)</f>
        <v>"SIN"</v>
      </c>
      <c r="F57" s="22" t="str">
        <f>VLOOKUP(C57,SOURCE!$V$3:$AD$2861,9,0)&amp;"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VLOOKUP(C57,SOURCE!V$6:AB$10040,7,0)</f>
        <v>76</v>
      </c>
      <c r="J57" s="28" t="str">
        <f>VLOOKUP(C57,SOURCE!V$6:AB$10040,6,0)</f>
        <v>SIN</v>
      </c>
      <c r="K57" s="29" t="str">
        <f t="shared" si="4"/>
        <v>SIN</v>
      </c>
      <c r="L57" s="39" t="str">
        <f>VLOOKUP(C57,SOURCE!V$6:AB$10040,2,0)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VLOOKUP(C58,SOURCE!$V$3:$AC$2861,8,0)</f>
        <v>ITM_sinh</v>
      </c>
      <c r="E58" s="26" t="str">
        <f>CHAR(34)&amp;VLOOKUP(C58,SOURCE!$V$3:$AC$2861,6,0)&amp;CHAR(34)</f>
        <v>"SINH"</v>
      </c>
      <c r="F58" s="22" t="str">
        <f>VLOOKUP(C58,SOURCE!$V$3:$AD$2861,9,0)&amp;"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VLOOKUP(C58,SOURCE!V$6:AB$10040,7,0)</f>
        <v>78</v>
      </c>
      <c r="J58" s="28" t="str">
        <f>VLOOKUP(C58,SOURCE!V$6:AB$10040,6,0)</f>
        <v>SINH</v>
      </c>
      <c r="K58" s="29" t="str">
        <f t="shared" si="4"/>
        <v>sinh</v>
      </c>
      <c r="L58" s="39" t="str">
        <f>VLOOKUP(C58,SOURCE!V$6:AB$10040,2,0)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VLOOKUP(C59,SOURCE!$V$3:$AC$2861,8,0)</f>
        <v>ITM_tan</v>
      </c>
      <c r="E59" s="26" t="str">
        <f>CHAR(34)&amp;VLOOKUP(C59,SOURCE!$V$3:$AC$2861,6,0)&amp;CHAR(34)</f>
        <v>"TAN"</v>
      </c>
      <c r="F59" s="22" t="str">
        <f>VLOOKUP(C59,SOURCE!$V$3:$AD$2861,9,0)&amp;"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VLOOKUP(C59,SOURCE!V$6:AB$10040,7,0)</f>
        <v>79</v>
      </c>
      <c r="J59" s="28" t="str">
        <f>VLOOKUP(C59,SOURCE!V$6:AB$10040,6,0)</f>
        <v>TAN</v>
      </c>
      <c r="K59" s="29" t="str">
        <f t="shared" si="4"/>
        <v>TAN</v>
      </c>
      <c r="L59" s="39" t="str">
        <f>VLOOKUP(C59,SOURCE!V$6:AB$10040,2,0)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VLOOKUP(C60,SOURCE!$V$3:$AC$2861,8,0)</f>
        <v>ITM_tanh</v>
      </c>
      <c r="E60" s="26" t="str">
        <f>CHAR(34)&amp;VLOOKUP(C60,SOURCE!$V$3:$AC$2861,6,0)&amp;CHAR(34)</f>
        <v>"TANH"</v>
      </c>
      <c r="F60" s="22" t="str">
        <f>VLOOKUP(C60,SOURCE!$V$3:$AD$2861,9,0)&amp;"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VLOOKUP(C60,SOURCE!V$6:AB$10040,7,0)</f>
        <v>80</v>
      </c>
      <c r="J60" s="28" t="str">
        <f>VLOOKUP(C60,SOURCE!V$6:AB$10040,6,0)</f>
        <v>TANH</v>
      </c>
      <c r="K60" s="29" t="str">
        <f t="shared" si="4"/>
        <v>tanh</v>
      </c>
      <c r="L60" s="39" t="str">
        <f>VLOOKUP(C60,SOURCE!V$6:AB$10040,2,0)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VLOOKUP(C61,SOURCE!$V$3:$AC$2861,8,0)</f>
        <v>ITM_arccos</v>
      </c>
      <c r="E61" s="26" t="str">
        <f>CHAR(34)&amp;VLOOKUP(C61,SOURCE!$V$3:$AC$2861,6,0)&amp;CHAR(34)</f>
        <v>"ARCCOS"</v>
      </c>
      <c r="F61" s="22" t="str">
        <f>VLOOKUP(C61,SOURCE!$V$3:$AD$2861,9,0)&amp;"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VLOOKUP(C61,SOURCE!V$6:AB$10040,7,0)</f>
        <v>81</v>
      </c>
      <c r="J61" s="28" t="str">
        <f>VLOOKUP(C61,SOURCE!V$6:AB$10040,6,0)</f>
        <v>ARCCOS</v>
      </c>
      <c r="K61" s="29" t="str">
        <f t="shared" si="4"/>
        <v>ACOS</v>
      </c>
      <c r="L61" s="39" t="str">
        <f>VLOOKUP(C61,SOURCE!V$6:AB$10040,2,0)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VLOOKUP(C62,SOURCE!$V$3:$AC$2861,8,0)</f>
        <v>ITM_arcosh</v>
      </c>
      <c r="E62" s="26" t="str">
        <f>CHAR(34)&amp;VLOOKUP(C62,SOURCE!$V$3:$AC$2861,6,0)&amp;CHAR(34)</f>
        <v>"ARCCOSH"</v>
      </c>
      <c r="F62" s="22" t="str">
        <f>VLOOKUP(C62,SOURCE!$V$3:$AD$2861,9,0)&amp;"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VLOOKUP(C62,SOURCE!V$6:AB$10040,7,0)</f>
        <v>82</v>
      </c>
      <c r="J62" s="28" t="str">
        <f>VLOOKUP(C62,SOURCE!V$6:AB$10040,6,0)</f>
        <v>ARCCOSH</v>
      </c>
      <c r="K62" s="29" t="str">
        <f t="shared" si="4"/>
        <v>arcosh</v>
      </c>
      <c r="L62" s="39" t="str">
        <f>VLOOKUP(C62,SOURCE!V$6:AB$10040,2,0)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VLOOKUP(C63,SOURCE!$V$3:$AC$2861,8,0)</f>
        <v>ITM_arcsin</v>
      </c>
      <c r="E63" s="26" t="str">
        <f>CHAR(34)&amp;VLOOKUP(C63,SOURCE!$V$3:$AC$2861,6,0)&amp;CHAR(34)</f>
        <v>"ARCSIN"</v>
      </c>
      <c r="F63" s="22" t="str">
        <f>VLOOKUP(C63,SOURCE!$V$3:$AD$2861,9,0)&amp;"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VLOOKUP(C63,SOURCE!V$6:AB$10040,7,0)</f>
        <v>83</v>
      </c>
      <c r="J63" s="28" t="str">
        <f>VLOOKUP(C63,SOURCE!V$6:AB$10040,6,0)</f>
        <v>ARCSIN</v>
      </c>
      <c r="K63" s="29" t="str">
        <f t="shared" si="4"/>
        <v>ASIN</v>
      </c>
      <c r="L63" s="39" t="str">
        <f>VLOOKUP(C63,SOURCE!V$6:AB$10040,2,0)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VLOOKUP(C64,SOURCE!$V$3:$AC$2861,8,0)</f>
        <v>ITM_arsinh</v>
      </c>
      <c r="E64" s="26" t="str">
        <f>CHAR(34)&amp;VLOOKUP(C64,SOURCE!$V$3:$AC$2861,6,0)&amp;CHAR(34)</f>
        <v>"ARCSINH"</v>
      </c>
      <c r="F64" s="22" t="str">
        <f>VLOOKUP(C64,SOURCE!$V$3:$AD$2861,9,0)&amp;"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VLOOKUP(C64,SOURCE!V$6:AB$10040,7,0)</f>
        <v>84</v>
      </c>
      <c r="J64" s="28" t="str">
        <f>VLOOKUP(C64,SOURCE!V$6:AB$10040,6,0)</f>
        <v>ARCSINH</v>
      </c>
      <c r="K64" s="29" t="str">
        <f t="shared" si="4"/>
        <v>arsinh</v>
      </c>
      <c r="L64" s="39" t="str">
        <f>VLOOKUP(C64,SOURCE!V$6:AB$10040,2,0)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VLOOKUP(C65,SOURCE!$V$3:$AC$2861,8,0)</f>
        <v>ITM_arctan</v>
      </c>
      <c r="E65" s="26" t="str">
        <f>CHAR(34)&amp;VLOOKUP(C65,SOURCE!$V$3:$AC$2861,6,0)&amp;CHAR(34)</f>
        <v>"ARCTAN"</v>
      </c>
      <c r="F65" s="22" t="str">
        <f>VLOOKUP(C65,SOURCE!$V$3:$AD$2861,9,0)&amp;"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VLOOKUP(C65,SOURCE!V$6:AB$10040,7,0)</f>
        <v>85</v>
      </c>
      <c r="J65" s="28" t="str">
        <f>VLOOKUP(C65,SOURCE!V$6:AB$10040,6,0)</f>
        <v>ARCTAN</v>
      </c>
      <c r="K65" s="29" t="str">
        <f t="shared" si="4"/>
        <v>ATAN</v>
      </c>
      <c r="L65" s="39" t="str">
        <f>VLOOKUP(C65,SOURCE!V$6:AB$10040,2,0)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VLOOKUP(C66,SOURCE!$V$3:$AC$2861,8,0)</f>
        <v>ITM_artanh</v>
      </c>
      <c r="E66" s="26" t="str">
        <f>CHAR(34)&amp;VLOOKUP(C66,SOURCE!$V$3:$AC$2861,6,0)&amp;CHAR(34)</f>
        <v>"ARCTANH"</v>
      </c>
      <c r="F66" s="22" t="str">
        <f>VLOOKUP(C66,SOURCE!$V$3:$AD$2861,9,0)&amp;"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VLOOKUP(C66,SOURCE!V$6:AB$10040,7,0)</f>
        <v>86</v>
      </c>
      <c r="J66" s="28" t="str">
        <f>VLOOKUP(C66,SOURCE!V$6:AB$10040,6,0)</f>
        <v>ARCTANH</v>
      </c>
      <c r="K66" s="29" t="str">
        <f t="shared" si="4"/>
        <v>artanh</v>
      </c>
      <c r="L66" s="39" t="str">
        <f>VLOOKUP(C66,SOURCE!V$6:AB$10040,2,0)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VLOOKUP(C67,SOURCE!$V$3:$AC$2861,8,0)</f>
        <v>ITM_CEIL</v>
      </c>
      <c r="E67" s="26" t="str">
        <f>CHAR(34)&amp;VLOOKUP(C67,SOURCE!$V$3:$AC$2861,6,0)&amp;CHAR(34)</f>
        <v>"CEIL"</v>
      </c>
      <c r="F67" s="22" t="str">
        <f>VLOOKUP(C67,SOURCE!$V$3:$AD$2861,9,0)&amp;"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VLOOKUP(C67,SOURCE!V$6:AB$10040,7,0)</f>
        <v>87</v>
      </c>
      <c r="J67" s="28" t="str">
        <f>VLOOKUP(C67,SOURCE!V$6:AB$10040,6,0)</f>
        <v>CEIL</v>
      </c>
      <c r="K67" s="29" t="str">
        <f t="shared" si="4"/>
        <v>ceil</v>
      </c>
      <c r="L67" s="39" t="str">
        <f>VLOOKUP(C67,SOURCE!V$6:AB$10040,2,0)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VLOOKUP(C68,SOURCE!$V$3:$AC$2861,8,0)</f>
        <v>ITM_FLOOR</v>
      </c>
      <c r="E68" s="26" t="str">
        <f>CHAR(34)&amp;VLOOKUP(C68,SOURCE!$V$3:$AC$2861,6,0)&amp;CHAR(34)</f>
        <v>"FLOOR"</v>
      </c>
      <c r="F68" s="22" t="str">
        <f>VLOOKUP(C68,SOURCE!$V$3:$AD$2861,9,0)&amp;"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VLOOKUP(C68,SOURCE!V$6:AB$10040,7,0)</f>
        <v>88</v>
      </c>
      <c r="J68" s="28" t="str">
        <f>VLOOKUP(C68,SOURCE!V$6:AB$10040,6,0)</f>
        <v>FLOOR</v>
      </c>
      <c r="K68" s="29" t="str">
        <f t="shared" si="4"/>
        <v>floor</v>
      </c>
      <c r="L68" s="39" t="str">
        <f>VLOOKUP(C68,SOURCE!V$6:AB$10040,2,0)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VLOOKUP(C69,SOURCE!$V$3:$AC$2861,8,0)</f>
        <v>ITM_GCD</v>
      </c>
      <c r="E69" s="26" t="str">
        <f>CHAR(34)&amp;VLOOKUP(C69,SOURCE!$V$3:$AC$2861,6,0)&amp;CHAR(34)</f>
        <v>"GCD"</v>
      </c>
      <c r="F69" s="22" t="str">
        <f>VLOOKUP(C69,SOURCE!$V$3:$AD$2861,9,0)&amp;"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VLOOKUP(C69,SOURCE!V$6:AB$10040,7,0)</f>
        <v>89</v>
      </c>
      <c r="J69" s="28" t="str">
        <f>VLOOKUP(C69,SOURCE!V$6:AB$10040,6,0)</f>
        <v>GCD</v>
      </c>
      <c r="K69" s="29" t="str">
        <f t="shared" si="4"/>
        <v>GCD</v>
      </c>
      <c r="L69" s="39" t="str">
        <f>VLOOKUP(C69,SOURCE!V$6:AB$10040,2,0)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VLOOKUP(C70,SOURCE!$V$3:$AC$2861,8,0)</f>
        <v>ITM_LCM</v>
      </c>
      <c r="E70" s="26" t="str">
        <f>CHAR(34)&amp;VLOOKUP(C70,SOURCE!$V$3:$AC$2861,6,0)&amp;CHAR(34)</f>
        <v>"LCM"</v>
      </c>
      <c r="F70" s="22" t="str">
        <f>VLOOKUP(C70,SOURCE!$V$3:$AD$2861,9,0)&amp;"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VLOOKUP(C70,SOURCE!V$6:AB$10040,7,0)</f>
        <v>90</v>
      </c>
      <c r="J70" s="28" t="str">
        <f>VLOOKUP(C70,SOURCE!V$6:AB$10040,6,0)</f>
        <v>LCM</v>
      </c>
      <c r="K70" s="29" t="str">
        <f t="shared" si="4"/>
        <v>LCM</v>
      </c>
      <c r="L70" s="39" t="str">
        <f>VLOOKUP(C70,SOURCE!V$6:AB$10040,2,0)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VLOOKUP(C71,SOURCE!$V$3:$AC$2861,8,0)</f>
        <v>ITM_DEC</v>
      </c>
      <c r="E71" s="26" t="str">
        <f>CHAR(34)&amp;VLOOKUP(C71,SOURCE!$V$3:$AC$2861,6,0)&amp;CHAR(34)</f>
        <v>"DEC"</v>
      </c>
      <c r="F71" s="22" t="str">
        <f>VLOOKUP(C71,SOURCE!$V$3:$AD$2861,9,0)&amp;"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VLOOKUP(C71,SOURCE!V$6:AB$10040,7,0)</f>
        <v>91</v>
      </c>
      <c r="J71" s="28" t="str">
        <f>VLOOKUP(C71,SOURCE!V$6:AB$10040,6,0)</f>
        <v>DEC</v>
      </c>
      <c r="K71" s="29" t="str">
        <f t="shared" si="4"/>
        <v>DEC</v>
      </c>
      <c r="L71" s="39" t="str">
        <f>VLOOKUP(C71,SOURCE!V$6:AB$10040,2,0)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VLOOKUP(C72,SOURCE!$V$3:$AC$2861,8,0)</f>
        <v>ITM_INC</v>
      </c>
      <c r="E72" s="26" t="str">
        <f>CHAR(34)&amp;VLOOKUP(C72,SOURCE!$V$3:$AC$2861,6,0)&amp;CHAR(34)</f>
        <v>"INC"</v>
      </c>
      <c r="F72" s="22" t="str">
        <f>VLOOKUP(C72,SOURCE!$V$3:$AD$2861,9,0)&amp;"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VLOOKUP(C72,SOURCE!V$6:AB$10040,7,0)</f>
        <v>92</v>
      </c>
      <c r="J72" s="28" t="str">
        <f>VLOOKUP(C72,SOURCE!V$6:AB$10040,6,0)</f>
        <v>INC</v>
      </c>
      <c r="K72" s="29" t="str">
        <f t="shared" si="4"/>
        <v>INC</v>
      </c>
      <c r="L72" s="39" t="str">
        <f>VLOOKUP(C72,SOURCE!V$6:AB$10040,2,0)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VLOOKUP(C73,SOURCE!$V$3:$AC$2861,8,0)</f>
        <v>ITM_IP</v>
      </c>
      <c r="E73" s="26" t="str">
        <f>CHAR(34)&amp;VLOOKUP(C73,SOURCE!$V$3:$AC$2861,6,0)&amp;CHAR(34)</f>
        <v>"IP"</v>
      </c>
      <c r="F73" s="22" t="str">
        <f>VLOOKUP(C73,SOURCE!$V$3:$AD$2861,9,0)&amp;"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VLOOKUP(C73,SOURCE!V$6:AB$10040,7,0)</f>
        <v>93</v>
      </c>
      <c r="J73" s="28" t="str">
        <f>VLOOKUP(C73,SOURCE!V$6:AB$10040,6,0)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VLOOKUP(C73,SOURCE!V$6:AB$10040,2,0)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VLOOKUP(C74,SOURCE!$V$3:$AC$2861,8,0)</f>
        <v>ITM_FP</v>
      </c>
      <c r="E74" s="26" t="str">
        <f>CHAR(34)&amp;VLOOKUP(C74,SOURCE!$V$3:$AC$2861,6,0)&amp;CHAR(34)</f>
        <v>"FP"</v>
      </c>
      <c r="F74" s="22" t="str">
        <f>VLOOKUP(C74,SOURCE!$V$3:$AD$2861,9,0)&amp;"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VLOOKUP(C74,SOURCE!V$6:AB$10040,7,0)</f>
        <v>94</v>
      </c>
      <c r="J74" s="28" t="str">
        <f>VLOOKUP(C74,SOURCE!V$6:AB$10040,6,0)</f>
        <v>FP</v>
      </c>
      <c r="K74" s="29" t="str">
        <f t="shared" si="9"/>
        <v>FP</v>
      </c>
      <c r="L74" s="39" t="str">
        <f>VLOOKUP(C74,SOURCE!V$6:AB$10040,2,0)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VLOOKUP(C75,SOURCE!$V$3:$AC$2861,8,0)</f>
        <v>ITM_ADD</v>
      </c>
      <c r="E75" s="26" t="str">
        <f>CHAR(34)&amp;VLOOKUP(C75,SOURCE!$V$3:$AC$2861,6,0)&amp;CHAR(34)</f>
        <v>"+"</v>
      </c>
      <c r="F75" s="22" t="str">
        <f>VLOOKUP(C75,SOURCE!$V$3:$AD$2861,9,0)&amp;"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VLOOKUP(C75,SOURCE!V$6:AB$10040,7,0)</f>
        <v>95</v>
      </c>
      <c r="J75" s="28" t="str">
        <f>VLOOKUP(C75,SOURCE!V$6:AB$10040,6,0)</f>
        <v>+</v>
      </c>
      <c r="K75" s="29" t="str">
        <f t="shared" si="9"/>
        <v>+</v>
      </c>
      <c r="L75" s="39" t="str">
        <f>VLOOKUP(C75,SOURCE!V$6:AB$10040,2,0)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VLOOKUP(C76,SOURCE!$V$3:$AC$2861,8,0)</f>
        <v>ITM_SUB</v>
      </c>
      <c r="E76" s="26" t="str">
        <f>CHAR(34)&amp;VLOOKUP(C76,SOURCE!$V$3:$AC$2861,6,0)&amp;CHAR(34)</f>
        <v>"-"</v>
      </c>
      <c r="F76" s="22" t="str">
        <f>VLOOKUP(C76,SOURCE!$V$3:$AD$2861,9,0)&amp;"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VLOOKUP(C76,SOURCE!V$6:AB$10040,7,0)</f>
        <v>96</v>
      </c>
      <c r="J76" s="28" t="str">
        <f>VLOOKUP(C76,SOURCE!V$6:AB$10040,6,0)</f>
        <v>-</v>
      </c>
      <c r="K76" s="29" t="str">
        <f t="shared" si="9"/>
        <v>-</v>
      </c>
      <c r="L76" s="39" t="str">
        <f>VLOOKUP(C76,SOURCE!V$6:AB$10040,2,0)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VLOOKUP(C77,SOURCE!$V$3:$AC$2861,8,0)</f>
        <v>ITM_CHS</v>
      </c>
      <c r="E77" s="26" t="str">
        <f>CHAR(34)&amp;VLOOKUP(C77,SOURCE!$V$3:$AC$2861,6,0)&amp;CHAR(34)</f>
        <v>"CHS"</v>
      </c>
      <c r="F77" s="22" t="str">
        <f>VLOOKUP(C77,SOURCE!$V$3:$AD$2861,9,0)&amp;"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VLOOKUP(C77,SOURCE!V$6:AB$10040,7,0)</f>
        <v>97</v>
      </c>
      <c r="J77" s="28" t="str">
        <f>VLOOKUP(C77,SOURCE!V$6:AB$10040,6,0)</f>
        <v>CHS</v>
      </c>
      <c r="K77" s="29" t="str">
        <f t="shared" si="9"/>
        <v>CHS</v>
      </c>
      <c r="L77" s="39" t="str">
        <f>VLOOKUP(C77,SOURCE!V$6:AB$10040,2,0)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VLOOKUP(C78,SOURCE!$V$3:$AC$2861,8,0)</f>
        <v>ITM_MULT</v>
      </c>
      <c r="E78" s="26" t="str">
        <f>CHAR(34)&amp;VLOOKUP(C78,SOURCE!$V$3:$AC$2861,6,0)&amp;CHAR(34)</f>
        <v>"*"</v>
      </c>
      <c r="F78" s="22" t="str">
        <f>VLOOKUP(C78,SOURCE!$V$3:$AD$2861,9,0)&amp;"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VLOOKUP(C78,SOURCE!V$6:AB$10040,7,0)</f>
        <v>98</v>
      </c>
      <c r="J78" s="28" t="str">
        <f>VLOOKUP(C78,SOURCE!V$6:AB$10040,6,0)</f>
        <v>*</v>
      </c>
      <c r="K78" s="29" t="str">
        <f t="shared" si="9"/>
        <v>CROSS</v>
      </c>
      <c r="L78" s="39" t="str">
        <f>VLOOKUP(C78,SOURCE!V$6:AB$10040,2,0)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VLOOKUP(C79,SOURCE!$V$3:$AC$2861,8,0)</f>
        <v>ITM_DIV</v>
      </c>
      <c r="E79" s="26" t="str">
        <f>CHAR(34)&amp;VLOOKUP(C79,SOURCE!$V$3:$AC$2861,6,0)&amp;CHAR(34)</f>
        <v>"/"</v>
      </c>
      <c r="F79" s="22" t="str">
        <f>VLOOKUP(C79,SOURCE!$V$3:$AD$2861,9,0)&amp;"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VLOOKUP(C79,SOURCE!V$6:AB$10040,7,0)</f>
        <v>99</v>
      </c>
      <c r="J79" s="28" t="str">
        <f>VLOOKUP(C79,SOURCE!V$6:AB$10040,6,0)</f>
        <v>/</v>
      </c>
      <c r="K79" s="29" t="str">
        <f t="shared" si="9"/>
        <v>/</v>
      </c>
      <c r="L79" s="39" t="str">
        <f>VLOOKUP(C79,SOURCE!V$6:AB$10040,2,0)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VLOOKUP(C80,SOURCE!$V$3:$AC$2861,8,0)</f>
        <v>ITM_IDIV</v>
      </c>
      <c r="E80" s="26" t="str">
        <f>CHAR(34)&amp;VLOOKUP(C80,SOURCE!$V$3:$AC$2861,6,0)&amp;CHAR(34)</f>
        <v>"IDIV"</v>
      </c>
      <c r="F80" s="22" t="str">
        <f>VLOOKUP(C80,SOURCE!$V$3:$AD$2861,9,0)&amp;"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VLOOKUP(C80,SOURCE!V$6:AB$10040,7,0)</f>
        <v>100</v>
      </c>
      <c r="J80" s="28" t="str">
        <f>VLOOKUP(C80,SOURCE!V$6:AB$10040,6,0)</f>
        <v>IDIV</v>
      </c>
      <c r="K80" s="29" t="str">
        <f t="shared" si="9"/>
        <v>IDIV</v>
      </c>
      <c r="L80" s="39" t="str">
        <f>VLOOKUP(C80,SOURCE!V$6:AB$10040,2,0)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VLOOKUP(C81,SOURCE!$V$3:$AC$2861,8,0)</f>
        <v>ITM_VIEW</v>
      </c>
      <c r="E81" s="26" t="str">
        <f>CHAR(34)&amp;VLOOKUP(C81,SOURCE!$V$3:$AC$2861,6,0)&amp;CHAR(34)</f>
        <v>"VIEW"</v>
      </c>
      <c r="F81" s="22" t="str">
        <f>VLOOKUP(C81,SOURCE!$V$3:$AD$2861,9,0)&amp;"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VLOOKUP(C81,SOURCE!V$6:AB$10040,7,0)</f>
        <v>101</v>
      </c>
      <c r="J81" s="28" t="str">
        <f>VLOOKUP(C81,SOURCE!V$6:AB$10040,6,0)</f>
        <v>VIEW</v>
      </c>
      <c r="K81" s="29" t="str">
        <f t="shared" si="9"/>
        <v>VIEW</v>
      </c>
      <c r="L81" s="39" t="str">
        <f>VLOOKUP(C81,SOURCE!V$6:AB$10040,2,0)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VLOOKUP(C82,SOURCE!$V$3:$AC$2861,8,0)</f>
        <v>ITM_MOD</v>
      </c>
      <c r="E82" s="26" t="str">
        <f>CHAR(34)&amp;VLOOKUP(C82,SOURCE!$V$3:$AC$2861,6,0)&amp;CHAR(34)</f>
        <v>"MOD"</v>
      </c>
      <c r="F82" s="22" t="str">
        <f>VLOOKUP(C82,SOURCE!$V$3:$AD$2861,9,0)&amp;"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VLOOKUP(C82,SOURCE!V$6:AB$10040,7,0)</f>
        <v>102</v>
      </c>
      <c r="J82" s="28" t="str">
        <f>VLOOKUP(C82,SOURCE!V$6:AB$10040,6,0)</f>
        <v>MOD</v>
      </c>
      <c r="K82" s="29" t="str">
        <f t="shared" si="9"/>
        <v>MOD</v>
      </c>
      <c r="L82" s="39" t="str">
        <f>VLOOKUP(C82,SOURCE!V$6:AB$10040,2,0)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VLOOKUP(C83,SOURCE!$V$3:$AC$2861,8,0)</f>
        <v>ITM_MAX</v>
      </c>
      <c r="E83" s="26" t="str">
        <f>CHAR(34)&amp;VLOOKUP(C83,SOURCE!$V$3:$AC$2861,6,0)&amp;CHAR(34)</f>
        <v>"MAX"</v>
      </c>
      <c r="F83" s="22" t="str">
        <f>VLOOKUP(C83,SOURCE!$V$3:$AD$2861,9,0)&amp;"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VLOOKUP(C83,SOURCE!V$6:AB$10040,7,0)</f>
        <v>103</v>
      </c>
      <c r="J83" s="28" t="str">
        <f>VLOOKUP(C83,SOURCE!V$6:AB$10040,6,0)</f>
        <v>MAX</v>
      </c>
      <c r="K83" s="29" t="str">
        <f t="shared" si="9"/>
        <v>max</v>
      </c>
      <c r="L83" s="39" t="str">
        <f>VLOOKUP(C83,SOURCE!V$6:AB$10040,2,0)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VLOOKUP(C84,SOURCE!$V$3:$AC$2861,8,0)</f>
        <v>ITM_MIN</v>
      </c>
      <c r="E84" s="26" t="str">
        <f>CHAR(34)&amp;VLOOKUP(C84,SOURCE!$V$3:$AC$2861,6,0)&amp;CHAR(34)</f>
        <v>"MIN"</v>
      </c>
      <c r="F84" s="22" t="str">
        <f>VLOOKUP(C84,SOURCE!$V$3:$AD$2861,9,0)&amp;"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VLOOKUP(C84,SOURCE!V$6:AB$10040,7,0)</f>
        <v>104</v>
      </c>
      <c r="J84" s="28" t="str">
        <f>VLOOKUP(C84,SOURCE!V$6:AB$10040,6,0)</f>
        <v>MIN</v>
      </c>
      <c r="K84" s="29" t="str">
        <f t="shared" si="9"/>
        <v>min</v>
      </c>
      <c r="L84" s="39" t="str">
        <f>VLOOKUP(C84,SOURCE!V$6:AB$10040,2,0)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VLOOKUP(C85,SOURCE!$V$3:$AC$2861,8,0)</f>
        <v>ITM_MAGNITUDE</v>
      </c>
      <c r="E85" s="26" t="str">
        <f>CHAR(34)&amp;VLOOKUP(C85,SOURCE!$V$3:$AC$2861,6,0)&amp;CHAR(34)</f>
        <v>"ABS"</v>
      </c>
      <c r="F85" s="22" t="str">
        <f>VLOOKUP(C85,SOURCE!$V$3:$AD$2861,9,0)&amp;"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VLOOKUP(C85,SOURCE!V$6:AB$10040,7,0)</f>
        <v>105</v>
      </c>
      <c r="J85" s="28" t="str">
        <f>VLOOKUP(C85,SOURCE!V$6:AB$10040,6,0)</f>
        <v>ABS</v>
      </c>
      <c r="K85" s="29" t="str">
        <f t="shared" si="9"/>
        <v>|x|</v>
      </c>
      <c r="L85" s="39" t="str">
        <f>VLOOKUP(C85,SOURCE!V$6:AB$10040,2,0)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VLOOKUP(C86,SOURCE!$V$3:$AC$2861,8,0)</f>
        <v>ITM_NEIGHB</v>
      </c>
      <c r="E86" s="26" t="str">
        <f>CHAR(34)&amp;VLOOKUP(C86,SOURCE!$V$3:$AC$2861,6,0)&amp;CHAR(34)</f>
        <v>"NEIGHB"</v>
      </c>
      <c r="F86" s="22" t="str">
        <f>VLOOKUP(C86,SOURCE!$V$3:$AD$2861,9,0)&amp;"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VLOOKUP(C86,SOURCE!V$6:AB$10040,7,0)</f>
        <v>106</v>
      </c>
      <c r="J86" s="28" t="str">
        <f>VLOOKUP(C86,SOURCE!V$6:AB$10040,6,0)</f>
        <v>NEIGHB</v>
      </c>
      <c r="K86" s="29" t="str">
        <f t="shared" si="9"/>
        <v>NEIGHB</v>
      </c>
      <c r="L86" s="39" t="str">
        <f>VLOOKUP(C86,SOURCE!V$6:AB$10040,2,0)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VLOOKUP(C87,SOURCE!$V$3:$AC$2861,8,0)</f>
        <v>ITM_NEXTP</v>
      </c>
      <c r="E87" s="26" t="str">
        <f>CHAR(34)&amp;VLOOKUP(C87,SOURCE!$V$3:$AC$2861,6,0)&amp;CHAR(34)</f>
        <v>"NEXTP"</v>
      </c>
      <c r="F87" s="22" t="str">
        <f>VLOOKUP(C87,SOURCE!$V$3:$AD$2861,9,0)&amp;"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VLOOKUP(C87,SOURCE!V$6:AB$10040,7,0)</f>
        <v>107</v>
      </c>
      <c r="J87" s="28" t="str">
        <f>VLOOKUP(C87,SOURCE!V$6:AB$10040,6,0)</f>
        <v>NEXTP</v>
      </c>
      <c r="K87" s="29" t="str">
        <f t="shared" si="9"/>
        <v>NEXTP</v>
      </c>
      <c r="L87" s="39" t="str">
        <f>VLOOKUP(C87,SOURCE!V$6:AB$10040,2,0)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VLOOKUP(C88,SOURCE!$V$3:$AC$2861,8,0)</f>
        <v>ITM_XFACT</v>
      </c>
      <c r="E88" s="26" t="str">
        <f>CHAR(34)&amp;VLOOKUP(C88,SOURCE!$V$3:$AC$2861,6,0)&amp;CHAR(34)</f>
        <v>"X!"</v>
      </c>
      <c r="F88" s="22" t="str">
        <f>VLOOKUP(C88,SOURCE!$V$3:$AD$2861,9,0)&amp;"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VLOOKUP(C88,SOURCE!V$6:AB$10040,7,0)</f>
        <v>108</v>
      </c>
      <c r="J88" s="28" t="str">
        <f>VLOOKUP(C88,SOURCE!V$6:AB$10040,6,0)</f>
        <v>X!</v>
      </c>
      <c r="K88" s="29" t="str">
        <f t="shared" si="9"/>
        <v>x!</v>
      </c>
      <c r="L88" s="39" t="str">
        <f>VLOOKUP(C88,SOURCE!V$6:AB$10040,2,0)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VLOOKUP(C89,SOURCE!$V$3:$AC$2861,8,0)</f>
        <v>ITM_CONSTpi</v>
      </c>
      <c r="E89" s="26" t="str">
        <f>CHAR(34)&amp;VLOOKUP(C89,SOURCE!$V$3:$AC$2861,6,0)&amp;CHAR(34)</f>
        <v>"PI"</v>
      </c>
      <c r="F89" s="22" t="str">
        <f>VLOOKUP(C89,SOURCE!$V$3:$AD$2861,9,0)&amp;"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VLOOKUP(C89,SOURCE!V$6:AB$10040,7,0)</f>
        <v>109</v>
      </c>
      <c r="J89" s="28" t="str">
        <f>VLOOKUP(C89,SOURCE!V$6:AB$10040,6,0)</f>
        <v>PI</v>
      </c>
      <c r="K89" s="29" t="str">
        <f t="shared" si="9"/>
        <v>pi</v>
      </c>
      <c r="L89" s="39" t="str">
        <f>VLOOKUP(C89,SOURCE!V$6:AB$10040,2,0)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VLOOKUP(C90,SOURCE!$V$3:$AC$2861,8,0)</f>
        <v>ITM_CF</v>
      </c>
      <c r="E90" s="26" t="str">
        <f>CHAR(34)&amp;VLOOKUP(C90,SOURCE!$V$3:$AC$2861,6,0)&amp;CHAR(34)</f>
        <v>"CF"</v>
      </c>
      <c r="F90" s="22" t="str">
        <f>VLOOKUP(C90,SOURCE!$V$3:$AD$2861,9,0)&amp;"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VLOOKUP(C90,SOURCE!V$6:AB$10040,7,0)</f>
        <v>110</v>
      </c>
      <c r="J90" s="28" t="str">
        <f>VLOOKUP(C90,SOURCE!V$6:AB$10040,6,0)</f>
        <v>CF</v>
      </c>
      <c r="K90" s="29" t="str">
        <f t="shared" si="9"/>
        <v>CF</v>
      </c>
      <c r="L90" s="39" t="str">
        <f>VLOOKUP(C90,SOURCE!V$6:AB$10040,2,0)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VLOOKUP(C91,SOURCE!$V$3:$AC$2861,8,0)</f>
        <v>ITM_SF</v>
      </c>
      <c r="E91" s="26" t="str">
        <f>CHAR(34)&amp;VLOOKUP(C91,SOURCE!$V$3:$AC$2861,6,0)&amp;CHAR(34)</f>
        <v>"SF"</v>
      </c>
      <c r="F91" s="22" t="str">
        <f>VLOOKUP(C91,SOURCE!$V$3:$AD$2861,9,0)&amp;"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VLOOKUP(C91,SOURCE!V$6:AB$10040,7,0)</f>
        <v>111</v>
      </c>
      <c r="J91" s="28" t="str">
        <f>VLOOKUP(C91,SOURCE!V$6:AB$10040,6,0)</f>
        <v>SF</v>
      </c>
      <c r="K91" s="29" t="str">
        <f t="shared" si="9"/>
        <v>SF</v>
      </c>
      <c r="L91" s="39" t="str">
        <f>VLOOKUP(C91,SOURCE!V$6:AB$10040,2,0)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VLOOKUP(C92,SOURCE!$V$3:$AC$2861,8,0)</f>
        <v>ITM_FF</v>
      </c>
      <c r="E92" s="26" t="str">
        <f>CHAR(34)&amp;VLOOKUP(C92,SOURCE!$V$3:$AC$2861,6,0)&amp;CHAR(34)</f>
        <v>"FF"</v>
      </c>
      <c r="F92" s="22" t="str">
        <f>VLOOKUP(C92,SOURCE!$V$3:$AD$2861,9,0)&amp;"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VLOOKUP(C92,SOURCE!V$6:AB$10040,7,0)</f>
        <v>112</v>
      </c>
      <c r="J92" s="28" t="str">
        <f>VLOOKUP(C92,SOURCE!V$6:AB$10040,6,0)</f>
        <v>FF</v>
      </c>
      <c r="K92" s="29" t="str">
        <f t="shared" si="9"/>
        <v>FF</v>
      </c>
      <c r="L92" s="39" t="str">
        <f>VLOOKUP(C92,SOURCE!V$6:AB$10040,2,0)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VLOOKUP(C93,SOURCE!$V$3:$AC$2861,8,0)</f>
        <v>ITM_M_SQR</v>
      </c>
      <c r="E93" s="26" t="str">
        <f>CHAR(34)&amp;VLOOKUP(C93,SOURCE!$V$3:$AC$2861,6,0)&amp;CHAR(34)</f>
        <v>"M.SQR?"</v>
      </c>
      <c r="F93" s="22" t="str">
        <f>VLOOKUP(C93,SOURCE!$V$3:$AD$2861,9,0)&amp;"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VLOOKUP(C93,SOURCE!V$6:AB$10040,7,0)</f>
        <v>113</v>
      </c>
      <c r="J93" s="28" t="str">
        <f>VLOOKUP(C93,SOURCE!V$6:AB$10040,6,0)</f>
        <v>M.SQR?</v>
      </c>
      <c r="K93" s="29" t="str">
        <f t="shared" si="9"/>
        <v>M.SQR?</v>
      </c>
      <c r="L93" s="39" t="str">
        <f>VLOOKUP(C93,SOURCE!V$6:AB$10040,2,0)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VLOOKUP(C94,SOURCE!$V$3:$AC$2861,8,0)</f>
        <v>ITM_toDEG</v>
      </c>
      <c r="E94" s="26" t="str">
        <f>CHAR(34)&amp;VLOOKUP(C94,SOURCE!$V$3:$AC$2861,6,0)&amp;CHAR(34)</f>
        <v>"&gt;DEG"</v>
      </c>
      <c r="F94" s="22" t="str">
        <f>VLOOKUP(C94,SOURCE!$V$3:$AD$2861,9,0)&amp;"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VLOOKUP(C94,SOURCE!V$6:AB$10040,7,0)</f>
        <v>115</v>
      </c>
      <c r="J94" s="28" t="str">
        <f>VLOOKUP(C94,SOURCE!V$6:AB$10040,6,0)</f>
        <v>&gt;DEG</v>
      </c>
      <c r="K94" s="29" t="str">
        <f t="shared" si="9"/>
        <v>&gt;DEG</v>
      </c>
      <c r="L94" s="39" t="str">
        <f>VLOOKUP(C94,SOURCE!V$6:AB$10040,2,0)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VLOOKUP(C95,SOURCE!$V$3:$AC$2861,8,0)</f>
        <v>ITM_toDMS</v>
      </c>
      <c r="E95" s="26" t="str">
        <f>CHAR(34)&amp;VLOOKUP(C95,SOURCE!$V$3:$AC$2861,6,0)&amp;CHAR(34)</f>
        <v>"&gt;D.MS"</v>
      </c>
      <c r="F95" s="22" t="str">
        <f>VLOOKUP(C95,SOURCE!$V$3:$AD$2861,9,0)&amp;"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VLOOKUP(C95,SOURCE!V$6:AB$10040,7,0)</f>
        <v>116</v>
      </c>
      <c r="J95" s="28" t="str">
        <f>VLOOKUP(C95,SOURCE!V$6:AB$10040,6,0)</f>
        <v>&gt;D.MS</v>
      </c>
      <c r="K95" s="29" t="str">
        <f t="shared" si="9"/>
        <v>&gt;D.MS</v>
      </c>
      <c r="L95" s="39" t="str">
        <f>VLOOKUP(C95,SOURCE!V$6:AB$10040,2,0)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VLOOKUP(C96,SOURCE!$V$3:$AC$2861,8,0)</f>
        <v>ITM_toGRAD</v>
      </c>
      <c r="E96" s="26" t="str">
        <f>CHAR(34)&amp;VLOOKUP(C96,SOURCE!$V$3:$AC$2861,6,0)&amp;CHAR(34)</f>
        <v>"&gt;GRAD"</v>
      </c>
      <c r="F96" s="22" t="str">
        <f>VLOOKUP(C96,SOURCE!$V$3:$AD$2861,9,0)&amp;"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VLOOKUP(C96,SOURCE!V$6:AB$10040,7,0)</f>
        <v>117</v>
      </c>
      <c r="J96" s="28" t="str">
        <f>VLOOKUP(C96,SOURCE!V$6:AB$10040,6,0)</f>
        <v>&gt;GRAD</v>
      </c>
      <c r="K96" s="29" t="str">
        <f t="shared" si="9"/>
        <v>&gt;GRAD</v>
      </c>
      <c r="L96" s="39" t="str">
        <f>VLOOKUP(C96,SOURCE!V$6:AB$10040,2,0)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VLOOKUP(C97,SOURCE!$V$3:$AC$2861,8,0)</f>
        <v>ITM_toMULpi</v>
      </c>
      <c r="E97" s="26" t="str">
        <f>CHAR(34)&amp;VLOOKUP(C97,SOURCE!$V$3:$AC$2861,6,0)&amp;CHAR(34)</f>
        <v>"&gt;MULPI"</v>
      </c>
      <c r="F97" s="22" t="str">
        <f>VLOOKUP(C97,SOURCE!$V$3:$AD$2861,9,0)&amp;"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VLOOKUP(C97,SOURCE!V$6:AB$10040,7,0)</f>
        <v>118</v>
      </c>
      <c r="J97" s="28" t="str">
        <f>VLOOKUP(C97,SOURCE!V$6:AB$10040,6,0)</f>
        <v>&gt;MULPI</v>
      </c>
      <c r="K97" s="29" t="str">
        <f t="shared" si="9"/>
        <v>&gt;MULpi</v>
      </c>
      <c r="L97" s="39" t="str">
        <f>VLOOKUP(C97,SOURCE!V$6:AB$10040,2,0)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VLOOKUP(C98,SOURCE!$V$3:$AC$2861,8,0)</f>
        <v>ITM_toRAD</v>
      </c>
      <c r="E98" s="26" t="str">
        <f>CHAR(34)&amp;VLOOKUP(C98,SOURCE!$V$3:$AC$2861,6,0)&amp;CHAR(34)</f>
        <v>"&gt;RAD"</v>
      </c>
      <c r="F98" s="22" t="str">
        <f>VLOOKUP(C98,SOURCE!$V$3:$AD$2861,9,0)&amp;"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VLOOKUP(C98,SOURCE!V$6:AB$10040,7,0)</f>
        <v>119</v>
      </c>
      <c r="J98" s="28" t="str">
        <f>VLOOKUP(C98,SOURCE!V$6:AB$10040,6,0)</f>
        <v>&gt;RAD</v>
      </c>
      <c r="K98" s="29" t="str">
        <f t="shared" si="9"/>
        <v>&gt;RAD</v>
      </c>
      <c r="L98" s="39" t="str">
        <f>VLOOKUP(C98,SOURCE!V$6:AB$10040,2,0)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VLOOKUP(C99,SOURCE!$V$3:$AC$2861,8,0)</f>
        <v>ITM_DtoR</v>
      </c>
      <c r="E99" s="26" t="str">
        <f>CHAR(34)&amp;VLOOKUP(C99,SOURCE!$V$3:$AC$2861,6,0)&amp;CHAR(34)</f>
        <v>"D&gt;R"</v>
      </c>
      <c r="F99" s="22" t="str">
        <f>VLOOKUP(C99,SOURCE!$V$3:$AD$2861,9,0)&amp;"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VLOOKUP(C99,SOURCE!V$6:AB$10040,7,0)</f>
        <v>120</v>
      </c>
      <c r="J99" s="28" t="str">
        <f>VLOOKUP(C99,SOURCE!V$6:AB$10040,6,0)</f>
        <v>D&gt;R</v>
      </c>
      <c r="K99" s="29" t="str">
        <f t="shared" si="9"/>
        <v>D&gt;R</v>
      </c>
      <c r="L99" s="39" t="str">
        <f>VLOOKUP(C99,SOURCE!V$6:AB$10040,2,0)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VLOOKUP(C100,SOURCE!$V$3:$AC$2861,8,0)</f>
        <v>ITM_RtoD</v>
      </c>
      <c r="E100" s="26" t="str">
        <f>CHAR(34)&amp;VLOOKUP(C100,SOURCE!$V$3:$AC$2861,6,0)&amp;CHAR(34)</f>
        <v>"R&gt;D"</v>
      </c>
      <c r="F100" s="22" t="str">
        <f>VLOOKUP(C100,SOURCE!$V$3:$AD$2861,9,0)&amp;"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VLOOKUP(C100,SOURCE!V$6:AB$10040,7,0)</f>
        <v>121</v>
      </c>
      <c r="J100" s="28" t="str">
        <f>VLOOKUP(C100,SOURCE!V$6:AB$10040,6,0)</f>
        <v>R&gt;D</v>
      </c>
      <c r="K100" s="29" t="str">
        <f t="shared" si="9"/>
        <v>R&gt;D</v>
      </c>
      <c r="L100" s="39" t="str">
        <f>VLOOKUP(C100,SOURCE!V$6:AB$10040,2,0)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VLOOKUP(C101,SOURCE!$V$3:$AC$2861,8,0)</f>
        <v>ITM_RMD</v>
      </c>
      <c r="E101" s="26" t="str">
        <f>CHAR(34)&amp;VLOOKUP(C101,SOURCE!$V$3:$AC$2861,6,0)&amp;CHAR(34)</f>
        <v>"RMD"</v>
      </c>
      <c r="F101" s="22" t="str">
        <f>VLOOKUP(C101,SOURCE!$V$3:$AD$2861,9,0)&amp;"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VLOOKUP(C101,SOURCE!V$6:AB$10040,7,0)</f>
        <v>122</v>
      </c>
      <c r="J101" s="28" t="str">
        <f>VLOOKUP(C101,SOURCE!V$6:AB$10040,6,0)</f>
        <v>RMD</v>
      </c>
      <c r="K101" s="29" t="str">
        <f t="shared" si="9"/>
        <v>RMD</v>
      </c>
      <c r="L101" s="39" t="str">
        <f>VLOOKUP(C101,SOURCE!V$6:AB$10040,2,0)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VLOOKUP(C102,SOURCE!$V$3:$AC$2861,8,0)</f>
        <v>ITM_LOGICALNOT</v>
      </c>
      <c r="E102" s="26" t="str">
        <f>CHAR(34)&amp;VLOOKUP(C102,SOURCE!$V$3:$AC$2861,6,0)&amp;CHAR(34)</f>
        <v>"NOT"</v>
      </c>
      <c r="F102" s="22" t="str">
        <f>VLOOKUP(C102,SOURCE!$V$3:$AD$2861,9,0)&amp;"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VLOOKUP(C102,SOURCE!V$6:AB$10040,7,0)</f>
        <v>123</v>
      </c>
      <c r="J102" s="28" t="str">
        <f>VLOOKUP(C102,SOURCE!V$6:AB$10040,6,0)</f>
        <v>NOT</v>
      </c>
      <c r="K102" s="29" t="str">
        <f t="shared" si="9"/>
        <v>NOT</v>
      </c>
      <c r="L102" s="39" t="str">
        <f>VLOOKUP(C102,SOURCE!V$6:AB$10040,2,0)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VLOOKUP(C103,SOURCE!$V$3:$AC$2861,8,0)</f>
        <v>ITM_LOGICALAND</v>
      </c>
      <c r="E103" s="26" t="str">
        <f>CHAR(34)&amp;VLOOKUP(C103,SOURCE!$V$3:$AC$2861,6,0)&amp;CHAR(34)</f>
        <v>"AND"</v>
      </c>
      <c r="F103" s="22" t="str">
        <f>VLOOKUP(C103,SOURCE!$V$3:$AD$2861,9,0)&amp;"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VLOOKUP(C103,SOURCE!V$6:AB$10040,7,0)</f>
        <v>124</v>
      </c>
      <c r="J103" s="28" t="str">
        <f>VLOOKUP(C103,SOURCE!V$6:AB$10040,6,0)</f>
        <v>AND</v>
      </c>
      <c r="K103" s="29" t="str">
        <f t="shared" si="9"/>
        <v>AND</v>
      </c>
      <c r="L103" s="39" t="str">
        <f>VLOOKUP(C103,SOURCE!V$6:AB$10040,2,0)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VLOOKUP(C104,SOURCE!$V$3:$AC$2861,8,0)</f>
        <v>ITM_LOGICALOR</v>
      </c>
      <c r="E104" s="26" t="str">
        <f>CHAR(34)&amp;VLOOKUP(C104,SOURCE!$V$3:$AC$2861,6,0)&amp;CHAR(34)</f>
        <v>"OR"</v>
      </c>
      <c r="F104" s="22" t="str">
        <f>VLOOKUP(C104,SOURCE!$V$3:$AD$2861,9,0)&amp;"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VLOOKUP(C104,SOURCE!V$6:AB$10040,7,0)</f>
        <v>125</v>
      </c>
      <c r="J104" s="28" t="str">
        <f>VLOOKUP(C104,SOURCE!V$6:AB$10040,6,0)</f>
        <v>OR</v>
      </c>
      <c r="K104" s="29" t="str">
        <f t="shared" si="9"/>
        <v>OR</v>
      </c>
      <c r="L104" s="39" t="str">
        <f>VLOOKUP(C104,SOURCE!V$6:AB$10040,2,0)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VLOOKUP(C105,SOURCE!$V$3:$AC$2861,8,0)</f>
        <v>ITM_LOGICALXOR</v>
      </c>
      <c r="E105" s="26" t="str">
        <f>CHAR(34)&amp;VLOOKUP(C105,SOURCE!$V$3:$AC$2861,6,0)&amp;CHAR(34)</f>
        <v>"XOR"</v>
      </c>
      <c r="F105" s="22" t="str">
        <f>VLOOKUP(C105,SOURCE!$V$3:$AD$2861,9,0)&amp;"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VLOOKUP(C105,SOURCE!V$6:AB$10040,7,0)</f>
        <v>126</v>
      </c>
      <c r="J105" s="28" t="str">
        <f>VLOOKUP(C105,SOURCE!V$6:AB$10040,6,0)</f>
        <v>XOR</v>
      </c>
      <c r="K105" s="29" t="str">
        <f t="shared" si="9"/>
        <v>XOR</v>
      </c>
      <c r="L105" s="39" t="str">
        <f>VLOOKUP(C105,SOURCE!V$6:AB$10040,2,0)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VLOOKUP(C106,SOURCE!$V$3:$AC$2861,8,0)</f>
        <v>ITM_Xex</v>
      </c>
      <c r="E106" s="26" t="str">
        <f>CHAR(34)&amp;VLOOKUP(C106,SOURCE!$V$3:$AC$2861,6,0)&amp;CHAR(34)</f>
        <v>"X&lt;&gt;"</v>
      </c>
      <c r="F106" s="22" t="str">
        <f>VLOOKUP(C106,SOURCE!$V$3:$AD$2861,9,0)&amp;"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VLOOKUP(C106,SOURCE!V$6:AB$10040,7,0)</f>
        <v>127</v>
      </c>
      <c r="J106" s="28" t="str">
        <f>VLOOKUP(C106,SOURCE!V$6:AB$10040,6,0)</f>
        <v>X&lt;&gt;</v>
      </c>
      <c r="K106" s="29" t="str">
        <f t="shared" si="9"/>
        <v>x&lt;&gt;</v>
      </c>
      <c r="L106" s="39" t="str">
        <f>VLOOKUP(C106,SOURCE!V$6:AB$10040,2,0)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VLOOKUP(C107,SOURCE!$V$3:$AC$2861,8,0)</f>
        <v>CST_05</v>
      </c>
      <c r="E107" s="26" t="str">
        <f>CHAR(34)&amp;VLOOKUP(C107,SOURCE!$V$3:$AC$2861,6,0)&amp;CHAR(34)</f>
        <v>"c"</v>
      </c>
      <c r="F107" s="22" t="str">
        <f>VLOOKUP(C107,SOURCE!$V$3:$AD$2861,9,0)&amp;"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VLOOKUP(C107,SOURCE!V$6:AB$10040,7,0)</f>
        <v>132</v>
      </c>
      <c r="J107" s="28" t="str">
        <f>VLOOKUP(C107,SOURCE!V$6:AB$10040,6,0)</f>
        <v>c</v>
      </c>
      <c r="K107" s="29" t="str">
        <f t="shared" si="9"/>
        <v>c</v>
      </c>
      <c r="L107" s="39" t="str">
        <f>VLOOKUP(C107,SOURCE!V$6:AB$10040,2,0)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VLOOKUP(C108,SOURCE!$V$3:$AC$2861,8,0)</f>
        <v>CST_08</v>
      </c>
      <c r="E108" s="26" t="str">
        <f>CHAR(34)&amp;VLOOKUP(C108,SOURCE!$V$3:$AC$2861,6,0)&amp;CHAR(34)</f>
        <v>"e"</v>
      </c>
      <c r="F108" s="22" t="str">
        <f>VLOOKUP(C108,SOURCE!$V$3:$AD$2861,9,0)&amp;"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VLOOKUP(C108,SOURCE!V$6:AB$10040,7,0)</f>
        <v>135</v>
      </c>
      <c r="J108" s="28" t="str">
        <f>VLOOKUP(C108,SOURCE!V$6:AB$10040,6,0)</f>
        <v>e</v>
      </c>
      <c r="K108" s="29" t="str">
        <f t="shared" si="9"/>
        <v>e</v>
      </c>
      <c r="L108" s="39" t="str">
        <f>VLOOKUP(C108,SOURCE!V$6:AB$10040,2,0)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VLOOKUP(C109,SOURCE!$V$3:$AC$2861,8,0)</f>
        <v>CST_16</v>
      </c>
      <c r="E109" s="26" t="str">
        <f>CHAR(34)&amp;VLOOKUP(C109,SOURCE!$V$3:$AC$2861,6,0)&amp;CHAR(34)</f>
        <v>"ge"</v>
      </c>
      <c r="F109" s="22" t="str">
        <f>VLOOKUP(C109,SOURCE!$V$3:$AD$2861,9,0)&amp;"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VLOOKUP(C109,SOURCE!V$6:AB$10040,7,0)</f>
        <v>143</v>
      </c>
      <c r="J109" s="28" t="str">
        <f>VLOOKUP(C109,SOURCE!V$6:AB$10040,6,0)</f>
        <v>ge</v>
      </c>
      <c r="K109" s="29" t="str">
        <f t="shared" si="9"/>
        <v>ge</v>
      </c>
      <c r="L109" s="39" t="str">
        <f>VLOOKUP(C109,SOURCE!V$6:AB$10040,2,0)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VLOOKUP(C110,SOURCE!$V$3:$AC$2861,8,0)</f>
        <v>CST_18</v>
      </c>
      <c r="E110" s="26" t="str">
        <f>CHAR(34)&amp;VLOOKUP(C110,SOURCE!$V$3:$AC$2861,6,0)&amp;CHAR(34)</f>
        <v>"gEARTH"</v>
      </c>
      <c r="F110" s="22" t="str">
        <f>VLOOKUP(C110,SOURCE!$V$3:$AD$2861,9,0)&amp;"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VLOOKUP(C110,SOURCE!V$6:AB$10040,7,0)</f>
        <v>145</v>
      </c>
      <c r="J110" s="28" t="str">
        <f>VLOOKUP(C110,SOURCE!V$6:AB$10040,6,0)</f>
        <v>gEARTH</v>
      </c>
      <c r="K110" s="29" t="str">
        <f t="shared" si="9"/>
        <v>gEARTH</v>
      </c>
      <c r="L110" s="39" t="str">
        <f>VLOOKUP(C110,SOURCE!V$6:AB$10040,2,0)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VLOOKUP(C111,SOURCE!$V$3:$AC$2861,8,0)</f>
        <v>CST_65</v>
      </c>
      <c r="E111" s="26" t="str">
        <f>CHAR(34)&amp;VLOOKUP(C111,SOURCE!$V$3:$AC$2861,6,0)&amp;CHAR(34)</f>
        <v>"mu0"</v>
      </c>
      <c r="F111" s="22" t="str">
        <f>VLOOKUP(C111,SOURCE!$V$3:$AD$2861,9,0)&amp;"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VLOOKUP(C111,SOURCE!V$6:AB$10040,7,0)</f>
        <v>192</v>
      </c>
      <c r="J111" s="28" t="str">
        <f>VLOOKUP(C111,SOURCE!V$6:AB$10040,6,0)</f>
        <v>mu0</v>
      </c>
      <c r="K111" s="29" t="str">
        <f t="shared" si="9"/>
        <v>mu0</v>
      </c>
      <c r="L111" s="39" t="str">
        <f>VLOOKUP(C111,SOURCE!V$6:AB$10040,2,0)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VLOOKUP(C112,SOURCE!$V$3:$AC$2861,8,0)</f>
        <v>CST_74</v>
      </c>
      <c r="E112" s="26" t="str">
        <f>CHAR(34)&amp;VLOOKUP(C112,SOURCE!$V$3:$AC$2861,6,0)&amp;CHAR(34)</f>
        <v>"PHI"</v>
      </c>
      <c r="F112" s="22" t="str">
        <f>VLOOKUP(C112,SOURCE!$V$3:$AD$2861,9,0)&amp;"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VLOOKUP(C112,SOURCE!V$6:AB$10040,7,0)</f>
        <v>201</v>
      </c>
      <c r="J112" s="28" t="str">
        <f>VLOOKUP(C112,SOURCE!V$6:AB$10040,6,0)</f>
        <v>PHI</v>
      </c>
      <c r="K112" s="29" t="str">
        <f t="shared" si="9"/>
        <v>PHI</v>
      </c>
      <c r="L112" s="39" t="str">
        <f>VLOOKUP(C112,SOURCE!V$6:AB$10040,2,0)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VLOOKUP(C113,SOURCE!$V$3:$AC$2861,8,0)</f>
        <v>CST_77</v>
      </c>
      <c r="E113" s="26" t="str">
        <f>CHAR(34)&amp;VLOOKUP(C113,SOURCE!$V$3:$AC$2861,6,0)&amp;CHAR(34)</f>
        <v>"-INF"</v>
      </c>
      <c r="F113" s="22" t="str">
        <f>VLOOKUP(C113,SOURCE!$V$3:$AD$2861,9,0)&amp;"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VLOOKUP(C113,SOURCE!V$6:AB$10040,7,0)</f>
        <v>204</v>
      </c>
      <c r="J113" s="28" t="str">
        <f>VLOOKUP(C113,SOURCE!V$6:AB$10040,6,0)</f>
        <v>-INF</v>
      </c>
      <c r="K113" s="29" t="str">
        <f t="shared" si="9"/>
        <v>-INFINITY</v>
      </c>
      <c r="L113" s="39" t="str">
        <f>VLOOKUP(C113,SOURCE!V$6:AB$10040,2,0)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VLOOKUP(C114,SOURCE!$V$3:$AC$2861,8,0)</f>
        <v>CST_78</v>
      </c>
      <c r="E114" s="26" t="str">
        <f>CHAR(34)&amp;VLOOKUP(C114,SOURCE!$V$3:$AC$2861,6,0)&amp;CHAR(34)</f>
        <v>"INF"</v>
      </c>
      <c r="F114" s="22" t="str">
        <f>VLOOKUP(C114,SOURCE!$V$3:$AD$2861,9,0)&amp;"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VLOOKUP(C114,SOURCE!V$6:AB$10040,7,0)</f>
        <v>205</v>
      </c>
      <c r="J114" s="28" t="str">
        <f>VLOOKUP(C114,SOURCE!V$6:AB$10040,6,0)</f>
        <v>INF</v>
      </c>
      <c r="K114" s="29" t="str">
        <f t="shared" si="9"/>
        <v>INFINITY</v>
      </c>
      <c r="L114" s="39" t="str">
        <f>VLOOKUP(C114,SOURCE!V$6:AB$10040,2,0)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VLOOKUP(C115,SOURCE!$V$3:$AC$2861,8,0)</f>
        <v>ITM_FCC</v>
      </c>
      <c r="E115" s="26" t="str">
        <f>CHAR(34)&amp;VLOOKUP(C115,SOURCE!$V$3:$AC$2861,6,0)&amp;CHAR(34)</f>
        <v>"FC?C"</v>
      </c>
      <c r="F115" s="22" t="str">
        <f>VLOOKUP(C115,SOURCE!$V$3:$AD$2861,9,0)&amp;"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VLOOKUP(C115,SOURCE!V$6:AB$10040,7,0)</f>
        <v>396</v>
      </c>
      <c r="J115" s="28" t="str">
        <f>VLOOKUP(C115,SOURCE!V$6:AB$10040,6,0)</f>
        <v>FC?C</v>
      </c>
      <c r="K115" s="29" t="str">
        <f t="shared" si="9"/>
        <v>FC?C</v>
      </c>
      <c r="L115" s="39" t="str">
        <f>VLOOKUP(C115,SOURCE!V$6:AB$10040,2,0)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VLOOKUP(C116,SOURCE!$V$3:$AC$2861,8,0)</f>
        <v>ITM_FCS</v>
      </c>
      <c r="E116" s="26" t="str">
        <f>CHAR(34)&amp;VLOOKUP(C116,SOURCE!$V$3:$AC$2861,6,0)&amp;CHAR(34)</f>
        <v>"FC?S"</v>
      </c>
      <c r="F116" s="22" t="str">
        <f>VLOOKUP(C116,SOURCE!$V$3:$AD$2861,9,0)&amp;"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VLOOKUP(C116,SOURCE!V$6:AB$10040,7,0)</f>
        <v>397</v>
      </c>
      <c r="J116" s="28" t="str">
        <f>VLOOKUP(C116,SOURCE!V$6:AB$10040,6,0)</f>
        <v>FC?S</v>
      </c>
      <c r="K116" s="29" t="str">
        <f t="shared" si="9"/>
        <v>FC?S</v>
      </c>
      <c r="L116" s="39" t="str">
        <f>VLOOKUP(C116,SOURCE!V$6:AB$10040,2,0)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VLOOKUP(C117,SOURCE!$V$3:$AC$2861,8,0)</f>
        <v>ITM_FCF</v>
      </c>
      <c r="E117" s="26" t="str">
        <f>CHAR(34)&amp;VLOOKUP(C117,SOURCE!$V$3:$AC$2861,6,0)&amp;CHAR(34)</f>
        <v>"FC?F"</v>
      </c>
      <c r="F117" s="22" t="str">
        <f>VLOOKUP(C117,SOURCE!$V$3:$AD$2861,9,0)&amp;"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VLOOKUP(C117,SOURCE!V$6:AB$10040,7,0)</f>
        <v>398</v>
      </c>
      <c r="J117" s="28" t="str">
        <f>VLOOKUP(C117,SOURCE!V$6:AB$10040,6,0)</f>
        <v>FC?F</v>
      </c>
      <c r="K117" s="29" t="str">
        <f t="shared" si="9"/>
        <v>FC?F</v>
      </c>
      <c r="L117" s="39" t="str">
        <f>VLOOKUP(C117,SOURCE!V$6:AB$10040,2,0)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VLOOKUP(C118,SOURCE!$V$3:$AC$2861,8,0)</f>
        <v>ITM_FSC</v>
      </c>
      <c r="E118" s="26" t="str">
        <f>CHAR(34)&amp;VLOOKUP(C118,SOURCE!$V$3:$AC$2861,6,0)&amp;CHAR(34)</f>
        <v>"FS?C"</v>
      </c>
      <c r="F118" s="22" t="str">
        <f>VLOOKUP(C118,SOURCE!$V$3:$AD$2861,9,0)&amp;"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VLOOKUP(C118,SOURCE!V$6:AB$10040,7,0)</f>
        <v>399</v>
      </c>
      <c r="J118" s="28" t="str">
        <f>VLOOKUP(C118,SOURCE!V$6:AB$10040,6,0)</f>
        <v>FS?C</v>
      </c>
      <c r="K118" s="29" t="str">
        <f t="shared" si="9"/>
        <v>FS?C</v>
      </c>
      <c r="L118" s="39" t="str">
        <f>VLOOKUP(C118,SOURCE!V$6:AB$10040,2,0)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VLOOKUP(C119,SOURCE!$V$3:$AC$2861,8,0)</f>
        <v>ITM_FSS</v>
      </c>
      <c r="E119" s="26" t="str">
        <f>CHAR(34)&amp;VLOOKUP(C119,SOURCE!$V$3:$AC$2861,6,0)&amp;CHAR(34)</f>
        <v>"FS?S"</v>
      </c>
      <c r="F119" s="22" t="str">
        <f>VLOOKUP(C119,SOURCE!$V$3:$AD$2861,9,0)&amp;"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VLOOKUP(C119,SOURCE!V$6:AB$10040,7,0)</f>
        <v>400</v>
      </c>
      <c r="J119" s="28" t="str">
        <f>VLOOKUP(C119,SOURCE!V$6:AB$10040,6,0)</f>
        <v>FS?S</v>
      </c>
      <c r="K119" s="29" t="str">
        <f t="shared" si="9"/>
        <v>FS?S</v>
      </c>
      <c r="L119" s="39" t="str">
        <f>VLOOKUP(C119,SOURCE!V$6:AB$10040,2,0)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VLOOKUP(C120,SOURCE!$V$3:$AC$2861,8,0)</f>
        <v>ITM_FSF</v>
      </c>
      <c r="E120" s="26" t="str">
        <f>CHAR(34)&amp;VLOOKUP(C120,SOURCE!$V$3:$AC$2861,6,0)&amp;CHAR(34)</f>
        <v>"FS?F"</v>
      </c>
      <c r="F120" s="22" t="str">
        <f>VLOOKUP(C120,SOURCE!$V$3:$AD$2861,9,0)&amp;"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VLOOKUP(C120,SOURCE!V$6:AB$10040,7,0)</f>
        <v>401</v>
      </c>
      <c r="J120" s="28" t="str">
        <f>VLOOKUP(C120,SOURCE!V$6:AB$10040,6,0)</f>
        <v>FS?F</v>
      </c>
      <c r="K120" s="29" t="str">
        <f t="shared" si="9"/>
        <v>FS?F</v>
      </c>
      <c r="L120" s="39" t="str">
        <f>VLOOKUP(C120,SOURCE!V$6:AB$10040,2,0)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VLOOKUP(C121,SOURCE!$V$3:$AC$2861,8,0)</f>
        <v>ITM_LOGICALNAND</v>
      </c>
      <c r="E121" s="26" t="str">
        <f>CHAR(34)&amp;VLOOKUP(C121,SOURCE!$V$3:$AC$2861,6,0)&amp;CHAR(34)</f>
        <v>"NAND"</v>
      </c>
      <c r="F121" s="22" t="str">
        <f>VLOOKUP(C121,SOURCE!$V$3:$AD$2861,9,0)&amp;"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VLOOKUP(C121,SOURCE!V$6:AB$10040,7,0)</f>
        <v>402</v>
      </c>
      <c r="J121" s="28" t="str">
        <f>VLOOKUP(C121,SOURCE!V$6:AB$10040,6,0)</f>
        <v>NAND</v>
      </c>
      <c r="K121" s="29" t="str">
        <f t="shared" si="9"/>
        <v>NAND</v>
      </c>
      <c r="L121" s="39" t="str">
        <f>VLOOKUP(C121,SOURCE!V$6:AB$10040,2,0)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VLOOKUP(C122,SOURCE!$V$3:$AC$2861,8,0)</f>
        <v>ITM_LOGICALNOR</v>
      </c>
      <c r="E122" s="26" t="str">
        <f>CHAR(34)&amp;VLOOKUP(C122,SOURCE!$V$3:$AC$2861,6,0)&amp;CHAR(34)</f>
        <v>"NOR"</v>
      </c>
      <c r="F122" s="22" t="str">
        <f>VLOOKUP(C122,SOURCE!$V$3:$AD$2861,9,0)&amp;"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VLOOKUP(C122,SOURCE!V$6:AB$10040,7,0)</f>
        <v>403</v>
      </c>
      <c r="J122" s="28" t="str">
        <f>VLOOKUP(C122,SOURCE!V$6:AB$10040,6,0)</f>
        <v>NOR</v>
      </c>
      <c r="K122" s="29" t="str">
        <f t="shared" si="9"/>
        <v>NOR</v>
      </c>
      <c r="L122" s="39" t="str">
        <f>VLOOKUP(C122,SOURCE!V$6:AB$10040,2,0)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VLOOKUP(C123,SOURCE!$V$3:$AC$2861,8,0)</f>
        <v>ITM_LOGICALXNOR</v>
      </c>
      <c r="E123" s="26" t="str">
        <f>CHAR(34)&amp;VLOOKUP(C123,SOURCE!$V$3:$AC$2861,6,0)&amp;CHAR(34)</f>
        <v>"XNOR"</v>
      </c>
      <c r="F123" s="22" t="str">
        <f>VLOOKUP(C123,SOURCE!$V$3:$AD$2861,9,0)&amp;"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VLOOKUP(C123,SOURCE!V$6:AB$10040,7,0)</f>
        <v>404</v>
      </c>
      <c r="J123" s="28" t="str">
        <f>VLOOKUP(C123,SOURCE!V$6:AB$10040,6,0)</f>
        <v>XNOR</v>
      </c>
      <c r="K123" s="29" t="str">
        <f t="shared" si="9"/>
        <v>XNOR</v>
      </c>
      <c r="L123" s="39" t="str">
        <f>VLOOKUP(C123,SOURCE!V$6:AB$10040,2,0)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VLOOKUP(C124,SOURCE!$V$3:$AC$2861,8,0)</f>
        <v>ITM_BS</v>
      </c>
      <c r="E124" s="26" t="str">
        <f>CHAR(34)&amp;VLOOKUP(C124,SOURCE!$V$3:$AC$2861,6,0)&amp;CHAR(34)</f>
        <v>"BS?"</v>
      </c>
      <c r="F124" s="22" t="str">
        <f>VLOOKUP(C124,SOURCE!$V$3:$AD$2861,9,0)&amp;"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VLOOKUP(C124,SOURCE!V$6:AB$10040,7,0)</f>
        <v>405</v>
      </c>
      <c r="J124" s="28" t="str">
        <f>VLOOKUP(C124,SOURCE!V$6:AB$10040,6,0)</f>
        <v>BS?</v>
      </c>
      <c r="K124" s="29" t="str">
        <f t="shared" si="9"/>
        <v>BS?</v>
      </c>
      <c r="L124" s="39" t="str">
        <f>VLOOKUP(C124,SOURCE!V$6:AB$10040,2,0)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VLOOKUP(C125,SOURCE!$V$3:$AC$2861,8,0)</f>
        <v>ITM_BC</v>
      </c>
      <c r="E125" s="26" t="str">
        <f>CHAR(34)&amp;VLOOKUP(C125,SOURCE!$V$3:$AC$2861,6,0)&amp;CHAR(34)</f>
        <v>"BC?"</v>
      </c>
      <c r="F125" s="22" t="str">
        <f>VLOOKUP(C125,SOURCE!$V$3:$AD$2861,9,0)&amp;"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VLOOKUP(C125,SOURCE!V$6:AB$10040,7,0)</f>
        <v>406</v>
      </c>
      <c r="J125" s="28" t="str">
        <f>VLOOKUP(C125,SOURCE!V$6:AB$10040,6,0)</f>
        <v>BC?</v>
      </c>
      <c r="K125" s="29" t="str">
        <f t="shared" si="9"/>
        <v>BC?</v>
      </c>
      <c r="L125" s="39" t="str">
        <f>VLOOKUP(C125,SOURCE!V$6:AB$10040,2,0)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VLOOKUP(C126,SOURCE!$V$3:$AC$2861,8,0)</f>
        <v>ITM_CB</v>
      </c>
      <c r="E126" s="26" t="str">
        <f>CHAR(34)&amp;VLOOKUP(C126,SOURCE!$V$3:$AC$2861,6,0)&amp;CHAR(34)</f>
        <v>"CB"</v>
      </c>
      <c r="F126" s="22" t="str">
        <f>VLOOKUP(C126,SOURCE!$V$3:$AD$2861,9,0)&amp;"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VLOOKUP(C126,SOURCE!V$6:AB$10040,7,0)</f>
        <v>407</v>
      </c>
      <c r="J126" s="28" t="str">
        <f>VLOOKUP(C126,SOURCE!V$6:AB$10040,6,0)</f>
        <v>CB</v>
      </c>
      <c r="K126" s="29" t="str">
        <f t="shared" si="9"/>
        <v>CB</v>
      </c>
      <c r="L126" s="39" t="str">
        <f>VLOOKUP(C126,SOURCE!V$6:AB$10040,2,0)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VLOOKUP(C127,SOURCE!$V$3:$AC$2861,8,0)</f>
        <v>ITM_SB</v>
      </c>
      <c r="E127" s="26" t="str">
        <f>CHAR(34)&amp;VLOOKUP(C127,SOURCE!$V$3:$AC$2861,6,0)&amp;CHAR(34)</f>
        <v>"SB"</v>
      </c>
      <c r="F127" s="22" t="str">
        <f>VLOOKUP(C127,SOURCE!$V$3:$AD$2861,9,0)&amp;"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VLOOKUP(C127,SOURCE!V$6:AB$10040,7,0)</f>
        <v>408</v>
      </c>
      <c r="J127" s="28" t="str">
        <f>VLOOKUP(C127,SOURCE!V$6:AB$10040,6,0)</f>
        <v>SB</v>
      </c>
      <c r="K127" s="29" t="str">
        <f t="shared" si="9"/>
        <v>SB</v>
      </c>
      <c r="L127" s="39" t="str">
        <f>VLOOKUP(C127,SOURCE!V$6:AB$10040,2,0)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VLOOKUP(C128,SOURCE!$V$3:$AC$2861,8,0)</f>
        <v>ITM_FB</v>
      </c>
      <c r="E128" s="26" t="str">
        <f>CHAR(34)&amp;VLOOKUP(C128,SOURCE!$V$3:$AC$2861,6,0)&amp;CHAR(34)</f>
        <v>"FB"</v>
      </c>
      <c r="F128" s="22" t="str">
        <f>VLOOKUP(C128,SOURCE!$V$3:$AD$2861,9,0)&amp;"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VLOOKUP(C128,SOURCE!V$6:AB$10040,7,0)</f>
        <v>409</v>
      </c>
      <c r="J128" s="28" t="str">
        <f>VLOOKUP(C128,SOURCE!V$6:AB$10040,6,0)</f>
        <v>FB</v>
      </c>
      <c r="K128" s="29" t="str">
        <f t="shared" si="9"/>
        <v>FB</v>
      </c>
      <c r="L128" s="39" t="str">
        <f>VLOOKUP(C128,SOURCE!V$6:AB$10040,2,0)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VLOOKUP(C129,SOURCE!$V$3:$AC$2861,8,0)</f>
        <v>ITM_RL</v>
      </c>
      <c r="E129" s="26" t="str">
        <f>CHAR(34)&amp;VLOOKUP(C129,SOURCE!$V$3:$AC$2861,6,0)&amp;CHAR(34)</f>
        <v>"RL"</v>
      </c>
      <c r="F129" s="22" t="str">
        <f>VLOOKUP(C129,SOURCE!$V$3:$AD$2861,9,0)&amp;"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VLOOKUP(C129,SOURCE!V$6:AB$10040,7,0)</f>
        <v>410</v>
      </c>
      <c r="J129" s="28" t="str">
        <f>VLOOKUP(C129,SOURCE!V$6:AB$10040,6,0)</f>
        <v>RL</v>
      </c>
      <c r="K129" s="29" t="str">
        <f t="shared" si="9"/>
        <v>RL</v>
      </c>
      <c r="L129" s="39" t="str">
        <f>VLOOKUP(C129,SOURCE!V$6:AB$10040,2,0)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VLOOKUP(C130,SOURCE!$V$3:$AC$2861,8,0)</f>
        <v>ITM_RLC</v>
      </c>
      <c r="E130" s="26" t="str">
        <f>CHAR(34)&amp;VLOOKUP(C130,SOURCE!$V$3:$AC$2861,6,0)&amp;CHAR(34)</f>
        <v>"RLC"</v>
      </c>
      <c r="F130" s="22" t="str">
        <f>VLOOKUP(C130,SOURCE!$V$3:$AD$2861,9,0)&amp;"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VLOOKUP(C130,SOURCE!V$6:AB$10040,7,0)</f>
        <v>411</v>
      </c>
      <c r="J130" s="28" t="str">
        <f>VLOOKUP(C130,SOURCE!V$6:AB$10040,6,0)</f>
        <v>RLC</v>
      </c>
      <c r="K130" s="29" t="str">
        <f t="shared" si="9"/>
        <v>RLC</v>
      </c>
      <c r="L130" s="39" t="str">
        <f>VLOOKUP(C130,SOURCE!V$6:AB$10040,2,0)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VLOOKUP(C131,SOURCE!$V$3:$AC$2861,8,0)</f>
        <v>ITM_RR</v>
      </c>
      <c r="E131" s="26" t="str">
        <f>CHAR(34)&amp;VLOOKUP(C131,SOURCE!$V$3:$AC$2861,6,0)&amp;CHAR(34)</f>
        <v>"RR"</v>
      </c>
      <c r="F131" s="22" t="str">
        <f>VLOOKUP(C131,SOURCE!$V$3:$AD$2861,9,0)&amp;"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VLOOKUP(C131,SOURCE!V$6:AB$10040,7,0)</f>
        <v>412</v>
      </c>
      <c r="J131" s="28" t="str">
        <f>VLOOKUP(C131,SOURCE!V$6:AB$10040,6,0)</f>
        <v>RR</v>
      </c>
      <c r="K131" s="29" t="str">
        <f t="shared" si="9"/>
        <v>RR</v>
      </c>
      <c r="L131" s="39" t="str">
        <f>VLOOKUP(C131,SOURCE!V$6:AB$10040,2,0)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VLOOKUP(C132,SOURCE!$V$3:$AC$2861,8,0)</f>
        <v>ITM_RRC</v>
      </c>
      <c r="E132" s="26" t="str">
        <f>CHAR(34)&amp;VLOOKUP(C132,SOURCE!$V$3:$AC$2861,6,0)&amp;CHAR(34)</f>
        <v>"RRC"</v>
      </c>
      <c r="F132" s="22" t="str">
        <f>VLOOKUP(C132,SOURCE!$V$3:$AD$2861,9,0)&amp;"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VLOOKUP(C132,SOURCE!V$6:AB$10040,7,0)</f>
        <v>413</v>
      </c>
      <c r="J132" s="28" t="str">
        <f>VLOOKUP(C132,SOURCE!V$6:AB$10040,6,0)</f>
        <v>RRC</v>
      </c>
      <c r="K132" s="29" t="str">
        <f t="shared" si="9"/>
        <v>RRC</v>
      </c>
      <c r="L132" s="39" t="str">
        <f>VLOOKUP(C132,SOURCE!V$6:AB$10040,2,0)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VLOOKUP(C133,SOURCE!$V$3:$AC$2861,8,0)</f>
        <v>ITM_SL</v>
      </c>
      <c r="E133" s="26" t="str">
        <f>CHAR(34)&amp;VLOOKUP(C133,SOURCE!$V$3:$AC$2861,6,0)&amp;CHAR(34)</f>
        <v>"SL"</v>
      </c>
      <c r="F133" s="22" t="str">
        <f>VLOOKUP(C133,SOURCE!$V$3:$AD$2861,9,0)&amp;"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VLOOKUP(C133,SOURCE!V$6:AB$10040,7,0)</f>
        <v>414</v>
      </c>
      <c r="J133" s="28" t="str">
        <f>VLOOKUP(C133,SOURCE!V$6:AB$10040,6,0)</f>
        <v>SL</v>
      </c>
      <c r="K133" s="29" t="str">
        <f t="shared" si="9"/>
        <v>SL</v>
      </c>
      <c r="L133" s="39" t="str">
        <f>VLOOKUP(C133,SOURCE!V$6:AB$10040,2,0)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VLOOKUP(C134,SOURCE!$V$3:$AC$2861,8,0)</f>
        <v>ITM_SR</v>
      </c>
      <c r="E134" s="26" t="str">
        <f>CHAR(34)&amp;VLOOKUP(C134,SOURCE!$V$3:$AC$2861,6,0)&amp;CHAR(34)</f>
        <v>"SR"</v>
      </c>
      <c r="F134" s="22" t="str">
        <f>VLOOKUP(C134,SOURCE!$V$3:$AD$2861,9,0)&amp;"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VLOOKUP(C134,SOURCE!V$6:AB$10040,7,0)</f>
        <v>415</v>
      </c>
      <c r="J134" s="28" t="str">
        <f>VLOOKUP(C134,SOURCE!V$6:AB$10040,6,0)</f>
        <v>SR</v>
      </c>
      <c r="K134" s="29" t="str">
        <f t="shared" si="9"/>
        <v>SR</v>
      </c>
      <c r="L134" s="39" t="str">
        <f>VLOOKUP(C134,SOURCE!V$6:AB$10040,2,0)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VLOOKUP(C135,SOURCE!$V$3:$AC$2861,8,0)</f>
        <v>ITM_ASR</v>
      </c>
      <c r="E135" s="26" t="str">
        <f>CHAR(34)&amp;VLOOKUP(C135,SOURCE!$V$3:$AC$2861,6,0)&amp;CHAR(34)</f>
        <v>"ASR"</v>
      </c>
      <c r="F135" s="22" t="str">
        <f>VLOOKUP(C135,SOURCE!$V$3:$AD$2861,9,0)&amp;"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VLOOKUP(C135,SOURCE!V$6:AB$10040,7,0)</f>
        <v>416</v>
      </c>
      <c r="J135" s="28" t="str">
        <f>VLOOKUP(C135,SOURCE!V$6:AB$10040,6,0)</f>
        <v>ASR</v>
      </c>
      <c r="K135" s="29" t="str">
        <f t="shared" si="9"/>
        <v>ASR</v>
      </c>
      <c r="L135" s="39" t="str">
        <f>VLOOKUP(C135,SOURCE!V$6:AB$10040,2,0)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VLOOKUP(C136,SOURCE!$V$3:$AC$2861,8,0)</f>
        <v>ITM_LJ</v>
      </c>
      <c r="E136" s="26" t="str">
        <f>CHAR(34)&amp;VLOOKUP(C136,SOURCE!$V$3:$AC$2861,6,0)&amp;CHAR(34)</f>
        <v>"LJ"</v>
      </c>
      <c r="F136" s="22" t="str">
        <f>VLOOKUP(C136,SOURCE!$V$3:$AD$2861,9,0)&amp;"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VLOOKUP(C136,SOURCE!V$6:AB$10040,7,0)</f>
        <v>417</v>
      </c>
      <c r="J136" s="28" t="str">
        <f>VLOOKUP(C136,SOURCE!V$6:AB$10040,6,0)</f>
        <v>LJ</v>
      </c>
      <c r="K136" s="29" t="str">
        <f t="shared" si="9"/>
        <v>LJ</v>
      </c>
      <c r="L136" s="39" t="str">
        <f>VLOOKUP(C136,SOURCE!V$6:AB$10040,2,0)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VLOOKUP(C137,SOURCE!$V$3:$AC$2861,8,0)</f>
        <v>ITM_RJ</v>
      </c>
      <c r="E137" s="26" t="str">
        <f>CHAR(34)&amp;VLOOKUP(C137,SOURCE!$V$3:$AC$2861,6,0)&amp;CHAR(34)</f>
        <v>"RJ"</v>
      </c>
      <c r="F137" s="22" t="str">
        <f>VLOOKUP(C137,SOURCE!$V$3:$AD$2861,9,0)&amp;"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VLOOKUP(C137,SOURCE!V$6:AB$10040,7,0)</f>
        <v>418</v>
      </c>
      <c r="J137" s="28" t="str">
        <f>VLOOKUP(C137,SOURCE!V$6:AB$10040,6,0)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VLOOKUP(C137,SOURCE!V$6:AB$10040,2,0)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VLOOKUP(C138,SOURCE!$V$3:$AC$2861,8,0)</f>
        <v>ITM_MASKL</v>
      </c>
      <c r="E138" s="26" t="str">
        <f>CHAR(34)&amp;VLOOKUP(C138,SOURCE!$V$3:$AC$2861,6,0)&amp;CHAR(34)</f>
        <v>"MASKL"</v>
      </c>
      <c r="F138" s="22" t="str">
        <f>VLOOKUP(C138,SOURCE!$V$3:$AD$2861,9,0)&amp;"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VLOOKUP(C138,SOURCE!V$6:AB$10040,7,0)</f>
        <v>419</v>
      </c>
      <c r="J138" s="28" t="str">
        <f>VLOOKUP(C138,SOURCE!V$6:AB$10040,6,0)</f>
        <v>MASKL</v>
      </c>
      <c r="K138" s="29" t="str">
        <f t="shared" si="13"/>
        <v>MASKL</v>
      </c>
      <c r="L138" s="39" t="str">
        <f>VLOOKUP(C138,SOURCE!V$6:AB$10040,2,0)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VLOOKUP(C139,SOURCE!$V$3:$AC$2861,8,0)</f>
        <v>ITM_MASKR</v>
      </c>
      <c r="E139" s="26" t="str">
        <f>CHAR(34)&amp;VLOOKUP(C139,SOURCE!$V$3:$AC$2861,6,0)&amp;CHAR(34)</f>
        <v>"MASKR"</v>
      </c>
      <c r="F139" s="22" t="str">
        <f>VLOOKUP(C139,SOURCE!$V$3:$AD$2861,9,0)&amp;"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VLOOKUP(C139,SOURCE!V$6:AB$10040,7,0)</f>
        <v>420</v>
      </c>
      <c r="J139" s="28" t="str">
        <f>VLOOKUP(C139,SOURCE!V$6:AB$10040,6,0)</f>
        <v>MASKR</v>
      </c>
      <c r="K139" s="29" t="str">
        <f t="shared" si="13"/>
        <v>MASKR</v>
      </c>
      <c r="L139" s="39" t="str">
        <f>VLOOKUP(C139,SOURCE!V$6:AB$10040,2,0)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VLOOKUP(C140,SOURCE!$V$3:$AC$2861,8,0)</f>
        <v>ITM_MIRROR</v>
      </c>
      <c r="E140" s="26" t="str">
        <f>CHAR(34)&amp;VLOOKUP(C140,SOURCE!$V$3:$AC$2861,6,0)&amp;CHAR(34)</f>
        <v>"MIRROR"</v>
      </c>
      <c r="F140" s="22" t="str">
        <f>VLOOKUP(C140,SOURCE!$V$3:$AD$2861,9,0)&amp;"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VLOOKUP(C140,SOURCE!V$6:AB$10040,7,0)</f>
        <v>421</v>
      </c>
      <c r="J140" s="28" t="str">
        <f>VLOOKUP(C140,SOURCE!V$6:AB$10040,6,0)</f>
        <v>MIRROR</v>
      </c>
      <c r="K140" s="29" t="str">
        <f t="shared" si="13"/>
        <v>MIRROR</v>
      </c>
      <c r="L140" s="39" t="str">
        <f>VLOOKUP(C140,SOURCE!V$6:AB$10040,2,0)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VLOOKUP(C141,SOURCE!$V$3:$AC$2861,8,0)</f>
        <v>ITM_NUMB</v>
      </c>
      <c r="E141" s="26" t="str">
        <f>CHAR(34)&amp;VLOOKUP(C141,SOURCE!$V$3:$AC$2861,6,0)&amp;CHAR(34)</f>
        <v>"#B"</v>
      </c>
      <c r="F141" s="22" t="str">
        <f>VLOOKUP(C141,SOURCE!$V$3:$AD$2861,9,0)&amp;"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VLOOKUP(C141,SOURCE!V$6:AB$10040,7,0)</f>
        <v>422</v>
      </c>
      <c r="J141" s="28" t="str">
        <f>VLOOKUP(C141,SOURCE!V$6:AB$10040,6,0)</f>
        <v>#B</v>
      </c>
      <c r="K141" s="29" t="str">
        <f t="shared" si="13"/>
        <v>#B</v>
      </c>
      <c r="L141" s="39" t="str">
        <f>VLOOKUP(C141,SOURCE!V$6:AB$10040,2,0)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VLOOKUP(C142,SOURCE!$V$3:$AC$2861,8,0)</f>
        <v>ITM_SDL</v>
      </c>
      <c r="E142" s="26" t="str">
        <f>CHAR(34)&amp;VLOOKUP(C142,SOURCE!$V$3:$AC$2861,6,0)&amp;CHAR(34)</f>
        <v>"SDL"</v>
      </c>
      <c r="F142" s="22" t="str">
        <f>VLOOKUP(C142,SOURCE!$V$3:$AD$2861,9,0)&amp;"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VLOOKUP(C142,SOURCE!V$6:AB$10040,7,0)</f>
        <v>423</v>
      </c>
      <c r="J142" s="28" t="str">
        <f>VLOOKUP(C142,SOURCE!V$6:AB$10040,6,0)</f>
        <v>SDL</v>
      </c>
      <c r="K142" s="29" t="str">
        <f t="shared" si="13"/>
        <v>SDL</v>
      </c>
      <c r="L142" s="39" t="str">
        <f>VLOOKUP(C142,SOURCE!V$6:AB$10040,2,0)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VLOOKUP(C143,SOURCE!$V$3:$AC$2861,8,0)</f>
        <v>ITM_SDR</v>
      </c>
      <c r="E143" s="26" t="str">
        <f>CHAR(34)&amp;VLOOKUP(C143,SOURCE!$V$3:$AC$2861,6,0)&amp;CHAR(34)</f>
        <v>"SDR"</v>
      </c>
      <c r="F143" s="22" t="str">
        <f>VLOOKUP(C143,SOURCE!$V$3:$AD$2861,9,0)&amp;"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VLOOKUP(C143,SOURCE!V$6:AB$10040,7,0)</f>
        <v>424</v>
      </c>
      <c r="J143" s="28" t="str">
        <f>VLOOKUP(C143,SOURCE!V$6:AB$10040,6,0)</f>
        <v>SDR</v>
      </c>
      <c r="K143" s="29" t="str">
        <f t="shared" si="13"/>
        <v>SDR</v>
      </c>
      <c r="L143" s="39" t="str">
        <f>VLOOKUP(C143,SOURCE!V$6:AB$10040,2,0)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VLOOKUP(C144,SOURCE!$V$3:$AC$2861,8,0)</f>
        <v>ITM_SIGMAPLUS</v>
      </c>
      <c r="E144" s="26" t="str">
        <f>CHAR(34)&amp;VLOOKUP(C144,SOURCE!$V$3:$AC$2861,6,0)&amp;CHAR(34)</f>
        <v>"SUM+"</v>
      </c>
      <c r="F144" s="22" t="str">
        <f>VLOOKUP(C144,SOURCE!$V$3:$AD$2861,9,0)&amp;"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VLOOKUP(C144,SOURCE!V$6:AB$10040,7,0)</f>
        <v>433</v>
      </c>
      <c r="J144" s="28" t="str">
        <f>VLOOKUP(C144,SOURCE!V$6:AB$10040,6,0)</f>
        <v>SUM+</v>
      </c>
      <c r="K144" s="29" t="str">
        <f t="shared" si="13"/>
        <v>SUM+</v>
      </c>
      <c r="L144" s="39" t="str">
        <f>VLOOKUP(C144,SOURCE!V$6:AB$10040,2,0)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VLOOKUP(C145,SOURCE!$V$3:$AC$2861,8,0)</f>
        <v>ITM_NSIGMA</v>
      </c>
      <c r="E145" s="26" t="str">
        <f>CHAR(34)&amp;VLOOKUP(C145,SOURCE!$V$3:$AC$2861,6,0)&amp;CHAR(34)</f>
        <v>"NSUM"</v>
      </c>
      <c r="F145" s="22" t="str">
        <f>VLOOKUP(C145,SOURCE!$V$3:$AD$2861,9,0)&amp;"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VLOOKUP(C145,SOURCE!V$6:AB$10040,7,0)</f>
        <v>435</v>
      </c>
      <c r="J145" s="28" t="str">
        <f>VLOOKUP(C145,SOURCE!V$6:AB$10040,6,0)</f>
        <v>NSUM</v>
      </c>
      <c r="K145" s="29" t="str">
        <f t="shared" si="13"/>
        <v>n</v>
      </c>
      <c r="L145" s="39" t="str">
        <f>VLOOKUP(C145,SOURCE!V$6:AB$10040,2,0)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VLOOKUP(C146,SOURCE!$V$3:$AC$2861,8,0)</f>
        <v>ITM_SIGMAx</v>
      </c>
      <c r="E146" s="26" t="str">
        <f>CHAR(34)&amp;VLOOKUP(C146,SOURCE!$V$3:$AC$2861,6,0)&amp;CHAR(34)</f>
        <v>"SUMX"</v>
      </c>
      <c r="F146" s="22" t="str">
        <f>VLOOKUP(C146,SOURCE!$V$3:$AD$2861,9,0)&amp;"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VLOOKUP(C146,SOURCE!V$6:AB$10040,7,0)</f>
        <v>436</v>
      </c>
      <c r="J146" s="28" t="str">
        <f>VLOOKUP(C146,SOURCE!V$6:AB$10040,6,0)</f>
        <v>SUMX</v>
      </c>
      <c r="K146" s="29" t="str">
        <f t="shared" si="13"/>
        <v>SUMx</v>
      </c>
      <c r="L146" s="39" t="str">
        <f>VLOOKUP(C146,SOURCE!V$6:AB$10040,2,0)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VLOOKUP(C147,SOURCE!$V$3:$AC$2861,8,0)</f>
        <v>ITM_SIGMAy</v>
      </c>
      <c r="E147" s="26" t="str">
        <f>CHAR(34)&amp;VLOOKUP(C147,SOURCE!$V$3:$AC$2861,6,0)&amp;CHAR(34)</f>
        <v>"SUMY"</v>
      </c>
      <c r="F147" s="22" t="str">
        <f>VLOOKUP(C147,SOURCE!$V$3:$AD$2861,9,0)&amp;"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VLOOKUP(C147,SOURCE!V$6:AB$10040,7,0)</f>
        <v>437</v>
      </c>
      <c r="J147" s="28" t="str">
        <f>VLOOKUP(C147,SOURCE!V$6:AB$10040,6,0)</f>
        <v>SUMY</v>
      </c>
      <c r="K147" s="29" t="str">
        <f t="shared" si="13"/>
        <v>SUMy</v>
      </c>
      <c r="L147" s="39" t="str">
        <f>VLOOKUP(C147,SOURCE!V$6:AB$10040,2,0)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VLOOKUP(C148,SOURCE!$V$3:$AC$2861,8,0)</f>
        <v>ITM_SIGMAx2</v>
      </c>
      <c r="E148" s="26" t="str">
        <f>CHAR(34)&amp;VLOOKUP(C148,SOURCE!$V$3:$AC$2861,6,0)&amp;CHAR(34)</f>
        <v>"SMX^2"</v>
      </c>
      <c r="F148" s="22" t="str">
        <f>VLOOKUP(C148,SOURCE!$V$3:$AD$2861,9,0)&amp;"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VLOOKUP(C148,SOURCE!V$6:AB$10040,7,0)</f>
        <v>438</v>
      </c>
      <c r="J148" s="28" t="str">
        <f>VLOOKUP(C148,SOURCE!V$6:AB$10040,6,0)</f>
        <v>SMX^2</v>
      </c>
      <c r="K148" s="29" t="str">
        <f t="shared" si="13"/>
        <v>SUMx^2</v>
      </c>
      <c r="L148" s="39" t="str">
        <f>VLOOKUP(C148,SOURCE!V$6:AB$10040,2,0)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VLOOKUP(C149,SOURCE!$V$3:$AC$2861,8,0)</f>
        <v>ITM_SIGMAx2y</v>
      </c>
      <c r="E149" s="26" t="str">
        <f>CHAR(34)&amp;VLOOKUP(C149,SOURCE!$V$3:$AC$2861,6,0)&amp;CHAR(34)</f>
        <v>"SMX^2Y"</v>
      </c>
      <c r="F149" s="22" t="str">
        <f>VLOOKUP(C149,SOURCE!$V$3:$AD$2861,9,0)&amp;"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VLOOKUP(C149,SOURCE!V$6:AB$10040,7,0)</f>
        <v>439</v>
      </c>
      <c r="J149" s="28" t="str">
        <f>VLOOKUP(C149,SOURCE!V$6:AB$10040,6,0)</f>
        <v>SMX^2Y</v>
      </c>
      <c r="K149" s="29" t="str">
        <f t="shared" si="13"/>
        <v>SUMx^2y</v>
      </c>
      <c r="L149" s="39" t="str">
        <f>VLOOKUP(C149,SOURCE!V$6:AB$10040,2,0)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VLOOKUP(C150,SOURCE!$V$3:$AC$2861,8,0)</f>
        <v>ITM_SIGMAy2</v>
      </c>
      <c r="E150" s="26" t="str">
        <f>CHAR(34)&amp;VLOOKUP(C150,SOURCE!$V$3:$AC$2861,6,0)&amp;CHAR(34)</f>
        <v>"SMY^2"</v>
      </c>
      <c r="F150" s="22" t="str">
        <f>VLOOKUP(C150,SOURCE!$V$3:$AD$2861,9,0)&amp;"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VLOOKUP(C150,SOURCE!V$6:AB$10040,7,0)</f>
        <v>440</v>
      </c>
      <c r="J150" s="28" t="str">
        <f>VLOOKUP(C150,SOURCE!V$6:AB$10040,6,0)</f>
        <v>SMY^2</v>
      </c>
      <c r="K150" s="29" t="str">
        <f t="shared" si="13"/>
        <v>SUMy^2</v>
      </c>
      <c r="L150" s="39" t="str">
        <f>VLOOKUP(C150,SOURCE!V$6:AB$10040,2,0)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VLOOKUP(C151,SOURCE!$V$3:$AC$2861,8,0)</f>
        <v>ITM_SIGMAxy</v>
      </c>
      <c r="E151" s="26" t="str">
        <f>CHAR(34)&amp;VLOOKUP(C151,SOURCE!$V$3:$AC$2861,6,0)&amp;CHAR(34)</f>
        <v>"SMXY"</v>
      </c>
      <c r="F151" s="22" t="str">
        <f>VLOOKUP(C151,SOURCE!$V$3:$AD$2861,9,0)&amp;"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VLOOKUP(C151,SOURCE!V$6:AB$10040,7,0)</f>
        <v>441</v>
      </c>
      <c r="J151" s="28" t="str">
        <f>VLOOKUP(C151,SOURCE!V$6:AB$10040,6,0)</f>
        <v>SMXY</v>
      </c>
      <c r="K151" s="29" t="str">
        <f t="shared" si="13"/>
        <v>SUMxy</v>
      </c>
      <c r="L151" s="39" t="str">
        <f>VLOOKUP(C151,SOURCE!V$6:AB$10040,2,0)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VLOOKUP(C152,SOURCE!$V$3:$AC$2861,8,0)</f>
        <v>ITM_SIGMAlnxy</v>
      </c>
      <c r="E152" s="26" t="str">
        <f>CHAR(34)&amp;VLOOKUP(C152,SOURCE!$V$3:$AC$2861,6,0)&amp;CHAR(34)</f>
        <v>"SMLNXY"</v>
      </c>
      <c r="F152" s="22" t="str">
        <f>VLOOKUP(C152,SOURCE!$V$3:$AD$2861,9,0)&amp;"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VLOOKUP(C152,SOURCE!V$6:AB$10040,7,0)</f>
        <v>442</v>
      </c>
      <c r="J152" s="28" t="str">
        <f>VLOOKUP(C152,SOURCE!V$6:AB$10040,6,0)</f>
        <v>SMLNXY</v>
      </c>
      <c r="K152" s="29" t="str">
        <f t="shared" si="13"/>
        <v>SUMlnxy</v>
      </c>
      <c r="L152" s="39" t="str">
        <f>VLOOKUP(C152,SOURCE!V$6:AB$10040,2,0)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VLOOKUP(C153,SOURCE!$V$3:$AC$2861,8,0)</f>
        <v>ITM_SIGMAlnx</v>
      </c>
      <c r="E153" s="26" t="str">
        <f>CHAR(34)&amp;VLOOKUP(C153,SOURCE!$V$3:$AC$2861,6,0)&amp;CHAR(34)</f>
        <v>"SMLNX"</v>
      </c>
      <c r="F153" s="22" t="str">
        <f>VLOOKUP(C153,SOURCE!$V$3:$AD$2861,9,0)&amp;"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VLOOKUP(C153,SOURCE!V$6:AB$10040,7,0)</f>
        <v>443</v>
      </c>
      <c r="J153" s="28" t="str">
        <f>VLOOKUP(C153,SOURCE!V$6:AB$10040,6,0)</f>
        <v>SMLNX</v>
      </c>
      <c r="K153" s="29" t="str">
        <f t="shared" si="13"/>
        <v>SUMlnx</v>
      </c>
      <c r="L153" s="39" t="str">
        <f>VLOOKUP(C153,SOURCE!V$6:AB$10040,2,0)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VLOOKUP(C154,SOURCE!$V$3:$AC$2861,8,0)</f>
        <v>ITM_SIGMAln2x</v>
      </c>
      <c r="E154" s="26" t="str">
        <f>CHAR(34)&amp;VLOOKUP(C154,SOURCE!$V$3:$AC$2861,6,0)&amp;CHAR(34)</f>
        <v>"SMLN^2X"</v>
      </c>
      <c r="F154" s="22" t="str">
        <f>VLOOKUP(C154,SOURCE!$V$3:$AD$2861,9,0)&amp;"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VLOOKUP(C154,SOURCE!V$6:AB$10040,7,0)</f>
        <v>444</v>
      </c>
      <c r="J154" s="28" t="str">
        <f>VLOOKUP(C154,SOURCE!V$6:AB$10040,6,0)</f>
        <v>SMLN^2X</v>
      </c>
      <c r="K154" s="29" t="str">
        <f t="shared" si="13"/>
        <v>SUMln^2x</v>
      </c>
      <c r="L154" s="39" t="str">
        <f>VLOOKUP(C154,SOURCE!V$6:AB$10040,2,0)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VLOOKUP(C155,SOURCE!$V$3:$AC$2861,8,0)</f>
        <v>ITM_SIGMAylnx</v>
      </c>
      <c r="E155" s="26" t="str">
        <f>CHAR(34)&amp;VLOOKUP(C155,SOURCE!$V$3:$AC$2861,6,0)&amp;CHAR(34)</f>
        <v>"SMYLNX"</v>
      </c>
      <c r="F155" s="22" t="str">
        <f>VLOOKUP(C155,SOURCE!$V$3:$AD$2861,9,0)&amp;"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VLOOKUP(C155,SOURCE!V$6:AB$10040,7,0)</f>
        <v>445</v>
      </c>
      <c r="J155" s="28" t="str">
        <f>VLOOKUP(C155,SOURCE!V$6:AB$10040,6,0)</f>
        <v>SMYLNX</v>
      </c>
      <c r="K155" s="29" t="str">
        <f t="shared" si="13"/>
        <v>SUMylnx</v>
      </c>
      <c r="L155" s="39" t="str">
        <f>VLOOKUP(C155,SOURCE!V$6:AB$10040,2,0)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VLOOKUP(C156,SOURCE!$V$3:$AC$2861,8,0)</f>
        <v>ITM_SIGMAlny</v>
      </c>
      <c r="E156" s="26" t="str">
        <f>CHAR(34)&amp;VLOOKUP(C156,SOURCE!$V$3:$AC$2861,6,0)&amp;CHAR(34)</f>
        <v>"SMLNY"</v>
      </c>
      <c r="F156" s="22" t="str">
        <f>VLOOKUP(C156,SOURCE!$V$3:$AD$2861,9,0)&amp;"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VLOOKUP(C156,SOURCE!V$6:AB$10040,7,0)</f>
        <v>446</v>
      </c>
      <c r="J156" s="28" t="str">
        <f>VLOOKUP(C156,SOURCE!V$6:AB$10040,6,0)</f>
        <v>SMLNY</v>
      </c>
      <c r="K156" s="29" t="str">
        <f t="shared" si="13"/>
        <v>SUMlny</v>
      </c>
      <c r="L156" s="39" t="str">
        <f>VLOOKUP(C156,SOURCE!V$6:AB$10040,2,0)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VLOOKUP(C157,SOURCE!$V$3:$AC$2861,8,0)</f>
        <v>ITM_SIGMAln2y</v>
      </c>
      <c r="E157" s="26" t="str">
        <f>CHAR(34)&amp;VLOOKUP(C157,SOURCE!$V$3:$AC$2861,6,0)&amp;CHAR(34)</f>
        <v>"SMLN^2Y"</v>
      </c>
      <c r="F157" s="22" t="str">
        <f>VLOOKUP(C157,SOURCE!$V$3:$AD$2861,9,0)&amp;"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VLOOKUP(C157,SOURCE!V$6:AB$10040,7,0)</f>
        <v>447</v>
      </c>
      <c r="J157" s="28" t="str">
        <f>VLOOKUP(C157,SOURCE!V$6:AB$10040,6,0)</f>
        <v>SMLN^2Y</v>
      </c>
      <c r="K157" s="29" t="str">
        <f t="shared" si="13"/>
        <v>SUMln^2y</v>
      </c>
      <c r="L157" s="39" t="str">
        <f>VLOOKUP(C157,SOURCE!V$6:AB$10040,2,0)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VLOOKUP(C158,SOURCE!$V$3:$AC$2861,8,0)</f>
        <v>ITM_SIGMAxlny</v>
      </c>
      <c r="E158" s="26" t="str">
        <f>CHAR(34)&amp;VLOOKUP(C158,SOURCE!$V$3:$AC$2861,6,0)&amp;CHAR(34)</f>
        <v>"SMXLNY"</v>
      </c>
      <c r="F158" s="22" t="str">
        <f>VLOOKUP(C158,SOURCE!$V$3:$AD$2861,9,0)&amp;"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VLOOKUP(C158,SOURCE!V$6:AB$10040,7,0)</f>
        <v>448</v>
      </c>
      <c r="J158" s="28" t="str">
        <f>VLOOKUP(C158,SOURCE!V$6:AB$10040,6,0)</f>
        <v>SMXLNY</v>
      </c>
      <c r="K158" s="29" t="str">
        <f t="shared" si="13"/>
        <v>SUMxlny</v>
      </c>
      <c r="L158" s="39" t="str">
        <f>VLOOKUP(C158,SOURCE!V$6:AB$10040,2,0)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VLOOKUP(C159,SOURCE!$V$3:$AC$2861,8,0)</f>
        <v>ITM_SIGMAx2lny</v>
      </c>
      <c r="E159" s="26" t="str">
        <f>CHAR(34)&amp;VLOOKUP(C159,SOURCE!$V$3:$AC$2861,6,0)&amp;CHAR(34)</f>
        <v>"SMX^2LNY"</v>
      </c>
      <c r="F159" s="22" t="str">
        <f>VLOOKUP(C159,SOURCE!$V$3:$AD$2861,9,0)&amp;"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VLOOKUP(C159,SOURCE!V$6:AB$10040,7,0)</f>
        <v>449</v>
      </c>
      <c r="J159" s="28" t="str">
        <f>VLOOKUP(C159,SOURCE!V$6:AB$10040,6,0)</f>
        <v>SMX^2LNY</v>
      </c>
      <c r="K159" s="29" t="str">
        <f t="shared" si="13"/>
        <v>SUMx^2lny</v>
      </c>
      <c r="L159" s="39" t="str">
        <f>VLOOKUP(C159,SOURCE!V$6:AB$10040,2,0)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VLOOKUP(C160,SOURCE!$V$3:$AC$2861,8,0)</f>
        <v>ITM_SIGMAlnyonx</v>
      </c>
      <c r="E160" s="26" t="str">
        <f>CHAR(34)&amp;VLOOKUP(C160,SOURCE!$V$3:$AC$2861,6,0)&amp;CHAR(34)</f>
        <v>"SMLNY/X"</v>
      </c>
      <c r="F160" s="22" t="str">
        <f>VLOOKUP(C160,SOURCE!$V$3:$AD$2861,9,0)&amp;"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VLOOKUP(C160,SOURCE!V$6:AB$10040,7,0)</f>
        <v>450</v>
      </c>
      <c r="J160" s="28" t="str">
        <f>VLOOKUP(C160,SOURCE!V$6:AB$10040,6,0)</f>
        <v>SMLNY/X</v>
      </c>
      <c r="K160" s="29" t="str">
        <f t="shared" si="13"/>
        <v>SUMlny/x</v>
      </c>
      <c r="L160" s="39" t="str">
        <f>VLOOKUP(C160,SOURCE!V$6:AB$10040,2,0)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VLOOKUP(C161,SOURCE!$V$3:$AC$2861,8,0)</f>
        <v>ITM_SIGMAx2ony</v>
      </c>
      <c r="E161" s="26" t="str">
        <f>CHAR(34)&amp;VLOOKUP(C161,SOURCE!$V$3:$AC$2861,6,0)&amp;CHAR(34)</f>
        <v>"SMX^2/Y"</v>
      </c>
      <c r="F161" s="22" t="str">
        <f>VLOOKUP(C161,SOURCE!$V$3:$AD$2861,9,0)&amp;"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VLOOKUP(C161,SOURCE!V$6:AB$10040,7,0)</f>
        <v>451</v>
      </c>
      <c r="J161" s="28" t="str">
        <f>VLOOKUP(C161,SOURCE!V$6:AB$10040,6,0)</f>
        <v>SMX^2/Y</v>
      </c>
      <c r="K161" s="29" t="str">
        <f t="shared" si="13"/>
        <v>SUMx^2/y</v>
      </c>
      <c r="L161" s="39" t="str">
        <f>VLOOKUP(C161,SOURCE!V$6:AB$10040,2,0)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VLOOKUP(C162,SOURCE!$V$3:$AC$2861,8,0)</f>
        <v>ITM_SIGMA1onx</v>
      </c>
      <c r="E162" s="26" t="str">
        <f>CHAR(34)&amp;VLOOKUP(C162,SOURCE!$V$3:$AC$2861,6,0)&amp;CHAR(34)</f>
        <v>"SM^1/X"</v>
      </c>
      <c r="F162" s="22" t="str">
        <f>VLOOKUP(C162,SOURCE!$V$3:$AD$2861,9,0)&amp;"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VLOOKUP(C162,SOURCE!V$6:AB$10040,7,0)</f>
        <v>452</v>
      </c>
      <c r="J162" s="28" t="str">
        <f>VLOOKUP(C162,SOURCE!V$6:AB$10040,6,0)</f>
        <v>SM^1/X</v>
      </c>
      <c r="K162" s="29" t="str">
        <f t="shared" si="13"/>
        <v>SUM^1/x</v>
      </c>
      <c r="L162" s="39" t="str">
        <f>VLOOKUP(C162,SOURCE!V$6:AB$10040,2,0)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VLOOKUP(C163,SOURCE!$V$3:$AC$2861,8,0)</f>
        <v>ITM_SIGMA1onx2</v>
      </c>
      <c r="E163" s="26" t="str">
        <f>CHAR(34)&amp;VLOOKUP(C163,SOURCE!$V$3:$AC$2861,6,0)&amp;CHAR(34)</f>
        <v>"SM^1/X^2"</v>
      </c>
      <c r="F163" s="22" t="str">
        <f>VLOOKUP(C163,SOURCE!$V$3:$AD$2861,9,0)&amp;"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VLOOKUP(C163,SOURCE!V$6:AB$10040,7,0)</f>
        <v>453</v>
      </c>
      <c r="J163" s="28" t="str">
        <f>VLOOKUP(C163,SOURCE!V$6:AB$10040,6,0)</f>
        <v>SM^1/X^2</v>
      </c>
      <c r="K163" s="29" t="str">
        <f t="shared" si="13"/>
        <v>SUM^1/x^2</v>
      </c>
      <c r="L163" s="39" t="str">
        <f>VLOOKUP(C163,SOURCE!V$6:AB$10040,2,0)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VLOOKUP(C164,SOURCE!$V$3:$AC$2861,8,0)</f>
        <v>ITM_SIGMAxony</v>
      </c>
      <c r="E164" s="26" t="str">
        <f>CHAR(34)&amp;VLOOKUP(C164,SOURCE!$V$3:$AC$2861,6,0)&amp;CHAR(34)</f>
        <v>"SMX/Y"</v>
      </c>
      <c r="F164" s="22" t="str">
        <f>VLOOKUP(C164,SOURCE!$V$3:$AD$2861,9,0)&amp;"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VLOOKUP(C164,SOURCE!V$6:AB$10040,7,0)</f>
        <v>454</v>
      </c>
      <c r="J164" s="28" t="str">
        <f>VLOOKUP(C164,SOURCE!V$6:AB$10040,6,0)</f>
        <v>SMX/Y</v>
      </c>
      <c r="K164" s="29" t="str">
        <f t="shared" si="13"/>
        <v>SUMx/y</v>
      </c>
      <c r="L164" s="39" t="str">
        <f>VLOOKUP(C164,SOURCE!V$6:AB$10040,2,0)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VLOOKUP(C165,SOURCE!$V$3:$AC$2861,8,0)</f>
        <v>ITM_SIGMA1ony</v>
      </c>
      <c r="E165" s="26" t="str">
        <f>CHAR(34)&amp;VLOOKUP(C165,SOURCE!$V$3:$AC$2861,6,0)&amp;CHAR(34)</f>
        <v>"SM^1/Y"</v>
      </c>
      <c r="F165" s="22" t="str">
        <f>VLOOKUP(C165,SOURCE!$V$3:$AD$2861,9,0)&amp;"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VLOOKUP(C165,SOURCE!V$6:AB$10040,7,0)</f>
        <v>455</v>
      </c>
      <c r="J165" s="28" t="str">
        <f>VLOOKUP(C165,SOURCE!V$6:AB$10040,6,0)</f>
        <v>SM^1/Y</v>
      </c>
      <c r="K165" s="29" t="str">
        <f t="shared" si="13"/>
        <v>SUM^1/y</v>
      </c>
      <c r="L165" s="39" t="str">
        <f>VLOOKUP(C165,SOURCE!V$6:AB$10040,2,0)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VLOOKUP(C166,SOURCE!$V$3:$AC$2861,8,0)</f>
        <v>ITM_SIGMA1ony2</v>
      </c>
      <c r="E166" s="26" t="str">
        <f>CHAR(34)&amp;VLOOKUP(C166,SOURCE!$V$3:$AC$2861,6,0)&amp;CHAR(34)</f>
        <v>"SM^1/Y^2"</v>
      </c>
      <c r="F166" s="22" t="str">
        <f>VLOOKUP(C166,SOURCE!$V$3:$AD$2861,9,0)&amp;"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VLOOKUP(C166,SOURCE!V$6:AB$10040,7,0)</f>
        <v>456</v>
      </c>
      <c r="J166" s="28" t="str">
        <f>VLOOKUP(C166,SOURCE!V$6:AB$10040,6,0)</f>
        <v>SM^1/Y^2</v>
      </c>
      <c r="K166" s="29" t="str">
        <f t="shared" si="13"/>
        <v>SUM^1/y^2</v>
      </c>
      <c r="L166" s="39" t="str">
        <f>VLOOKUP(C166,SOURCE!V$6:AB$10040,2,0)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VLOOKUP(C167,SOURCE!$V$3:$AC$2861,8,0)</f>
        <v>ITM_SIGMAx3</v>
      </c>
      <c r="E167" s="26" t="str">
        <f>CHAR(34)&amp;VLOOKUP(C167,SOURCE!$V$3:$AC$2861,6,0)&amp;CHAR(34)</f>
        <v>"SMX^3"</v>
      </c>
      <c r="F167" s="22" t="str">
        <f>VLOOKUP(C167,SOURCE!$V$3:$AD$2861,9,0)&amp;"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VLOOKUP(C167,SOURCE!V$6:AB$10040,7,0)</f>
        <v>457</v>
      </c>
      <c r="J167" s="28" t="str">
        <f>VLOOKUP(C167,SOURCE!V$6:AB$10040,6,0)</f>
        <v>SMX^3</v>
      </c>
      <c r="K167" s="29" t="str">
        <f t="shared" si="13"/>
        <v>SUMx^3</v>
      </c>
      <c r="L167" s="39" t="str">
        <f>VLOOKUP(C167,SOURCE!V$6:AB$10040,2,0)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VLOOKUP(C168,SOURCE!$V$3:$AC$2861,8,0)</f>
        <v>ITM_SIGMAx4</v>
      </c>
      <c r="E168" s="26" t="str">
        <f>CHAR(34)&amp;VLOOKUP(C168,SOURCE!$V$3:$AC$2861,6,0)&amp;CHAR(34)</f>
        <v>"SMX^4"</v>
      </c>
      <c r="F168" s="22" t="str">
        <f>VLOOKUP(C168,SOURCE!$V$3:$AD$2861,9,0)&amp;"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VLOOKUP(C168,SOURCE!V$6:AB$10040,7,0)</f>
        <v>458</v>
      </c>
      <c r="J168" s="28" t="str">
        <f>VLOOKUP(C168,SOURCE!V$6:AB$10040,6,0)</f>
        <v>SMX^4</v>
      </c>
      <c r="K168" s="29" t="str">
        <f t="shared" si="13"/>
        <v>SUMx^4</v>
      </c>
      <c r="L168" s="39" t="str">
        <f>VLOOKUP(C168,SOURCE!V$6:AB$10040,2,0)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VLOOKUP(C169,SOURCE!$V$3:$AC$2861,8,0)</f>
        <v>SFL_FRACT</v>
      </c>
      <c r="E169" s="26" t="str">
        <f>CHAR(34)&amp;VLOOKUP(C169,SOURCE!$V$3:$AC$2861,6,0)&amp;CHAR(34)</f>
        <v>"FRACT"</v>
      </c>
      <c r="F169" s="22" t="str">
        <f>VLOOKUP(C169,SOURCE!$V$3:$AD$2861,9,0)&amp;"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VLOOKUP(C169,SOURCE!V$6:AB$10040,7,0)</f>
        <v>470</v>
      </c>
      <c r="J169" s="28" t="str">
        <f>VLOOKUP(C169,SOURCE!V$6:AB$10040,6,0)</f>
        <v>FRACT</v>
      </c>
      <c r="K169" s="29" t="str">
        <f t="shared" si="13"/>
        <v>FRACT</v>
      </c>
      <c r="L169" s="39" t="str">
        <f>VLOOKUP(C169,SOURCE!V$6:AB$10040,2,0)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VLOOKUP(C170,SOURCE!$V$3:$AC$2861,8,0)</f>
        <v>SFL_PROPFR</v>
      </c>
      <c r="E170" s="26" t="str">
        <f>CHAR(34)&amp;VLOOKUP(C170,SOURCE!$V$3:$AC$2861,6,0)&amp;CHAR(34)</f>
        <v>"PROPFR"</v>
      </c>
      <c r="F170" s="22" t="str">
        <f>VLOOKUP(C170,SOURCE!$V$3:$AD$2861,9,0)&amp;"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VLOOKUP(C170,SOURCE!V$6:AB$10040,7,0)</f>
        <v>471</v>
      </c>
      <c r="J170" s="28" t="str">
        <f>VLOOKUP(C170,SOURCE!V$6:AB$10040,6,0)</f>
        <v>PROPFR</v>
      </c>
      <c r="K170" s="29" t="str">
        <f t="shared" si="13"/>
        <v>PROPFR</v>
      </c>
      <c r="L170" s="39" t="str">
        <f>VLOOKUP(C170,SOURCE!V$6:AB$10040,2,0)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VLOOKUP(C171,SOURCE!$V$3:$AC$2861,8,0)</f>
        <v>SFL_DENANY</v>
      </c>
      <c r="E171" s="26" t="str">
        <f>CHAR(34)&amp;VLOOKUP(C171,SOURCE!$V$3:$AC$2861,6,0)&amp;CHAR(34)</f>
        <v>"DENANY"</v>
      </c>
      <c r="F171" s="22" t="str">
        <f>VLOOKUP(C171,SOURCE!$V$3:$AD$2861,9,0)&amp;"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VLOOKUP(C171,SOURCE!V$6:AB$10040,7,0)</f>
        <v>472</v>
      </c>
      <c r="J171" s="28" t="str">
        <f>VLOOKUP(C171,SOURCE!V$6:AB$10040,6,0)</f>
        <v>DENANY</v>
      </c>
      <c r="K171" s="29" t="str">
        <f t="shared" si="13"/>
        <v>DENANY</v>
      </c>
      <c r="L171" s="39" t="str">
        <f>VLOOKUP(C171,SOURCE!V$6:AB$10040,2,0)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VLOOKUP(C172,SOURCE!$V$3:$AC$2861,8,0)</f>
        <v>SFL_DENFIX</v>
      </c>
      <c r="E172" s="26" t="str">
        <f>CHAR(34)&amp;VLOOKUP(C172,SOURCE!$V$3:$AC$2861,6,0)&amp;CHAR(34)</f>
        <v>"DENFIX"</v>
      </c>
      <c r="F172" s="22" t="str">
        <f>VLOOKUP(C172,SOURCE!$V$3:$AD$2861,9,0)&amp;"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VLOOKUP(C172,SOURCE!V$6:AB$10040,7,0)</f>
        <v>473</v>
      </c>
      <c r="J172" s="28" t="str">
        <f>VLOOKUP(C172,SOURCE!V$6:AB$10040,6,0)</f>
        <v>DENFIX</v>
      </c>
      <c r="K172" s="29" t="str">
        <f t="shared" si="13"/>
        <v>DENFIX</v>
      </c>
      <c r="L172" s="39" t="str">
        <f>VLOOKUP(C172,SOURCE!V$6:AB$10040,2,0)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VLOOKUP(C173,SOURCE!$V$3:$AC$2861,8,0)</f>
        <v>ITM_REG_X</v>
      </c>
      <c r="E173" s="26" t="str">
        <f>CHAR(34)&amp;VLOOKUP(C173,SOURCE!$V$3:$AC$2861,6,0)&amp;CHAR(34)</f>
        <v>"X"</v>
      </c>
      <c r="F173" s="22" t="str">
        <f>VLOOKUP(C173,SOURCE!$V$3:$AD$2861,9,0)&amp;"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VLOOKUP(C173,SOURCE!V$6:AB$10040,7,0)</f>
        <v>527</v>
      </c>
      <c r="J173" s="28" t="str">
        <f>VLOOKUP(C173,SOURCE!V$6:AB$10040,6,0)</f>
        <v>X</v>
      </c>
      <c r="K173" s="29" t="str">
        <f t="shared" si="13"/>
        <v>X</v>
      </c>
      <c r="L173" s="39" t="str">
        <f>VLOOKUP(C173,SOURCE!V$6:AB$10040,2,0)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VLOOKUP(C174,SOURCE!$V$3:$AC$2861,8,0)</f>
        <v>ITM_REG_Y</v>
      </c>
      <c r="E174" s="26" t="str">
        <f>CHAR(34)&amp;VLOOKUP(C174,SOURCE!$V$3:$AC$2861,6,0)&amp;CHAR(34)</f>
        <v>"Y"</v>
      </c>
      <c r="F174" s="22" t="str">
        <f>VLOOKUP(C174,SOURCE!$V$3:$AD$2861,9,0)&amp;"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VLOOKUP(C174,SOURCE!V$6:AB$10040,7,0)</f>
        <v>528</v>
      </c>
      <c r="J174" s="28" t="str">
        <f>VLOOKUP(C174,SOURCE!V$6:AB$10040,6,0)</f>
        <v>Y</v>
      </c>
      <c r="K174" s="29" t="str">
        <f t="shared" si="13"/>
        <v>Y</v>
      </c>
      <c r="L174" s="39" t="str">
        <f>VLOOKUP(C174,SOURCE!V$6:AB$10040,2,0)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VLOOKUP(C175,SOURCE!$V$3:$AC$2861,8,0)</f>
        <v>ITM_REG_Z</v>
      </c>
      <c r="E175" s="26" t="str">
        <f>CHAR(34)&amp;VLOOKUP(C175,SOURCE!$V$3:$AC$2861,6,0)&amp;CHAR(34)</f>
        <v>"Z"</v>
      </c>
      <c r="F175" s="22" t="str">
        <f>VLOOKUP(C175,SOURCE!$V$3:$AD$2861,9,0)&amp;"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VLOOKUP(C175,SOURCE!V$6:AB$10040,7,0)</f>
        <v>529</v>
      </c>
      <c r="J175" s="28" t="str">
        <f>VLOOKUP(C175,SOURCE!V$6:AB$10040,6,0)</f>
        <v>Z</v>
      </c>
      <c r="K175" s="29" t="str">
        <f t="shared" si="13"/>
        <v>Z</v>
      </c>
      <c r="L175" s="39" t="str">
        <f>VLOOKUP(C175,SOURCE!V$6:AB$10040,2,0)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VLOOKUP(C176,SOURCE!$V$3:$AC$2861,8,0)</f>
        <v>ITM_REG_T</v>
      </c>
      <c r="E176" s="26" t="str">
        <f>CHAR(34)&amp;VLOOKUP(C176,SOURCE!$V$3:$AC$2861,6,0)&amp;CHAR(34)</f>
        <v>"T"</v>
      </c>
      <c r="F176" s="22" t="str">
        <f>VLOOKUP(C176,SOURCE!$V$3:$AD$2861,9,0)&amp;"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VLOOKUP(C176,SOURCE!V$6:AB$10040,7,0)</f>
        <v>530</v>
      </c>
      <c r="J176" s="28" t="str">
        <f>VLOOKUP(C176,SOURCE!V$6:AB$10040,6,0)</f>
        <v>T</v>
      </c>
      <c r="K176" s="29" t="str">
        <f t="shared" si="13"/>
        <v>T</v>
      </c>
      <c r="L176" s="39" t="str">
        <f>VLOOKUP(C176,SOURCE!V$6:AB$10040,2,0)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VLOOKUP(C177,SOURCE!$V$3:$AC$2861,8,0)</f>
        <v>ITM_REG_A</v>
      </c>
      <c r="E177" s="26" t="str">
        <f>CHAR(34)&amp;VLOOKUP(C177,SOURCE!$V$3:$AC$2861,6,0)&amp;CHAR(34)</f>
        <v>"A"</v>
      </c>
      <c r="F177" s="22" t="str">
        <f>VLOOKUP(C177,SOURCE!$V$3:$AD$2861,9,0)&amp;"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VLOOKUP(C177,SOURCE!V$6:AB$10040,7,0)</f>
        <v>531</v>
      </c>
      <c r="J177" s="28" t="str">
        <f>VLOOKUP(C177,SOURCE!V$6:AB$10040,6,0)</f>
        <v>A</v>
      </c>
      <c r="K177" s="29" t="str">
        <f t="shared" si="13"/>
        <v>A</v>
      </c>
      <c r="L177" s="39" t="str">
        <f>VLOOKUP(C177,SOURCE!V$6:AB$10040,2,0)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VLOOKUP(C178,SOURCE!$V$3:$AC$2861,8,0)</f>
        <v>ITM_REG_B</v>
      </c>
      <c r="E178" s="26" t="str">
        <f>CHAR(34)&amp;VLOOKUP(C178,SOURCE!$V$3:$AC$2861,6,0)&amp;CHAR(34)</f>
        <v>"B"</v>
      </c>
      <c r="F178" s="22" t="str">
        <f>VLOOKUP(C178,SOURCE!$V$3:$AD$2861,9,0)&amp;"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VLOOKUP(C178,SOURCE!V$6:AB$10040,7,0)</f>
        <v>532</v>
      </c>
      <c r="J178" s="28" t="str">
        <f>VLOOKUP(C178,SOURCE!V$6:AB$10040,6,0)</f>
        <v>B</v>
      </c>
      <c r="K178" s="29" t="str">
        <f t="shared" si="13"/>
        <v>B</v>
      </c>
      <c r="L178" s="39" t="str">
        <f>VLOOKUP(C178,SOURCE!V$6:AB$10040,2,0)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VLOOKUP(C179,SOURCE!$V$3:$AC$2861,8,0)</f>
        <v>ITM_REG_C</v>
      </c>
      <c r="E179" s="26" t="str">
        <f>CHAR(34)&amp;VLOOKUP(C179,SOURCE!$V$3:$AC$2861,6,0)&amp;CHAR(34)</f>
        <v>"C"</v>
      </c>
      <c r="F179" s="22" t="str">
        <f>VLOOKUP(C179,SOURCE!$V$3:$AD$2861,9,0)&amp;"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VLOOKUP(C179,SOURCE!V$6:AB$10040,7,0)</f>
        <v>533</v>
      </c>
      <c r="J179" s="28" t="str">
        <f>VLOOKUP(C179,SOURCE!V$6:AB$10040,6,0)</f>
        <v>C</v>
      </c>
      <c r="K179" s="29" t="str">
        <f t="shared" si="13"/>
        <v>C</v>
      </c>
      <c r="L179" s="39" t="str">
        <f>VLOOKUP(C179,SOURCE!V$6:AB$10040,2,0)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VLOOKUP(C180,SOURCE!$V$3:$AC$2861,8,0)</f>
        <v>ITM_REG_D</v>
      </c>
      <c r="E180" s="26" t="str">
        <f>CHAR(34)&amp;VLOOKUP(C180,SOURCE!$V$3:$AC$2861,6,0)&amp;CHAR(34)</f>
        <v>"D"</v>
      </c>
      <c r="F180" s="22" t="str">
        <f>VLOOKUP(C180,SOURCE!$V$3:$AD$2861,9,0)&amp;"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VLOOKUP(C180,SOURCE!V$6:AB$10040,7,0)</f>
        <v>534</v>
      </c>
      <c r="J180" s="28" t="str">
        <f>VLOOKUP(C180,SOURCE!V$6:AB$10040,6,0)</f>
        <v>D</v>
      </c>
      <c r="K180" s="29" t="str">
        <f t="shared" si="13"/>
        <v>D</v>
      </c>
      <c r="L180" s="39" t="str">
        <f>VLOOKUP(C180,SOURCE!V$6:AB$10040,2,0)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VLOOKUP(C181,SOURCE!$V$3:$AC$2861,8,0)</f>
        <v>ITM_REG_L</v>
      </c>
      <c r="E181" s="26" t="str">
        <f>CHAR(34)&amp;VLOOKUP(C181,SOURCE!$V$3:$AC$2861,6,0)&amp;CHAR(34)</f>
        <v>"L"</v>
      </c>
      <c r="F181" s="22" t="str">
        <f>VLOOKUP(C181,SOURCE!$V$3:$AD$2861,9,0)&amp;"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VLOOKUP(C181,SOURCE!V$6:AB$10040,7,0)</f>
        <v>535</v>
      </c>
      <c r="J181" s="28" t="str">
        <f>VLOOKUP(C181,SOURCE!V$6:AB$10040,6,0)</f>
        <v>L</v>
      </c>
      <c r="K181" s="29" t="str">
        <f t="shared" si="13"/>
        <v>L</v>
      </c>
      <c r="L181" s="39" t="str">
        <f>VLOOKUP(C181,SOURCE!V$6:AB$10040,2,0)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VLOOKUP(C182,SOURCE!$V$3:$AC$2861,8,0)</f>
        <v>ITM_REG_I</v>
      </c>
      <c r="E182" s="26" t="str">
        <f>CHAR(34)&amp;VLOOKUP(C182,SOURCE!$V$3:$AC$2861,6,0)&amp;CHAR(34)</f>
        <v>"I"</v>
      </c>
      <c r="F182" s="22" t="str">
        <f>VLOOKUP(C182,SOURCE!$V$3:$AD$2861,9,0)&amp;"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VLOOKUP(C182,SOURCE!V$6:AB$10040,7,0)</f>
        <v>536</v>
      </c>
      <c r="J182" s="28" t="str">
        <f>VLOOKUP(C182,SOURCE!V$6:AB$10040,6,0)</f>
        <v>I</v>
      </c>
      <c r="K182" s="29" t="str">
        <f t="shared" si="13"/>
        <v>I</v>
      </c>
      <c r="L182" s="39" t="str">
        <f>VLOOKUP(C182,SOURCE!V$6:AB$10040,2,0)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VLOOKUP(C183,SOURCE!$V$3:$AC$2861,8,0)</f>
        <v>ITM_REG_J</v>
      </c>
      <c r="E183" s="26" t="str">
        <f>CHAR(34)&amp;VLOOKUP(C183,SOURCE!$V$3:$AC$2861,6,0)&amp;CHAR(34)</f>
        <v>"J"</v>
      </c>
      <c r="F183" s="22" t="str">
        <f>VLOOKUP(C183,SOURCE!$V$3:$AD$2861,9,0)&amp;"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VLOOKUP(C183,SOURCE!V$6:AB$10040,7,0)</f>
        <v>537</v>
      </c>
      <c r="J183" s="28" t="str">
        <f>VLOOKUP(C183,SOURCE!V$6:AB$10040,6,0)</f>
        <v>J</v>
      </c>
      <c r="K183" s="29" t="str">
        <f t="shared" si="13"/>
        <v>J</v>
      </c>
      <c r="L183" s="39" t="str">
        <f>VLOOKUP(C183,SOURCE!V$6:AB$10040,2,0)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VLOOKUP(C184,SOURCE!$V$3:$AC$2861,8,0)</f>
        <v>ITM_REG_K</v>
      </c>
      <c r="E184" s="26" t="str">
        <f>CHAR(34)&amp;VLOOKUP(C184,SOURCE!$V$3:$AC$2861,6,0)&amp;CHAR(34)</f>
        <v>"K"</v>
      </c>
      <c r="F184" s="22" t="str">
        <f>VLOOKUP(C184,SOURCE!$V$3:$AD$2861,9,0)&amp;"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VLOOKUP(C184,SOURCE!V$6:AB$10040,7,0)</f>
        <v>538</v>
      </c>
      <c r="J184" s="28" t="str">
        <f>VLOOKUP(C184,SOURCE!V$6:AB$10040,6,0)</f>
        <v>K</v>
      </c>
      <c r="K184" s="29" t="str">
        <f t="shared" si="13"/>
        <v>K</v>
      </c>
      <c r="L184" s="39" t="str">
        <f>VLOOKUP(C184,SOURCE!V$6:AB$10040,2,0)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VLOOKUP(C185,SOURCE!$V$3:$AC$2861,8,0)</f>
        <v>ITM_INDIRECTION</v>
      </c>
      <c r="E185" s="26" t="str">
        <f>CHAR(34)&amp;VLOOKUP(C185,SOURCE!$V$3:$AC$2861,6,0)&amp;CHAR(34)</f>
        <v>"IND&gt;"</v>
      </c>
      <c r="F185" s="22" t="str">
        <f>VLOOKUP(C185,SOURCE!$V$3:$AD$2861,9,0)&amp;"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VLOOKUP(C185,SOURCE!V$6:AB$10040,7,0)</f>
        <v>539</v>
      </c>
      <c r="J185" s="28" t="str">
        <f>VLOOKUP(C185,SOURCE!V$6:AB$10040,6,0)</f>
        <v>IND&gt;</v>
      </c>
      <c r="K185" s="29" t="str">
        <f t="shared" si="13"/>
        <v>&gt;</v>
      </c>
      <c r="L185" s="39" t="str">
        <f>VLOOKUP(C185,SOURCE!V$6:AB$10040,2,0)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VLOOKUP(C186,SOURCE!$V$3:$AC$2861,8,0)</f>
        <v>#N/A</v>
      </c>
      <c r="E186" s="26" t="e">
        <f>CHAR(34)&amp;VLOOKUP(C186,SOURCE!$V$3:$AC$2861,6,0)&amp;CHAR(34)</f>
        <v>#N/A</v>
      </c>
      <c r="F186" s="22" t="e">
        <f>VLOOKUP(C186,SOURCE!$V$3:$AD$2861,9,0)&amp;"           {"&amp;D186&amp;",   "&amp;E186&amp;"},"</f>
        <v>#N/A</v>
      </c>
      <c r="H186" t="b">
        <f>ISNA(VLOOKUP(J186,J187:J$823,1,0))</f>
        <v>1</v>
      </c>
      <c r="I186" s="27" t="e">
        <f>VLOOKUP(C186,SOURCE!V$6:AB$10040,7,0)</f>
        <v>#N/A</v>
      </c>
      <c r="J186" s="28" t="e">
        <f>VLOOKUP(C186,SOURCE!V$6:AB$10040,6,0)</f>
        <v>#N/A</v>
      </c>
      <c r="K186" s="29" t="e">
        <f t="shared" si="13"/>
        <v>#N/A</v>
      </c>
      <c r="L186" s="39" t="e">
        <f>VLOOKUP(C186,SOURCE!V$6:AB$10040,2,0)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VLOOKUP(C187,SOURCE!$V$3:$AC$2861,8,0)</f>
        <v>#N/A</v>
      </c>
      <c r="E187" s="26" t="e">
        <f>CHAR(34)&amp;VLOOKUP(C187,SOURCE!$V$3:$AC$2861,6,0)&amp;CHAR(34)</f>
        <v>#N/A</v>
      </c>
      <c r="F187" s="22" t="e">
        <f>VLOOKUP(C187,SOURCE!$V$3:$AD$2861,9,0)&amp;"           {"&amp;D187&amp;",   "&amp;E187&amp;"},"</f>
        <v>#N/A</v>
      </c>
      <c r="H187" t="b">
        <f>ISNA(VLOOKUP(J187,J188:J$823,1,0))</f>
        <v>1</v>
      </c>
      <c r="I187" s="27" t="e">
        <f>VLOOKUP(C187,SOURCE!V$6:AB$10040,7,0)</f>
        <v>#N/A</v>
      </c>
      <c r="J187" s="28" t="e">
        <f>VLOOKUP(C187,SOURCE!V$6:AB$10040,6,0)</f>
        <v>#N/A</v>
      </c>
      <c r="K187" s="29" t="e">
        <f t="shared" si="13"/>
        <v>#N/A</v>
      </c>
      <c r="L187" s="39" t="e">
        <f>VLOOKUP(C187,SOURCE!V$6:AB$10040,2,0)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VLOOKUP(C188,SOURCE!$V$3:$AC$2861,8,0)</f>
        <v>#N/A</v>
      </c>
      <c r="E188" s="26" t="e">
        <f>CHAR(34)&amp;VLOOKUP(C188,SOURCE!$V$3:$AC$2861,6,0)&amp;CHAR(34)</f>
        <v>#N/A</v>
      </c>
      <c r="F188" s="22" t="e">
        <f>VLOOKUP(C188,SOURCE!$V$3:$AD$2861,9,0)&amp;"           {"&amp;D188&amp;",   "&amp;E188&amp;"},"</f>
        <v>#N/A</v>
      </c>
      <c r="H188" t="b">
        <f>ISNA(VLOOKUP(J188,J189:J$823,1,0))</f>
        <v>1</v>
      </c>
      <c r="I188" s="27" t="e">
        <f>VLOOKUP(C188,SOURCE!V$6:AB$10040,7,0)</f>
        <v>#N/A</v>
      </c>
      <c r="J188" s="28" t="e">
        <f>VLOOKUP(C188,SOURCE!V$6:AB$10040,6,0)</f>
        <v>#N/A</v>
      </c>
      <c r="K188" s="29" t="e">
        <f t="shared" si="13"/>
        <v>#N/A</v>
      </c>
      <c r="L188" s="39" t="e">
        <f>VLOOKUP(C188,SOURCE!V$6:AB$10040,2,0)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VLOOKUP(C189,SOURCE!$V$3:$AC$2861,8,0)</f>
        <v>#N/A</v>
      </c>
      <c r="E189" s="26" t="e">
        <f>CHAR(34)&amp;VLOOKUP(C189,SOURCE!$V$3:$AC$2861,6,0)&amp;CHAR(34)</f>
        <v>#N/A</v>
      </c>
      <c r="F189" s="22" t="e">
        <f>VLOOKUP(C189,SOURCE!$V$3:$AD$2861,9,0)&amp;"           {"&amp;D189&amp;",   "&amp;E189&amp;"},"</f>
        <v>#N/A</v>
      </c>
      <c r="H189" t="b">
        <f>ISNA(VLOOKUP(J189,J190:J$823,1,0))</f>
        <v>1</v>
      </c>
      <c r="I189" s="27" t="e">
        <f>VLOOKUP(C189,SOURCE!V$6:AB$10040,7,0)</f>
        <v>#N/A</v>
      </c>
      <c r="J189" s="28" t="e">
        <f>VLOOKUP(C189,SOURCE!V$6:AB$10040,6,0)</f>
        <v>#N/A</v>
      </c>
      <c r="K189" s="29" t="e">
        <f t="shared" si="13"/>
        <v>#N/A</v>
      </c>
      <c r="L189" s="39" t="e">
        <f>VLOOKUP(C189,SOURCE!V$6:AB$10040,2,0)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VLOOKUP(C190,SOURCE!$V$3:$AC$2861,8,0)</f>
        <v>#N/A</v>
      </c>
      <c r="E190" s="26" t="e">
        <f>CHAR(34)&amp;VLOOKUP(C190,SOURCE!$V$3:$AC$2861,6,0)&amp;CHAR(34)</f>
        <v>#N/A</v>
      </c>
      <c r="F190" s="22" t="e">
        <f>VLOOKUP(C190,SOURCE!$V$3:$AD$2861,9,0)&amp;"           {"&amp;D190&amp;",   "&amp;E190&amp;"},"</f>
        <v>#N/A</v>
      </c>
      <c r="H190" t="b">
        <f>ISNA(VLOOKUP(J190,J191:J$823,1,0))</f>
        <v>1</v>
      </c>
      <c r="I190" s="27" t="e">
        <f>VLOOKUP(C190,SOURCE!V$6:AB$10040,7,0)</f>
        <v>#N/A</v>
      </c>
      <c r="J190" s="28" t="e">
        <f>VLOOKUP(C190,SOURCE!V$6:AB$10040,6,0)</f>
        <v>#N/A</v>
      </c>
      <c r="K190" s="29" t="e">
        <f t="shared" si="13"/>
        <v>#N/A</v>
      </c>
      <c r="L190" s="39" t="e">
        <f>VLOOKUP(C190,SOURCE!V$6:AB$10040,2,0)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VLOOKUP(C191,SOURCE!$V$3:$AC$2861,8,0)</f>
        <v>#N/A</v>
      </c>
      <c r="E191" s="26" t="e">
        <f>CHAR(34)&amp;VLOOKUP(C191,SOURCE!$V$3:$AC$2861,6,0)&amp;CHAR(34)</f>
        <v>#N/A</v>
      </c>
      <c r="F191" s="22" t="e">
        <f>VLOOKUP(C191,SOURCE!$V$3:$AD$2861,9,0)&amp;"           {"&amp;D191&amp;",   "&amp;E191&amp;"},"</f>
        <v>#N/A</v>
      </c>
      <c r="H191" t="b">
        <f>ISNA(VLOOKUP(J191,J192:J$823,1,0))</f>
        <v>1</v>
      </c>
      <c r="I191" s="27" t="e">
        <f>VLOOKUP(C191,SOURCE!V$6:AB$10040,7,0)</f>
        <v>#N/A</v>
      </c>
      <c r="J191" s="28" t="e">
        <f>VLOOKUP(C191,SOURCE!V$6:AB$10040,6,0)</f>
        <v>#N/A</v>
      </c>
      <c r="K191" s="29" t="e">
        <f t="shared" si="13"/>
        <v>#N/A</v>
      </c>
      <c r="L191" s="39" t="e">
        <f>VLOOKUP(C191,SOURCE!V$6:AB$10040,2,0)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VLOOKUP(C192,SOURCE!$V$3:$AC$2861,8,0)</f>
        <v>#N/A</v>
      </c>
      <c r="E192" s="26" t="e">
        <f>CHAR(34)&amp;VLOOKUP(C192,SOURCE!$V$3:$AC$2861,6,0)&amp;CHAR(34)</f>
        <v>#N/A</v>
      </c>
      <c r="F192" s="22" t="e">
        <f>VLOOKUP(C192,SOURCE!$V$3:$AD$2861,9,0)&amp;"           {"&amp;D192&amp;",   "&amp;E192&amp;"},"</f>
        <v>#N/A</v>
      </c>
      <c r="H192" t="b">
        <f>ISNA(VLOOKUP(J192,J193:J$823,1,0))</f>
        <v>1</v>
      </c>
      <c r="I192" s="27" t="e">
        <f>VLOOKUP(C192,SOURCE!V$6:AB$10040,7,0)</f>
        <v>#N/A</v>
      </c>
      <c r="J192" s="28" t="e">
        <f>VLOOKUP(C192,SOURCE!V$6:AB$10040,6,0)</f>
        <v>#N/A</v>
      </c>
      <c r="K192" s="29" t="e">
        <f t="shared" si="13"/>
        <v>#N/A</v>
      </c>
      <c r="L192" s="39" t="e">
        <f>VLOOKUP(C192,SOURCE!V$6:AB$10040,2,0)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VLOOKUP(C193,SOURCE!$V$3:$AC$2861,8,0)</f>
        <v>#N/A</v>
      </c>
      <c r="E193" s="26" t="e">
        <f>CHAR(34)&amp;VLOOKUP(C193,SOURCE!$V$3:$AC$2861,6,0)&amp;CHAR(34)</f>
        <v>#N/A</v>
      </c>
      <c r="F193" s="22" t="e">
        <f>VLOOKUP(C193,SOURCE!$V$3:$AD$2861,9,0)&amp;"           {"&amp;D193&amp;",   "&amp;E193&amp;"},"</f>
        <v>#N/A</v>
      </c>
      <c r="H193" t="b">
        <f>ISNA(VLOOKUP(J193,J194:J$823,1,0))</f>
        <v>1</v>
      </c>
      <c r="I193" s="27" t="e">
        <f>VLOOKUP(C193,SOURCE!V$6:AB$10040,7,0)</f>
        <v>#N/A</v>
      </c>
      <c r="J193" s="28" t="e">
        <f>VLOOKUP(C193,SOURCE!V$6:AB$10040,6,0)</f>
        <v>#N/A</v>
      </c>
      <c r="K193" s="29" t="e">
        <f t="shared" si="13"/>
        <v>#N/A</v>
      </c>
      <c r="L193" s="39" t="e">
        <f>VLOOKUP(C193,SOURCE!V$6:AB$10040,2,0)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VLOOKUP(C194,SOURCE!$V$3:$AC$2861,8,0)</f>
        <v>#N/A</v>
      </c>
      <c r="E194" s="26" t="e">
        <f>CHAR(34)&amp;VLOOKUP(C194,SOURCE!$V$3:$AC$2861,6,0)&amp;CHAR(34)</f>
        <v>#N/A</v>
      </c>
      <c r="F194" s="22" t="e">
        <f>VLOOKUP(C194,SOURCE!$V$3:$AD$2861,9,0)&amp;"           {"&amp;D194&amp;",   "&amp;E194&amp;"},"</f>
        <v>#N/A</v>
      </c>
      <c r="H194" t="b">
        <f>ISNA(VLOOKUP(J194,J195:J$823,1,0))</f>
        <v>1</v>
      </c>
      <c r="I194" s="27" t="e">
        <f>VLOOKUP(C194,SOURCE!V$6:AB$10040,7,0)</f>
        <v>#N/A</v>
      </c>
      <c r="J194" s="28" t="e">
        <f>VLOOKUP(C194,SOURCE!V$6:AB$10040,6,0)</f>
        <v>#N/A</v>
      </c>
      <c r="K194" s="29" t="e">
        <f t="shared" si="13"/>
        <v>#N/A</v>
      </c>
      <c r="L194" s="39" t="e">
        <f>VLOOKUP(C194,SOURCE!V$6:AB$10040,2,0)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VLOOKUP(C195,SOURCE!$V$3:$AC$2861,8,0)</f>
        <v>#N/A</v>
      </c>
      <c r="E195" s="26" t="e">
        <f>CHAR(34)&amp;VLOOKUP(C195,SOURCE!$V$3:$AC$2861,6,0)&amp;CHAR(34)</f>
        <v>#N/A</v>
      </c>
      <c r="F195" s="22" t="e">
        <f>VLOOKUP(C195,SOURCE!$V$3:$AD$2861,9,0)&amp;"           {"&amp;D195&amp;",   "&amp;E195&amp;"},"</f>
        <v>#N/A</v>
      </c>
      <c r="H195" t="b">
        <f>ISNA(VLOOKUP(J195,J196:J$823,1,0))</f>
        <v>1</v>
      </c>
      <c r="I195" s="27" t="e">
        <f>VLOOKUP(C195,SOURCE!V$6:AB$10040,7,0)</f>
        <v>#N/A</v>
      </c>
      <c r="J195" s="28" t="e">
        <f>VLOOKUP(C195,SOURCE!V$6:AB$10040,6,0)</f>
        <v>#N/A</v>
      </c>
      <c r="K195" s="29" t="e">
        <f t="shared" si="13"/>
        <v>#N/A</v>
      </c>
      <c r="L195" s="39" t="e">
        <f>VLOOKUP(C195,SOURCE!V$6:AB$10040,2,0)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VLOOKUP(C196,SOURCE!$V$3:$AC$2861,8,0)</f>
        <v>#N/A</v>
      </c>
      <c r="E196" s="26" t="e">
        <f>CHAR(34)&amp;VLOOKUP(C196,SOURCE!$V$3:$AC$2861,6,0)&amp;CHAR(34)</f>
        <v>#N/A</v>
      </c>
      <c r="F196" s="22" t="e">
        <f>VLOOKUP(C196,SOURCE!$V$3:$AD$2861,9,0)&amp;"           {"&amp;D196&amp;",   "&amp;E196&amp;"},"</f>
        <v>#N/A</v>
      </c>
      <c r="H196" t="b">
        <f>ISNA(VLOOKUP(J196,J197:J$823,1,0))</f>
        <v>1</v>
      </c>
      <c r="I196" s="27" t="e">
        <f>VLOOKUP(C196,SOURCE!V$6:AB$10040,7,0)</f>
        <v>#N/A</v>
      </c>
      <c r="J196" s="28" t="e">
        <f>VLOOKUP(C196,SOURCE!V$6:AB$10040,6,0)</f>
        <v>#N/A</v>
      </c>
      <c r="K196" s="29" t="e">
        <f t="shared" si="13"/>
        <v>#N/A</v>
      </c>
      <c r="L196" s="39" t="e">
        <f>VLOOKUP(C196,SOURCE!V$6:AB$10040,2,0)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VLOOKUP(C197,SOURCE!$V$3:$AC$2861,8,0)</f>
        <v>#N/A</v>
      </c>
      <c r="E197" s="26" t="e">
        <f>CHAR(34)&amp;VLOOKUP(C197,SOURCE!$V$3:$AC$2861,6,0)&amp;CHAR(34)</f>
        <v>#N/A</v>
      </c>
      <c r="F197" s="22" t="e">
        <f>VLOOKUP(C197,SOURCE!$V$3:$AD$2861,9,0)&amp;"           {"&amp;D197&amp;",   "&amp;E197&amp;"},"</f>
        <v>#N/A</v>
      </c>
      <c r="H197" t="b">
        <f>ISNA(VLOOKUP(J197,J198:J$823,1,0))</f>
        <v>1</v>
      </c>
      <c r="I197" s="27" t="e">
        <f>VLOOKUP(C197,SOURCE!V$6:AB$10040,7,0)</f>
        <v>#N/A</v>
      </c>
      <c r="J197" s="28" t="e">
        <f>VLOOKUP(C197,SOURCE!V$6:AB$10040,6,0)</f>
        <v>#N/A</v>
      </c>
      <c r="K197" s="29" t="e">
        <f t="shared" si="13"/>
        <v>#N/A</v>
      </c>
      <c r="L197" s="39" t="e">
        <f>VLOOKUP(C197,SOURCE!V$6:AB$10040,2,0)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VLOOKUP(C198,SOURCE!$V$3:$AC$2861,8,0)</f>
        <v>#N/A</v>
      </c>
      <c r="E198" s="26" t="e">
        <f>CHAR(34)&amp;VLOOKUP(C198,SOURCE!$V$3:$AC$2861,6,0)&amp;CHAR(34)</f>
        <v>#N/A</v>
      </c>
      <c r="F198" s="22" t="e">
        <f>VLOOKUP(C198,SOURCE!$V$3:$AD$2861,9,0)&amp;"           {"&amp;D198&amp;",   "&amp;E198&amp;"},"</f>
        <v>#N/A</v>
      </c>
      <c r="H198" t="b">
        <f>ISNA(VLOOKUP(J198,J199:J$823,1,0))</f>
        <v>1</v>
      </c>
      <c r="I198" s="27" t="e">
        <f>VLOOKUP(C198,SOURCE!V$6:AB$10040,7,0)</f>
        <v>#N/A</v>
      </c>
      <c r="J198" s="28" t="e">
        <f>VLOOKUP(C198,SOURCE!V$6:AB$10040,6,0)</f>
        <v>#N/A</v>
      </c>
      <c r="K198" s="29" t="e">
        <f t="shared" si="13"/>
        <v>#N/A</v>
      </c>
      <c r="L198" s="39" t="e">
        <f>VLOOKUP(C198,SOURCE!V$6:AB$10040,2,0)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VLOOKUP(C199,SOURCE!$V$3:$AC$2861,8,0)</f>
        <v>#N/A</v>
      </c>
      <c r="E199" s="26" t="e">
        <f>CHAR(34)&amp;VLOOKUP(C199,SOURCE!$V$3:$AC$2861,6,0)&amp;CHAR(34)</f>
        <v>#N/A</v>
      </c>
      <c r="F199" s="22" t="e">
        <f>VLOOKUP(C199,SOURCE!$V$3:$AD$2861,9,0)&amp;"           {"&amp;D199&amp;",   "&amp;E199&amp;"},"</f>
        <v>#N/A</v>
      </c>
      <c r="H199" t="b">
        <f>ISNA(VLOOKUP(J199,J200:J$823,1,0))</f>
        <v>1</v>
      </c>
      <c r="I199" s="27" t="e">
        <f>VLOOKUP(C199,SOURCE!V$6:AB$10040,7,0)</f>
        <v>#N/A</v>
      </c>
      <c r="J199" s="28" t="e">
        <f>VLOOKUP(C199,SOURCE!V$6:AB$10040,6,0)</f>
        <v>#N/A</v>
      </c>
      <c r="K199" s="29" t="e">
        <f t="shared" si="13"/>
        <v>#N/A</v>
      </c>
      <c r="L199" s="39" t="e">
        <f>VLOOKUP(C199,SOURCE!V$6:AB$10040,2,0)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VLOOKUP(C200,SOURCE!$V$3:$AC$2861,8,0)</f>
        <v>#N/A</v>
      </c>
      <c r="E200" s="26" t="e">
        <f>CHAR(34)&amp;VLOOKUP(C200,SOURCE!$V$3:$AC$2861,6,0)&amp;CHAR(34)</f>
        <v>#N/A</v>
      </c>
      <c r="F200" s="22" t="e">
        <f>VLOOKUP(C200,SOURCE!$V$3:$AD$2861,9,0)&amp;"           {"&amp;D200&amp;",   "&amp;E200&amp;"},"</f>
        <v>#N/A</v>
      </c>
      <c r="H200" t="b">
        <f>ISNA(VLOOKUP(J200,J201:J$823,1,0))</f>
        <v>1</v>
      </c>
      <c r="I200" s="27" t="e">
        <f>VLOOKUP(C200,SOURCE!V$6:AB$10040,7,0)</f>
        <v>#N/A</v>
      </c>
      <c r="J200" s="28" t="e">
        <f>VLOOKUP(C200,SOURCE!V$6:AB$10040,6,0)</f>
        <v>#N/A</v>
      </c>
      <c r="K200" s="29" t="e">
        <f t="shared" si="13"/>
        <v>#N/A</v>
      </c>
      <c r="L200" s="39" t="e">
        <f>VLOOKUP(C200,SOURCE!V$6:AB$10040,2,0)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VLOOKUP(C201,SOURCE!$V$3:$AC$2861,8,0)</f>
        <v>#N/A</v>
      </c>
      <c r="E201" s="26" t="e">
        <f>CHAR(34)&amp;VLOOKUP(C201,SOURCE!$V$3:$AC$2861,6,0)&amp;CHAR(34)</f>
        <v>#N/A</v>
      </c>
      <c r="F201" s="22" t="e">
        <f>VLOOKUP(C201,SOURCE!$V$3:$AD$2861,9,0)&amp;"           {"&amp;D201&amp;",   "&amp;E201&amp;"},"</f>
        <v>#N/A</v>
      </c>
      <c r="H201" t="b">
        <f>ISNA(VLOOKUP(J201,J202:J$823,1,0))</f>
        <v>1</v>
      </c>
      <c r="I201" s="27" t="e">
        <f>VLOOKUP(C201,SOURCE!V$6:AB$10040,7,0)</f>
        <v>#N/A</v>
      </c>
      <c r="J201" s="28" t="e">
        <f>VLOOKUP(C201,SOURCE!V$6:AB$10040,6,0)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VLOOKUP(C201,SOURCE!V$6:AB$10040,2,0)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VLOOKUP(C202,SOURCE!$V$3:$AC$2861,8,0)</f>
        <v>#N/A</v>
      </c>
      <c r="E202" s="26" t="e">
        <f>CHAR(34)&amp;VLOOKUP(C202,SOURCE!$V$3:$AC$2861,6,0)&amp;CHAR(34)</f>
        <v>#N/A</v>
      </c>
      <c r="F202" s="22" t="e">
        <f>VLOOKUP(C202,SOURCE!$V$3:$AD$2861,9,0)&amp;"           {"&amp;D202&amp;",   "&amp;E202&amp;"},"</f>
        <v>#N/A</v>
      </c>
      <c r="H202" t="b">
        <f>ISNA(VLOOKUP(J202,J203:J$823,1,0))</f>
        <v>1</v>
      </c>
      <c r="I202" s="27" t="e">
        <f>VLOOKUP(C202,SOURCE!V$6:AB$10040,7,0)</f>
        <v>#N/A</v>
      </c>
      <c r="J202" s="28" t="e">
        <f>VLOOKUP(C202,SOURCE!V$6:AB$10040,6,0)</f>
        <v>#N/A</v>
      </c>
      <c r="K202" s="29" t="e">
        <f t="shared" si="17"/>
        <v>#N/A</v>
      </c>
      <c r="L202" s="39" t="e">
        <f>VLOOKUP(C202,SOURCE!V$6:AB$10040,2,0)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VLOOKUP(C203,SOURCE!$V$3:$AC$2861,8,0)</f>
        <v>#N/A</v>
      </c>
      <c r="E203" s="26" t="e">
        <f>CHAR(34)&amp;VLOOKUP(C203,SOURCE!$V$3:$AC$2861,6,0)&amp;CHAR(34)</f>
        <v>#N/A</v>
      </c>
      <c r="F203" s="22" t="e">
        <f>VLOOKUP(C203,SOURCE!$V$3:$AD$2861,9,0)&amp;"           {"&amp;D203&amp;",   "&amp;E203&amp;"},"</f>
        <v>#N/A</v>
      </c>
      <c r="H203" t="b">
        <f>ISNA(VLOOKUP(J203,J204:J$823,1,0))</f>
        <v>1</v>
      </c>
      <c r="I203" s="27" t="e">
        <f>VLOOKUP(C203,SOURCE!V$6:AB$10040,7,0)</f>
        <v>#N/A</v>
      </c>
      <c r="J203" s="28" t="e">
        <f>VLOOKUP(C203,SOURCE!V$6:AB$10040,6,0)</f>
        <v>#N/A</v>
      </c>
      <c r="K203" s="29" t="e">
        <f t="shared" si="17"/>
        <v>#N/A</v>
      </c>
      <c r="L203" s="39" t="e">
        <f>VLOOKUP(C203,SOURCE!V$6:AB$10040,2,0)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VLOOKUP(C204,SOURCE!$V$3:$AC$2861,8,0)</f>
        <v>#N/A</v>
      </c>
      <c r="E204" s="26" t="e">
        <f>CHAR(34)&amp;VLOOKUP(C204,SOURCE!$V$3:$AC$2861,6,0)&amp;CHAR(34)</f>
        <v>#N/A</v>
      </c>
      <c r="F204" s="22" t="e">
        <f>VLOOKUP(C204,SOURCE!$V$3:$AD$2861,9,0)&amp;"           {"&amp;D204&amp;",   "&amp;E204&amp;"},"</f>
        <v>#N/A</v>
      </c>
      <c r="H204" t="b">
        <f>ISNA(VLOOKUP(J204,J205:J$823,1,0))</f>
        <v>1</v>
      </c>
      <c r="I204" s="27" t="e">
        <f>VLOOKUP(C204,SOURCE!V$6:AB$10040,7,0)</f>
        <v>#N/A</v>
      </c>
      <c r="J204" s="28" t="e">
        <f>VLOOKUP(C204,SOURCE!V$6:AB$10040,6,0)</f>
        <v>#N/A</v>
      </c>
      <c r="K204" s="29" t="e">
        <f t="shared" si="17"/>
        <v>#N/A</v>
      </c>
      <c r="L204" s="39" t="e">
        <f>VLOOKUP(C204,SOURCE!V$6:AB$10040,2,0)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VLOOKUP(C205,SOURCE!$V$3:$AC$2861,8,0)</f>
        <v>#N/A</v>
      </c>
      <c r="E205" s="26" t="e">
        <f>CHAR(34)&amp;VLOOKUP(C205,SOURCE!$V$3:$AC$2861,6,0)&amp;CHAR(34)</f>
        <v>#N/A</v>
      </c>
      <c r="F205" s="22" t="e">
        <f>VLOOKUP(C205,SOURCE!$V$3:$AD$2861,9,0)&amp;"           {"&amp;D205&amp;",   "&amp;E205&amp;"},"</f>
        <v>#N/A</v>
      </c>
      <c r="H205" t="b">
        <f>ISNA(VLOOKUP(J205,J206:J$823,1,0))</f>
        <v>1</v>
      </c>
      <c r="I205" s="27" t="e">
        <f>VLOOKUP(C205,SOURCE!V$6:AB$10040,7,0)</f>
        <v>#N/A</v>
      </c>
      <c r="J205" s="28" t="e">
        <f>VLOOKUP(C205,SOURCE!V$6:AB$10040,6,0)</f>
        <v>#N/A</v>
      </c>
      <c r="K205" s="29" t="e">
        <f t="shared" si="17"/>
        <v>#N/A</v>
      </c>
      <c r="L205" s="39" t="e">
        <f>VLOOKUP(C205,SOURCE!V$6:AB$10040,2,0)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VLOOKUP(C206,SOURCE!$V$3:$AC$2861,8,0)</f>
        <v>#N/A</v>
      </c>
      <c r="E206" s="26" t="e">
        <f>CHAR(34)&amp;VLOOKUP(C206,SOURCE!$V$3:$AC$2861,6,0)&amp;CHAR(34)</f>
        <v>#N/A</v>
      </c>
      <c r="F206" s="22" t="e">
        <f>VLOOKUP(C206,SOURCE!$V$3:$AD$2861,9,0)&amp;"           {"&amp;D206&amp;",   "&amp;E206&amp;"},"</f>
        <v>#N/A</v>
      </c>
      <c r="H206" t="b">
        <f>ISNA(VLOOKUP(J206,J207:J$823,1,0))</f>
        <v>1</v>
      </c>
      <c r="I206" s="27" t="e">
        <f>VLOOKUP(C206,SOURCE!V$6:AB$10040,7,0)</f>
        <v>#N/A</v>
      </c>
      <c r="J206" s="28" t="e">
        <f>VLOOKUP(C206,SOURCE!V$6:AB$10040,6,0)</f>
        <v>#N/A</v>
      </c>
      <c r="K206" s="29" t="e">
        <f t="shared" si="17"/>
        <v>#N/A</v>
      </c>
      <c r="L206" s="39" t="e">
        <f>VLOOKUP(C206,SOURCE!V$6:AB$10040,2,0)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VLOOKUP(C207,SOURCE!$V$3:$AC$2861,8,0)</f>
        <v>#N/A</v>
      </c>
      <c r="E207" s="26" t="e">
        <f>CHAR(34)&amp;VLOOKUP(C207,SOURCE!$V$3:$AC$2861,6,0)&amp;CHAR(34)</f>
        <v>#N/A</v>
      </c>
      <c r="F207" s="22" t="e">
        <f>VLOOKUP(C207,SOURCE!$V$3:$AD$2861,9,0)&amp;"           {"&amp;D207&amp;",   "&amp;E207&amp;"},"</f>
        <v>#N/A</v>
      </c>
      <c r="H207" t="b">
        <f>ISNA(VLOOKUP(J207,J208:J$823,1,0))</f>
        <v>1</v>
      </c>
      <c r="I207" s="27" t="e">
        <f>VLOOKUP(C207,SOURCE!V$6:AB$10040,7,0)</f>
        <v>#N/A</v>
      </c>
      <c r="J207" s="28" t="e">
        <f>VLOOKUP(C207,SOURCE!V$6:AB$10040,6,0)</f>
        <v>#N/A</v>
      </c>
      <c r="K207" s="29" t="e">
        <f t="shared" si="17"/>
        <v>#N/A</v>
      </c>
      <c r="L207" s="39" t="e">
        <f>VLOOKUP(C207,SOURCE!V$6:AB$10040,2,0)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VLOOKUP(C208,SOURCE!$V$3:$AC$2861,8,0)</f>
        <v>#N/A</v>
      </c>
      <c r="E208" s="26" t="e">
        <f>CHAR(34)&amp;VLOOKUP(C208,SOURCE!$V$3:$AC$2861,6,0)&amp;CHAR(34)</f>
        <v>#N/A</v>
      </c>
      <c r="F208" s="22" t="e">
        <f>VLOOKUP(C208,SOURCE!$V$3:$AD$2861,9,0)&amp;"           {"&amp;D208&amp;",   "&amp;E208&amp;"},"</f>
        <v>#N/A</v>
      </c>
      <c r="H208" t="b">
        <f>ISNA(VLOOKUP(J208,J209:J$823,1,0))</f>
        <v>1</v>
      </c>
      <c r="I208" s="27" t="e">
        <f>VLOOKUP(C208,SOURCE!V$6:AB$10040,7,0)</f>
        <v>#N/A</v>
      </c>
      <c r="J208" s="28" t="e">
        <f>VLOOKUP(C208,SOURCE!V$6:AB$10040,6,0)</f>
        <v>#N/A</v>
      </c>
      <c r="K208" s="29" t="e">
        <f t="shared" si="17"/>
        <v>#N/A</v>
      </c>
      <c r="L208" s="39" t="e">
        <f>VLOOKUP(C208,SOURCE!V$6:AB$10040,2,0)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VLOOKUP(C209,SOURCE!$V$3:$AC$2861,8,0)</f>
        <v>#N/A</v>
      </c>
      <c r="E209" s="26" t="e">
        <f>CHAR(34)&amp;VLOOKUP(C209,SOURCE!$V$3:$AC$2861,6,0)&amp;CHAR(34)</f>
        <v>#N/A</v>
      </c>
      <c r="F209" s="22" t="e">
        <f>VLOOKUP(C209,SOURCE!$V$3:$AD$2861,9,0)&amp;"           {"&amp;D209&amp;",   "&amp;E209&amp;"},"</f>
        <v>#N/A</v>
      </c>
      <c r="H209" t="b">
        <f>ISNA(VLOOKUP(J209,J210:J$823,1,0))</f>
        <v>1</v>
      </c>
      <c r="I209" s="27" t="e">
        <f>VLOOKUP(C209,SOURCE!V$6:AB$10040,7,0)</f>
        <v>#N/A</v>
      </c>
      <c r="J209" s="28" t="e">
        <f>VLOOKUP(C209,SOURCE!V$6:AB$10040,6,0)</f>
        <v>#N/A</v>
      </c>
      <c r="K209" s="29" t="e">
        <f t="shared" si="17"/>
        <v>#N/A</v>
      </c>
      <c r="L209" s="39" t="e">
        <f>VLOOKUP(C209,SOURCE!V$6:AB$10040,2,0)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VLOOKUP(C210,SOURCE!$V$3:$AC$2861,8,0)</f>
        <v>#N/A</v>
      </c>
      <c r="E210" s="26" t="e">
        <f>CHAR(34)&amp;VLOOKUP(C210,SOURCE!$V$3:$AC$2861,6,0)&amp;CHAR(34)</f>
        <v>#N/A</v>
      </c>
      <c r="F210" s="22" t="e">
        <f>VLOOKUP(C210,SOURCE!$V$3:$AD$2861,9,0)&amp;"           {"&amp;D210&amp;",   "&amp;E210&amp;"},"</f>
        <v>#N/A</v>
      </c>
      <c r="H210" t="b">
        <f>ISNA(VLOOKUP(J210,J211:J$823,1,0))</f>
        <v>1</v>
      </c>
      <c r="I210" s="27" t="e">
        <f>VLOOKUP(C210,SOURCE!V$6:AB$10040,7,0)</f>
        <v>#N/A</v>
      </c>
      <c r="J210" s="28" t="e">
        <f>VLOOKUP(C210,SOURCE!V$6:AB$10040,6,0)</f>
        <v>#N/A</v>
      </c>
      <c r="K210" s="29" t="e">
        <f t="shared" si="17"/>
        <v>#N/A</v>
      </c>
      <c r="L210" s="39" t="e">
        <f>VLOOKUP(C210,SOURCE!V$6:AB$10040,2,0)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VLOOKUP(C211,SOURCE!$V$3:$AC$2861,8,0)</f>
        <v>#N/A</v>
      </c>
      <c r="E211" s="26" t="e">
        <f>CHAR(34)&amp;VLOOKUP(C211,SOURCE!$V$3:$AC$2861,6,0)&amp;CHAR(34)</f>
        <v>#N/A</v>
      </c>
      <c r="F211" s="22" t="e">
        <f>VLOOKUP(C211,SOURCE!$V$3:$AD$2861,9,0)&amp;"           {"&amp;D211&amp;",   "&amp;E211&amp;"},"</f>
        <v>#N/A</v>
      </c>
      <c r="H211" t="b">
        <f>ISNA(VLOOKUP(J211,J212:J$823,1,0))</f>
        <v>1</v>
      </c>
      <c r="I211" s="27" t="e">
        <f>VLOOKUP(C211,SOURCE!V$6:AB$10040,7,0)</f>
        <v>#N/A</v>
      </c>
      <c r="J211" s="28" t="e">
        <f>VLOOKUP(C211,SOURCE!V$6:AB$10040,6,0)</f>
        <v>#N/A</v>
      </c>
      <c r="K211" s="29" t="e">
        <f t="shared" si="17"/>
        <v>#N/A</v>
      </c>
      <c r="L211" s="39" t="e">
        <f>VLOOKUP(C211,SOURCE!V$6:AB$10040,2,0)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VLOOKUP(C212,SOURCE!$V$3:$AC$2861,8,0)</f>
        <v>#N/A</v>
      </c>
      <c r="E212" s="26" t="e">
        <f>CHAR(34)&amp;VLOOKUP(C212,SOURCE!$V$3:$AC$2861,6,0)&amp;CHAR(34)</f>
        <v>#N/A</v>
      </c>
      <c r="F212" s="22" t="e">
        <f>VLOOKUP(C212,SOURCE!$V$3:$AD$2861,9,0)&amp;"           {"&amp;D212&amp;",   "&amp;E212&amp;"},"</f>
        <v>#N/A</v>
      </c>
      <c r="H212" t="b">
        <f>ISNA(VLOOKUP(J212,J213:J$823,1,0))</f>
        <v>1</v>
      </c>
      <c r="I212" s="27" t="e">
        <f>VLOOKUP(C212,SOURCE!V$6:AB$10040,7,0)</f>
        <v>#N/A</v>
      </c>
      <c r="J212" s="28" t="e">
        <f>VLOOKUP(C212,SOURCE!V$6:AB$10040,6,0)</f>
        <v>#N/A</v>
      </c>
      <c r="K212" s="29" t="e">
        <f t="shared" si="17"/>
        <v>#N/A</v>
      </c>
      <c r="L212" s="39" t="e">
        <f>VLOOKUP(C212,SOURCE!V$6:AB$10040,2,0)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VLOOKUP(C213,SOURCE!$V$3:$AC$2861,8,0)</f>
        <v>#N/A</v>
      </c>
      <c r="E213" s="26" t="e">
        <f>CHAR(34)&amp;VLOOKUP(C213,SOURCE!$V$3:$AC$2861,6,0)&amp;CHAR(34)</f>
        <v>#N/A</v>
      </c>
      <c r="F213" s="22" t="e">
        <f>VLOOKUP(C213,SOURCE!$V$3:$AD$2861,9,0)&amp;"           {"&amp;D213&amp;",   "&amp;E213&amp;"},"</f>
        <v>#N/A</v>
      </c>
      <c r="H213" t="b">
        <f>ISNA(VLOOKUP(J213,J214:J$823,1,0))</f>
        <v>1</v>
      </c>
      <c r="I213" s="27" t="e">
        <f>VLOOKUP(C213,SOURCE!V$6:AB$10040,7,0)</f>
        <v>#N/A</v>
      </c>
      <c r="J213" s="28" t="e">
        <f>VLOOKUP(C213,SOURCE!V$6:AB$10040,6,0)</f>
        <v>#N/A</v>
      </c>
      <c r="K213" s="29" t="e">
        <f t="shared" si="17"/>
        <v>#N/A</v>
      </c>
      <c r="L213" s="39" t="e">
        <f>VLOOKUP(C213,SOURCE!V$6:AB$10040,2,0)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VLOOKUP(C214,SOURCE!$V$3:$AC$2861,8,0)</f>
        <v>#N/A</v>
      </c>
      <c r="E214" s="26" t="e">
        <f>CHAR(34)&amp;VLOOKUP(C214,SOURCE!$V$3:$AC$2861,6,0)&amp;CHAR(34)</f>
        <v>#N/A</v>
      </c>
      <c r="F214" s="22" t="e">
        <f>VLOOKUP(C214,SOURCE!$V$3:$AD$2861,9,0)&amp;"           {"&amp;D214&amp;",   "&amp;E214&amp;"},"</f>
        <v>#N/A</v>
      </c>
      <c r="H214" t="b">
        <f>ISNA(VLOOKUP(J214,J215:J$823,1,0))</f>
        <v>1</v>
      </c>
      <c r="I214" s="27" t="e">
        <f>VLOOKUP(C214,SOURCE!V$6:AB$10040,7,0)</f>
        <v>#N/A</v>
      </c>
      <c r="J214" s="28" t="e">
        <f>VLOOKUP(C214,SOURCE!V$6:AB$10040,6,0)</f>
        <v>#N/A</v>
      </c>
      <c r="K214" s="29" t="e">
        <f t="shared" si="17"/>
        <v>#N/A</v>
      </c>
      <c r="L214" s="39" t="e">
        <f>VLOOKUP(C214,SOURCE!V$6:AB$10040,2,0)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VLOOKUP(C215,SOURCE!$V$3:$AC$2861,8,0)</f>
        <v>#N/A</v>
      </c>
      <c r="E215" s="26" t="e">
        <f>CHAR(34)&amp;VLOOKUP(C215,SOURCE!$V$3:$AC$2861,6,0)&amp;CHAR(34)</f>
        <v>#N/A</v>
      </c>
      <c r="F215" s="22" t="e">
        <f>VLOOKUP(C215,SOURCE!$V$3:$AD$2861,9,0)&amp;"           {"&amp;D215&amp;",   "&amp;E215&amp;"},"</f>
        <v>#N/A</v>
      </c>
      <c r="H215" t="b">
        <f>ISNA(VLOOKUP(J215,J216:J$823,1,0))</f>
        <v>1</v>
      </c>
      <c r="I215" s="27" t="e">
        <f>VLOOKUP(C215,SOURCE!V$6:AB$10040,7,0)</f>
        <v>#N/A</v>
      </c>
      <c r="J215" s="28" t="e">
        <f>VLOOKUP(C215,SOURCE!V$6:AB$10040,6,0)</f>
        <v>#N/A</v>
      </c>
      <c r="K215" s="29" t="e">
        <f t="shared" si="17"/>
        <v>#N/A</v>
      </c>
      <c r="L215" s="39" t="e">
        <f>VLOOKUP(C215,SOURCE!V$6:AB$10040,2,0)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VLOOKUP(C216,SOURCE!$V$3:$AC$2861,8,0)</f>
        <v>#N/A</v>
      </c>
      <c r="E216" s="26" t="e">
        <f>CHAR(34)&amp;VLOOKUP(C216,SOURCE!$V$3:$AC$2861,6,0)&amp;CHAR(34)</f>
        <v>#N/A</v>
      </c>
      <c r="F216" s="22" t="e">
        <f>VLOOKUP(C216,SOURCE!$V$3:$AD$2861,9,0)&amp;"           {"&amp;D216&amp;",   "&amp;E216&amp;"},"</f>
        <v>#N/A</v>
      </c>
      <c r="H216" t="b">
        <f>ISNA(VLOOKUP(J216,J217:J$823,1,0))</f>
        <v>1</v>
      </c>
      <c r="I216" s="27" t="e">
        <f>VLOOKUP(C216,SOURCE!V$6:AB$10040,7,0)</f>
        <v>#N/A</v>
      </c>
      <c r="J216" s="28" t="e">
        <f>VLOOKUP(C216,SOURCE!V$6:AB$10040,6,0)</f>
        <v>#N/A</v>
      </c>
      <c r="K216" s="29" t="e">
        <f t="shared" si="17"/>
        <v>#N/A</v>
      </c>
      <c r="L216" s="39" t="e">
        <f>VLOOKUP(C216,SOURCE!V$6:AB$10040,2,0)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VLOOKUP(C217,SOURCE!$V$3:$AC$2861,8,0)</f>
        <v>#N/A</v>
      </c>
      <c r="E217" s="26" t="e">
        <f>CHAR(34)&amp;VLOOKUP(C217,SOURCE!$V$3:$AC$2861,6,0)&amp;CHAR(34)</f>
        <v>#N/A</v>
      </c>
      <c r="F217" s="22" t="e">
        <f>VLOOKUP(C217,SOURCE!$V$3:$AD$2861,9,0)&amp;"           {"&amp;D217&amp;",   "&amp;E217&amp;"},"</f>
        <v>#N/A</v>
      </c>
      <c r="H217" t="b">
        <f>ISNA(VLOOKUP(J217,J218:J$823,1,0))</f>
        <v>1</v>
      </c>
      <c r="I217" s="27" t="e">
        <f>VLOOKUP(C217,SOURCE!V$6:AB$10040,7,0)</f>
        <v>#N/A</v>
      </c>
      <c r="J217" s="28" t="e">
        <f>VLOOKUP(C217,SOURCE!V$6:AB$10040,6,0)</f>
        <v>#N/A</v>
      </c>
      <c r="K217" s="29" t="e">
        <f t="shared" si="17"/>
        <v>#N/A</v>
      </c>
      <c r="L217" s="39" t="e">
        <f>VLOOKUP(C217,SOURCE!V$6:AB$10040,2,0)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VLOOKUP(C218,SOURCE!$V$3:$AC$2861,8,0)</f>
        <v>#N/A</v>
      </c>
      <c r="E218" s="26" t="e">
        <f>CHAR(34)&amp;VLOOKUP(C218,SOURCE!$V$3:$AC$2861,6,0)&amp;CHAR(34)</f>
        <v>#N/A</v>
      </c>
      <c r="F218" s="22" t="e">
        <f>VLOOKUP(C218,SOURCE!$V$3:$AD$2861,9,0)&amp;"           {"&amp;D218&amp;",   "&amp;E218&amp;"},"</f>
        <v>#N/A</v>
      </c>
      <c r="H218" t="b">
        <f>ISNA(VLOOKUP(J218,J219:J$823,1,0))</f>
        <v>1</v>
      </c>
      <c r="I218" s="27" t="e">
        <f>VLOOKUP(C218,SOURCE!V$6:AB$10040,7,0)</f>
        <v>#N/A</v>
      </c>
      <c r="J218" s="28" t="e">
        <f>VLOOKUP(C218,SOURCE!V$6:AB$10040,6,0)</f>
        <v>#N/A</v>
      </c>
      <c r="K218" s="29" t="e">
        <f t="shared" si="17"/>
        <v>#N/A</v>
      </c>
      <c r="L218" s="39" t="e">
        <f>VLOOKUP(C218,SOURCE!V$6:AB$10040,2,0)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VLOOKUP(C219,SOURCE!$V$3:$AC$2861,8,0)</f>
        <v>#N/A</v>
      </c>
      <c r="E219" s="26" t="e">
        <f>CHAR(34)&amp;VLOOKUP(C219,SOURCE!$V$3:$AC$2861,6,0)&amp;CHAR(34)</f>
        <v>#N/A</v>
      </c>
      <c r="F219" s="22" t="e">
        <f>VLOOKUP(C219,SOURCE!$V$3:$AD$2861,9,0)&amp;"           {"&amp;D219&amp;",   "&amp;E219&amp;"},"</f>
        <v>#N/A</v>
      </c>
      <c r="H219" t="b">
        <f>ISNA(VLOOKUP(J219,J220:J$823,1,0))</f>
        <v>1</v>
      </c>
      <c r="I219" s="27" t="e">
        <f>VLOOKUP(C219,SOURCE!V$6:AB$10040,7,0)</f>
        <v>#N/A</v>
      </c>
      <c r="J219" s="28" t="e">
        <f>VLOOKUP(C219,SOURCE!V$6:AB$10040,6,0)</f>
        <v>#N/A</v>
      </c>
      <c r="K219" s="29" t="e">
        <f t="shared" si="17"/>
        <v>#N/A</v>
      </c>
      <c r="L219" s="39" t="e">
        <f>VLOOKUP(C219,SOURCE!V$6:AB$10040,2,0)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VLOOKUP(C220,SOURCE!$V$3:$AC$2861,8,0)</f>
        <v>#N/A</v>
      </c>
      <c r="E220" s="26" t="e">
        <f>CHAR(34)&amp;VLOOKUP(C220,SOURCE!$V$3:$AC$2861,6,0)&amp;CHAR(34)</f>
        <v>#N/A</v>
      </c>
      <c r="F220" s="22" t="e">
        <f>VLOOKUP(C220,SOURCE!$V$3:$AD$2861,9,0)&amp;"           {"&amp;D220&amp;",   "&amp;E220&amp;"},"</f>
        <v>#N/A</v>
      </c>
      <c r="H220" t="b">
        <f>ISNA(VLOOKUP(J220,J221:J$823,1,0))</f>
        <v>1</v>
      </c>
      <c r="I220" s="27" t="e">
        <f>VLOOKUP(C220,SOURCE!V$6:AB$10040,7,0)</f>
        <v>#N/A</v>
      </c>
      <c r="J220" s="28" t="e">
        <f>VLOOKUP(C220,SOURCE!V$6:AB$10040,6,0)</f>
        <v>#N/A</v>
      </c>
      <c r="K220" s="29" t="e">
        <f t="shared" si="17"/>
        <v>#N/A</v>
      </c>
      <c r="L220" s="39" t="e">
        <f>VLOOKUP(C220,SOURCE!V$6:AB$10040,2,0)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VLOOKUP(C221,SOURCE!$V$3:$AC$2861,8,0)</f>
        <v>#N/A</v>
      </c>
      <c r="E221" s="26" t="e">
        <f>CHAR(34)&amp;VLOOKUP(C221,SOURCE!$V$3:$AC$2861,6,0)&amp;CHAR(34)</f>
        <v>#N/A</v>
      </c>
      <c r="F221" s="22" t="e">
        <f>VLOOKUP(C221,SOURCE!$V$3:$AD$2861,9,0)&amp;"           {"&amp;D221&amp;",   "&amp;E221&amp;"},"</f>
        <v>#N/A</v>
      </c>
      <c r="H221" t="b">
        <f>ISNA(VLOOKUP(J221,J222:J$823,1,0))</f>
        <v>1</v>
      </c>
      <c r="I221" s="27" t="e">
        <f>VLOOKUP(C221,SOURCE!V$6:AB$10040,7,0)</f>
        <v>#N/A</v>
      </c>
      <c r="J221" s="28" t="e">
        <f>VLOOKUP(C221,SOURCE!V$6:AB$10040,6,0)</f>
        <v>#N/A</v>
      </c>
      <c r="K221" s="29" t="e">
        <f t="shared" si="17"/>
        <v>#N/A</v>
      </c>
      <c r="L221" s="39" t="e">
        <f>VLOOKUP(C221,SOURCE!V$6:AB$10040,2,0)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VLOOKUP(C222,SOURCE!$V$3:$AC$2861,8,0)</f>
        <v>#N/A</v>
      </c>
      <c r="E222" s="26" t="e">
        <f>CHAR(34)&amp;VLOOKUP(C222,SOURCE!$V$3:$AC$2861,6,0)&amp;CHAR(34)</f>
        <v>#N/A</v>
      </c>
      <c r="F222" s="22" t="e">
        <f>VLOOKUP(C222,SOURCE!$V$3:$AD$2861,9,0)&amp;"           {"&amp;D222&amp;",   "&amp;E222&amp;"},"</f>
        <v>#N/A</v>
      </c>
      <c r="H222" t="b">
        <f>ISNA(VLOOKUP(J222,J223:J$823,1,0))</f>
        <v>1</v>
      </c>
      <c r="I222" s="27" t="e">
        <f>VLOOKUP(C222,SOURCE!V$6:AB$10040,7,0)</f>
        <v>#N/A</v>
      </c>
      <c r="J222" s="28" t="e">
        <f>VLOOKUP(C222,SOURCE!V$6:AB$10040,6,0)</f>
        <v>#N/A</v>
      </c>
      <c r="K222" s="29" t="e">
        <f t="shared" si="17"/>
        <v>#N/A</v>
      </c>
      <c r="L222" s="39" t="e">
        <f>VLOOKUP(C222,SOURCE!V$6:AB$10040,2,0)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VLOOKUP(C223,SOURCE!$V$3:$AC$2861,8,0)</f>
        <v>#N/A</v>
      </c>
      <c r="E223" s="26" t="e">
        <f>CHAR(34)&amp;VLOOKUP(C223,SOURCE!$V$3:$AC$2861,6,0)&amp;CHAR(34)</f>
        <v>#N/A</v>
      </c>
      <c r="F223" s="22" t="e">
        <f>VLOOKUP(C223,SOURCE!$V$3:$AD$2861,9,0)&amp;"           {"&amp;D223&amp;",   "&amp;E223&amp;"},"</f>
        <v>#N/A</v>
      </c>
      <c r="H223" t="b">
        <f>ISNA(VLOOKUP(J223,J224:J$823,1,0))</f>
        <v>1</v>
      </c>
      <c r="I223" s="27" t="e">
        <f>VLOOKUP(C223,SOURCE!V$6:AB$10040,7,0)</f>
        <v>#N/A</v>
      </c>
      <c r="J223" s="28" t="e">
        <f>VLOOKUP(C223,SOURCE!V$6:AB$10040,6,0)</f>
        <v>#N/A</v>
      </c>
      <c r="K223" s="29" t="e">
        <f t="shared" si="17"/>
        <v>#N/A</v>
      </c>
      <c r="L223" s="39" t="e">
        <f>VLOOKUP(C223,SOURCE!V$6:AB$10040,2,0)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VLOOKUP(C224,SOURCE!$V$3:$AC$2861,8,0)</f>
        <v>#N/A</v>
      </c>
      <c r="E224" s="26" t="e">
        <f>CHAR(34)&amp;VLOOKUP(C224,SOURCE!$V$3:$AC$2861,6,0)&amp;CHAR(34)</f>
        <v>#N/A</v>
      </c>
      <c r="F224" s="22" t="e">
        <f>VLOOKUP(C224,SOURCE!$V$3:$AD$2861,9,0)&amp;"           {"&amp;D224&amp;",   "&amp;E224&amp;"},"</f>
        <v>#N/A</v>
      </c>
      <c r="H224" t="b">
        <f>ISNA(VLOOKUP(J224,J225:J$823,1,0))</f>
        <v>1</v>
      </c>
      <c r="I224" s="27" t="e">
        <f>VLOOKUP(C224,SOURCE!V$6:AB$10040,7,0)</f>
        <v>#N/A</v>
      </c>
      <c r="J224" s="28" t="e">
        <f>VLOOKUP(C224,SOURCE!V$6:AB$10040,6,0)</f>
        <v>#N/A</v>
      </c>
      <c r="K224" s="29" t="e">
        <f t="shared" si="17"/>
        <v>#N/A</v>
      </c>
      <c r="L224" s="39" t="e">
        <f>VLOOKUP(C224,SOURCE!V$6:AB$10040,2,0)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VLOOKUP(C225,SOURCE!$V$3:$AC$2861,8,0)</f>
        <v>#N/A</v>
      </c>
      <c r="E225" s="26" t="e">
        <f>CHAR(34)&amp;VLOOKUP(C225,SOURCE!$V$3:$AC$2861,6,0)&amp;CHAR(34)</f>
        <v>#N/A</v>
      </c>
      <c r="F225" s="22" t="e">
        <f>VLOOKUP(C225,SOURCE!$V$3:$AD$2861,9,0)&amp;"           {"&amp;D225&amp;",   "&amp;E225&amp;"},"</f>
        <v>#N/A</v>
      </c>
      <c r="H225" t="b">
        <f>ISNA(VLOOKUP(J225,J226:J$823,1,0))</f>
        <v>1</v>
      </c>
      <c r="I225" s="27" t="e">
        <f>VLOOKUP(C225,SOURCE!V$6:AB$10040,7,0)</f>
        <v>#N/A</v>
      </c>
      <c r="J225" s="28" t="e">
        <f>VLOOKUP(C225,SOURCE!V$6:AB$10040,6,0)</f>
        <v>#N/A</v>
      </c>
      <c r="K225" s="29" t="e">
        <f t="shared" si="17"/>
        <v>#N/A</v>
      </c>
      <c r="L225" s="39" t="e">
        <f>VLOOKUP(C225,SOURCE!V$6:AB$10040,2,0)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VLOOKUP(C226,SOURCE!$V$3:$AC$2861,8,0)</f>
        <v>#N/A</v>
      </c>
      <c r="E226" s="26" t="e">
        <f>CHAR(34)&amp;VLOOKUP(C226,SOURCE!$V$3:$AC$2861,6,0)&amp;CHAR(34)</f>
        <v>#N/A</v>
      </c>
      <c r="F226" s="22" t="e">
        <f>VLOOKUP(C226,SOURCE!$V$3:$AD$2861,9,0)&amp;"           {"&amp;D226&amp;",   "&amp;E226&amp;"},"</f>
        <v>#N/A</v>
      </c>
      <c r="H226" t="b">
        <f>ISNA(VLOOKUP(J226,J227:J$823,1,0))</f>
        <v>1</v>
      </c>
      <c r="I226" s="27" t="e">
        <f>VLOOKUP(C226,SOURCE!V$6:AB$10040,7,0)</f>
        <v>#N/A</v>
      </c>
      <c r="J226" s="28" t="e">
        <f>VLOOKUP(C226,SOURCE!V$6:AB$10040,6,0)</f>
        <v>#N/A</v>
      </c>
      <c r="K226" s="29" t="e">
        <f t="shared" si="17"/>
        <v>#N/A</v>
      </c>
      <c r="L226" s="39" t="e">
        <f>VLOOKUP(C226,SOURCE!V$6:AB$10040,2,0)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VLOOKUP(C227,SOURCE!$V$3:$AC$2861,8,0)</f>
        <v>#N/A</v>
      </c>
      <c r="E227" s="26" t="e">
        <f>CHAR(34)&amp;VLOOKUP(C227,SOURCE!$V$3:$AC$2861,6,0)&amp;CHAR(34)</f>
        <v>#N/A</v>
      </c>
      <c r="F227" s="22" t="e">
        <f>VLOOKUP(C227,SOURCE!$V$3:$AD$2861,9,0)&amp;"           {"&amp;D227&amp;",   "&amp;E227&amp;"},"</f>
        <v>#N/A</v>
      </c>
      <c r="H227" t="b">
        <f>ISNA(VLOOKUP(J227,J228:J$823,1,0))</f>
        <v>1</v>
      </c>
      <c r="I227" s="27" t="e">
        <f>VLOOKUP(C227,SOURCE!V$6:AB$10040,7,0)</f>
        <v>#N/A</v>
      </c>
      <c r="J227" s="28" t="e">
        <f>VLOOKUP(C227,SOURCE!V$6:AB$10040,6,0)</f>
        <v>#N/A</v>
      </c>
      <c r="K227" s="29" t="e">
        <f t="shared" si="17"/>
        <v>#N/A</v>
      </c>
      <c r="L227" s="39" t="e">
        <f>VLOOKUP(C227,SOURCE!V$6:AB$10040,2,0)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VLOOKUP(C228,SOURCE!$V$3:$AC$2861,8,0)</f>
        <v>#N/A</v>
      </c>
      <c r="E228" s="26" t="e">
        <f>CHAR(34)&amp;VLOOKUP(C228,SOURCE!$V$3:$AC$2861,6,0)&amp;CHAR(34)</f>
        <v>#N/A</v>
      </c>
      <c r="F228" s="22" t="e">
        <f>VLOOKUP(C228,SOURCE!$V$3:$AD$2861,9,0)&amp;"           {"&amp;D228&amp;",   "&amp;E228&amp;"},"</f>
        <v>#N/A</v>
      </c>
      <c r="H228" t="b">
        <f>ISNA(VLOOKUP(J228,J229:J$823,1,0))</f>
        <v>1</v>
      </c>
      <c r="I228" s="27" t="e">
        <f>VLOOKUP(C228,SOURCE!V$6:AB$10040,7,0)</f>
        <v>#N/A</v>
      </c>
      <c r="J228" s="28" t="e">
        <f>VLOOKUP(C228,SOURCE!V$6:AB$10040,6,0)</f>
        <v>#N/A</v>
      </c>
      <c r="K228" s="29" t="e">
        <f t="shared" si="17"/>
        <v>#N/A</v>
      </c>
      <c r="L228" s="39" t="e">
        <f>VLOOKUP(C228,SOURCE!V$6:AB$10040,2,0)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VLOOKUP(C229,SOURCE!$V$3:$AC$2861,8,0)</f>
        <v>#N/A</v>
      </c>
      <c r="E229" s="26" t="e">
        <f>CHAR(34)&amp;VLOOKUP(C229,SOURCE!$V$3:$AC$2861,6,0)&amp;CHAR(34)</f>
        <v>#N/A</v>
      </c>
      <c r="F229" s="22" t="e">
        <f>VLOOKUP(C229,SOURCE!$V$3:$AD$2861,9,0)&amp;"           {"&amp;D229&amp;",   "&amp;E229&amp;"},"</f>
        <v>#N/A</v>
      </c>
      <c r="H229" t="b">
        <f>ISNA(VLOOKUP(J229,J230:J$823,1,0))</f>
        <v>1</v>
      </c>
      <c r="I229" s="27" t="e">
        <f>VLOOKUP(C229,SOURCE!V$6:AB$10040,7,0)</f>
        <v>#N/A</v>
      </c>
      <c r="J229" s="28" t="e">
        <f>VLOOKUP(C229,SOURCE!V$6:AB$10040,6,0)</f>
        <v>#N/A</v>
      </c>
      <c r="K229" s="29" t="e">
        <f t="shared" si="17"/>
        <v>#N/A</v>
      </c>
      <c r="L229" s="39" t="e">
        <f>VLOOKUP(C229,SOURCE!V$6:AB$10040,2,0)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VLOOKUP(C230,SOURCE!$V$3:$AC$2861,8,0)</f>
        <v>#N/A</v>
      </c>
      <c r="E230" s="26" t="e">
        <f>CHAR(34)&amp;VLOOKUP(C230,SOURCE!$V$3:$AC$2861,6,0)&amp;CHAR(34)</f>
        <v>#N/A</v>
      </c>
      <c r="F230" s="22" t="e">
        <f>VLOOKUP(C230,SOURCE!$V$3:$AD$2861,9,0)&amp;"           {"&amp;D230&amp;",   "&amp;E230&amp;"},"</f>
        <v>#N/A</v>
      </c>
      <c r="H230" t="b">
        <f>ISNA(VLOOKUP(J230,J231:J$823,1,0))</f>
        <v>1</v>
      </c>
      <c r="I230" s="27" t="e">
        <f>VLOOKUP(C230,SOURCE!V$6:AB$10040,7,0)</f>
        <v>#N/A</v>
      </c>
      <c r="J230" s="28" t="e">
        <f>VLOOKUP(C230,SOURCE!V$6:AB$10040,6,0)</f>
        <v>#N/A</v>
      </c>
      <c r="K230" s="29" t="e">
        <f t="shared" si="17"/>
        <v>#N/A</v>
      </c>
      <c r="L230" s="39" t="e">
        <f>VLOOKUP(C230,SOURCE!V$6:AB$10040,2,0)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VLOOKUP(C231,SOURCE!$V$3:$AC$2861,8,0)</f>
        <v>#N/A</v>
      </c>
      <c r="E231" s="26" t="e">
        <f>CHAR(34)&amp;VLOOKUP(C231,SOURCE!$V$3:$AC$2861,6,0)&amp;CHAR(34)</f>
        <v>#N/A</v>
      </c>
      <c r="F231" s="22" t="e">
        <f>VLOOKUP(C231,SOURCE!$V$3:$AD$2861,9,0)&amp;"           {"&amp;D231&amp;",   "&amp;E231&amp;"},"</f>
        <v>#N/A</v>
      </c>
      <c r="H231" t="b">
        <f>ISNA(VLOOKUP(J231,J232:J$823,1,0))</f>
        <v>1</v>
      </c>
      <c r="I231" s="27" t="e">
        <f>VLOOKUP(C231,SOURCE!V$6:AB$10040,7,0)</f>
        <v>#N/A</v>
      </c>
      <c r="J231" s="28" t="e">
        <f>VLOOKUP(C231,SOURCE!V$6:AB$10040,6,0)</f>
        <v>#N/A</v>
      </c>
      <c r="K231" s="29" t="e">
        <f t="shared" si="17"/>
        <v>#N/A</v>
      </c>
      <c r="L231" s="39" t="e">
        <f>VLOOKUP(C231,SOURCE!V$6:AB$10040,2,0)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VLOOKUP(C232,SOURCE!$V$3:$AC$2861,8,0)</f>
        <v>#N/A</v>
      </c>
      <c r="E232" s="26" t="e">
        <f>CHAR(34)&amp;VLOOKUP(C232,SOURCE!$V$3:$AC$2861,6,0)&amp;CHAR(34)</f>
        <v>#N/A</v>
      </c>
      <c r="F232" s="22" t="e">
        <f>VLOOKUP(C232,SOURCE!$V$3:$AD$2861,9,0)&amp;"           {"&amp;D232&amp;",   "&amp;E232&amp;"},"</f>
        <v>#N/A</v>
      </c>
      <c r="H232" t="b">
        <f>ISNA(VLOOKUP(J232,J233:J$823,1,0))</f>
        <v>1</v>
      </c>
      <c r="I232" s="27" t="e">
        <f>VLOOKUP(C232,SOURCE!V$6:AB$10040,7,0)</f>
        <v>#N/A</v>
      </c>
      <c r="J232" s="28" t="e">
        <f>VLOOKUP(C232,SOURCE!V$6:AB$10040,6,0)</f>
        <v>#N/A</v>
      </c>
      <c r="K232" s="29" t="e">
        <f t="shared" si="17"/>
        <v>#N/A</v>
      </c>
      <c r="L232" s="39" t="e">
        <f>VLOOKUP(C232,SOURCE!V$6:AB$10040,2,0)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VLOOKUP(C233,SOURCE!$V$3:$AC$2861,8,0)</f>
        <v>#N/A</v>
      </c>
      <c r="E233" s="26" t="e">
        <f>CHAR(34)&amp;VLOOKUP(C233,SOURCE!$V$3:$AC$2861,6,0)&amp;CHAR(34)</f>
        <v>#N/A</v>
      </c>
      <c r="F233" s="22" t="e">
        <f>VLOOKUP(C233,SOURCE!$V$3:$AD$2861,9,0)&amp;"           {"&amp;D233&amp;",   "&amp;E233&amp;"},"</f>
        <v>#N/A</v>
      </c>
      <c r="H233" t="b">
        <f>ISNA(VLOOKUP(J233,J234:J$823,1,0))</f>
        <v>1</v>
      </c>
      <c r="I233" s="27" t="e">
        <f>VLOOKUP(C233,SOURCE!V$6:AB$10040,7,0)</f>
        <v>#N/A</v>
      </c>
      <c r="J233" s="28" t="e">
        <f>VLOOKUP(C233,SOURCE!V$6:AB$10040,6,0)</f>
        <v>#N/A</v>
      </c>
      <c r="K233" s="29" t="e">
        <f t="shared" si="17"/>
        <v>#N/A</v>
      </c>
      <c r="L233" s="39" t="e">
        <f>VLOOKUP(C233,SOURCE!V$6:AB$10040,2,0)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VLOOKUP(C234,SOURCE!$V$3:$AC$2861,8,0)</f>
        <v>#N/A</v>
      </c>
      <c r="E234" s="26" t="e">
        <f>CHAR(34)&amp;VLOOKUP(C234,SOURCE!$V$3:$AC$2861,6,0)&amp;CHAR(34)</f>
        <v>#N/A</v>
      </c>
      <c r="F234" s="22" t="e">
        <f>VLOOKUP(C234,SOURCE!$V$3:$AD$2861,9,0)&amp;"           {"&amp;D234&amp;",   "&amp;E234&amp;"},"</f>
        <v>#N/A</v>
      </c>
      <c r="H234" t="b">
        <f>ISNA(VLOOKUP(J234,J235:J$823,1,0))</f>
        <v>1</v>
      </c>
      <c r="I234" s="27" t="e">
        <f>VLOOKUP(C234,SOURCE!V$6:AB$10040,7,0)</f>
        <v>#N/A</v>
      </c>
      <c r="J234" s="28" t="e">
        <f>VLOOKUP(C234,SOURCE!V$6:AB$10040,6,0)</f>
        <v>#N/A</v>
      </c>
      <c r="K234" s="29" t="e">
        <f t="shared" si="17"/>
        <v>#N/A</v>
      </c>
      <c r="L234" s="39" t="e">
        <f>VLOOKUP(C234,SOURCE!V$6:AB$10040,2,0)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VLOOKUP(C235,SOURCE!$V$3:$AC$2861,8,0)</f>
        <v>#N/A</v>
      </c>
      <c r="E235" s="26" t="e">
        <f>CHAR(34)&amp;VLOOKUP(C235,SOURCE!$V$3:$AC$2861,6,0)&amp;CHAR(34)</f>
        <v>#N/A</v>
      </c>
      <c r="F235" s="22" t="e">
        <f>VLOOKUP(C235,SOURCE!$V$3:$AD$2861,9,0)&amp;"           {"&amp;D235&amp;",   "&amp;E235&amp;"},"</f>
        <v>#N/A</v>
      </c>
      <c r="H235" t="b">
        <f>ISNA(VLOOKUP(J235,J236:J$823,1,0))</f>
        <v>1</v>
      </c>
      <c r="I235" s="27" t="e">
        <f>VLOOKUP(C235,SOURCE!V$6:AB$10040,7,0)</f>
        <v>#N/A</v>
      </c>
      <c r="J235" s="28" t="e">
        <f>VLOOKUP(C235,SOURCE!V$6:AB$10040,6,0)</f>
        <v>#N/A</v>
      </c>
      <c r="K235" s="29" t="e">
        <f t="shared" si="17"/>
        <v>#N/A</v>
      </c>
      <c r="L235" s="39" t="e">
        <f>VLOOKUP(C235,SOURCE!V$6:AB$10040,2,0)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VLOOKUP(C236,SOURCE!$V$3:$AC$2861,8,0)</f>
        <v>#N/A</v>
      </c>
      <c r="E236" s="26" t="e">
        <f>CHAR(34)&amp;VLOOKUP(C236,SOURCE!$V$3:$AC$2861,6,0)&amp;CHAR(34)</f>
        <v>#N/A</v>
      </c>
      <c r="F236" s="22" t="e">
        <f>VLOOKUP(C236,SOURCE!$V$3:$AD$2861,9,0)&amp;"           {"&amp;D236&amp;",   "&amp;E236&amp;"},"</f>
        <v>#N/A</v>
      </c>
      <c r="H236" t="b">
        <f>ISNA(VLOOKUP(J236,J237:J$823,1,0))</f>
        <v>1</v>
      </c>
      <c r="I236" s="27" t="e">
        <f>VLOOKUP(C236,SOURCE!V$6:AB$10040,7,0)</f>
        <v>#N/A</v>
      </c>
      <c r="J236" s="28" t="e">
        <f>VLOOKUP(C236,SOURCE!V$6:AB$10040,6,0)</f>
        <v>#N/A</v>
      </c>
      <c r="K236" s="29" t="e">
        <f t="shared" si="17"/>
        <v>#N/A</v>
      </c>
      <c r="L236" s="39" t="e">
        <f>VLOOKUP(C236,SOURCE!V$6:AB$10040,2,0)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VLOOKUP(C237,SOURCE!$V$3:$AC$2861,8,0)</f>
        <v>#N/A</v>
      </c>
      <c r="E237" s="26" t="e">
        <f>CHAR(34)&amp;VLOOKUP(C237,SOURCE!$V$3:$AC$2861,6,0)&amp;CHAR(34)</f>
        <v>#N/A</v>
      </c>
      <c r="F237" s="22" t="e">
        <f>VLOOKUP(C237,SOURCE!$V$3:$AD$2861,9,0)&amp;"           {"&amp;D237&amp;",   "&amp;E237&amp;"},"</f>
        <v>#N/A</v>
      </c>
      <c r="H237" t="b">
        <f>ISNA(VLOOKUP(J237,J238:J$823,1,0))</f>
        <v>1</v>
      </c>
      <c r="I237" s="27" t="e">
        <f>VLOOKUP(C237,SOURCE!V$6:AB$10040,7,0)</f>
        <v>#N/A</v>
      </c>
      <c r="J237" s="28" t="e">
        <f>VLOOKUP(C237,SOURCE!V$6:AB$10040,6,0)</f>
        <v>#N/A</v>
      </c>
      <c r="K237" s="29" t="e">
        <f t="shared" si="17"/>
        <v>#N/A</v>
      </c>
      <c r="L237" s="39" t="e">
        <f>VLOOKUP(C237,SOURCE!V$6:AB$10040,2,0)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VLOOKUP(C238,SOURCE!$V$3:$AC$2861,8,0)</f>
        <v>#N/A</v>
      </c>
      <c r="E238" s="26" t="e">
        <f>CHAR(34)&amp;VLOOKUP(C238,SOURCE!$V$3:$AC$2861,6,0)&amp;CHAR(34)</f>
        <v>#N/A</v>
      </c>
      <c r="F238" s="22" t="e">
        <f>VLOOKUP(C238,SOURCE!$V$3:$AD$2861,9,0)&amp;"           {"&amp;D238&amp;",   "&amp;E238&amp;"},"</f>
        <v>#N/A</v>
      </c>
      <c r="H238" t="b">
        <f>ISNA(VLOOKUP(J238,J239:J$823,1,0))</f>
        <v>1</v>
      </c>
      <c r="I238" s="27" t="e">
        <f>VLOOKUP(C238,SOURCE!V$6:AB$10040,7,0)</f>
        <v>#N/A</v>
      </c>
      <c r="J238" s="28" t="e">
        <f>VLOOKUP(C238,SOURCE!V$6:AB$10040,6,0)</f>
        <v>#N/A</v>
      </c>
      <c r="K238" s="29" t="e">
        <f t="shared" si="17"/>
        <v>#N/A</v>
      </c>
      <c r="L238" s="39" t="e">
        <f>VLOOKUP(C238,SOURCE!V$6:AB$10040,2,0)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VLOOKUP(C239,SOURCE!$V$3:$AC$2861,8,0)</f>
        <v>#N/A</v>
      </c>
      <c r="E239" s="26" t="e">
        <f>CHAR(34)&amp;VLOOKUP(C239,SOURCE!$V$3:$AC$2861,6,0)&amp;CHAR(34)</f>
        <v>#N/A</v>
      </c>
      <c r="F239" s="22" t="e">
        <f>VLOOKUP(C239,SOURCE!$V$3:$AD$2861,9,0)&amp;"           {"&amp;D239&amp;",   "&amp;E239&amp;"},"</f>
        <v>#N/A</v>
      </c>
      <c r="H239" t="b">
        <f>ISNA(VLOOKUP(J239,J240:J$823,1,0))</f>
        <v>1</v>
      </c>
      <c r="I239" s="27" t="e">
        <f>VLOOKUP(C239,SOURCE!V$6:AB$10040,7,0)</f>
        <v>#N/A</v>
      </c>
      <c r="J239" s="28" t="e">
        <f>VLOOKUP(C239,SOURCE!V$6:AB$10040,6,0)</f>
        <v>#N/A</v>
      </c>
      <c r="K239" s="29" t="e">
        <f t="shared" si="17"/>
        <v>#N/A</v>
      </c>
      <c r="L239" s="39" t="e">
        <f>VLOOKUP(C239,SOURCE!V$6:AB$10040,2,0)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VLOOKUP(C240,SOURCE!$V$3:$AC$2861,8,0)</f>
        <v>#N/A</v>
      </c>
      <c r="E240" s="26" t="e">
        <f>CHAR(34)&amp;VLOOKUP(C240,SOURCE!$V$3:$AC$2861,6,0)&amp;CHAR(34)</f>
        <v>#N/A</v>
      </c>
      <c r="F240" s="22" t="e">
        <f>VLOOKUP(C240,SOURCE!$V$3:$AD$2861,9,0)&amp;"           {"&amp;D240&amp;",   "&amp;E240&amp;"},"</f>
        <v>#N/A</v>
      </c>
      <c r="H240" t="b">
        <f>ISNA(VLOOKUP(J240,J241:J$823,1,0))</f>
        <v>1</v>
      </c>
      <c r="I240" s="27" t="e">
        <f>VLOOKUP(C240,SOURCE!V$6:AB$10040,7,0)</f>
        <v>#N/A</v>
      </c>
      <c r="J240" s="28" t="e">
        <f>VLOOKUP(C240,SOURCE!V$6:AB$10040,6,0)</f>
        <v>#N/A</v>
      </c>
      <c r="K240" s="29" t="e">
        <f t="shared" si="17"/>
        <v>#N/A</v>
      </c>
      <c r="L240" s="39" t="e">
        <f>VLOOKUP(C240,SOURCE!V$6:AB$10040,2,0)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VLOOKUP(C241,SOURCE!$V$3:$AC$2861,8,0)</f>
        <v>#N/A</v>
      </c>
      <c r="E241" s="26" t="e">
        <f>CHAR(34)&amp;VLOOKUP(C241,SOURCE!$V$3:$AC$2861,6,0)&amp;CHAR(34)</f>
        <v>#N/A</v>
      </c>
      <c r="F241" s="22" t="e">
        <f>VLOOKUP(C241,SOURCE!$V$3:$AD$2861,9,0)&amp;"           {"&amp;D241&amp;",   "&amp;E241&amp;"},"</f>
        <v>#N/A</v>
      </c>
      <c r="H241" t="b">
        <f>ISNA(VLOOKUP(J241,J242:J$823,1,0))</f>
        <v>1</v>
      </c>
      <c r="I241" s="27" t="e">
        <f>VLOOKUP(C241,SOURCE!V$6:AB$10040,7,0)</f>
        <v>#N/A</v>
      </c>
      <c r="J241" s="28" t="e">
        <f>VLOOKUP(C241,SOURCE!V$6:AB$10040,6,0)</f>
        <v>#N/A</v>
      </c>
      <c r="K241" s="29" t="e">
        <f t="shared" si="17"/>
        <v>#N/A</v>
      </c>
      <c r="L241" s="39" t="e">
        <f>VLOOKUP(C241,SOURCE!V$6:AB$10040,2,0)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VLOOKUP(C242,SOURCE!$V$3:$AC$2861,8,0)</f>
        <v>#N/A</v>
      </c>
      <c r="E242" s="26" t="e">
        <f>CHAR(34)&amp;VLOOKUP(C242,SOURCE!$V$3:$AC$2861,6,0)&amp;CHAR(34)</f>
        <v>#N/A</v>
      </c>
      <c r="F242" s="22" t="e">
        <f>VLOOKUP(C242,SOURCE!$V$3:$AD$2861,9,0)&amp;"           {"&amp;D242&amp;",   "&amp;E242&amp;"},"</f>
        <v>#N/A</v>
      </c>
      <c r="H242" t="b">
        <f>ISNA(VLOOKUP(J242,J243:J$823,1,0))</f>
        <v>1</v>
      </c>
      <c r="I242" s="27" t="e">
        <f>VLOOKUP(C242,SOURCE!V$6:AB$10040,7,0)</f>
        <v>#N/A</v>
      </c>
      <c r="J242" s="28" t="e">
        <f>VLOOKUP(C242,SOURCE!V$6:AB$10040,6,0)</f>
        <v>#N/A</v>
      </c>
      <c r="K242" s="29" t="e">
        <f t="shared" si="17"/>
        <v>#N/A</v>
      </c>
      <c r="L242" s="39" t="e">
        <f>VLOOKUP(C242,SOURCE!V$6:AB$10040,2,0)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VLOOKUP(C243,SOURCE!$V$3:$AC$2861,8,0)</f>
        <v>#N/A</v>
      </c>
      <c r="E243" s="26" t="e">
        <f>CHAR(34)&amp;VLOOKUP(C243,SOURCE!$V$3:$AC$2861,6,0)&amp;CHAR(34)</f>
        <v>#N/A</v>
      </c>
      <c r="F243" s="22" t="e">
        <f>VLOOKUP(C243,SOURCE!$V$3:$AD$2861,9,0)&amp;"           {"&amp;D243&amp;",   "&amp;E243&amp;"},"</f>
        <v>#N/A</v>
      </c>
      <c r="H243" t="b">
        <f>ISNA(VLOOKUP(J243,J244:J$823,1,0))</f>
        <v>1</v>
      </c>
      <c r="I243" s="27" t="e">
        <f>VLOOKUP(C243,SOURCE!V$6:AB$10040,7,0)</f>
        <v>#N/A</v>
      </c>
      <c r="J243" s="28" t="e">
        <f>VLOOKUP(C243,SOURCE!V$6:AB$10040,6,0)</f>
        <v>#N/A</v>
      </c>
      <c r="K243" s="29" t="e">
        <f t="shared" si="17"/>
        <v>#N/A</v>
      </c>
      <c r="L243" s="39" t="e">
        <f>VLOOKUP(C243,SOURCE!V$6:AB$10040,2,0)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VLOOKUP(C244,SOURCE!$V$3:$AC$2861,8,0)</f>
        <v>#N/A</v>
      </c>
      <c r="E244" s="26" t="e">
        <f>CHAR(34)&amp;VLOOKUP(C244,SOURCE!$V$3:$AC$2861,6,0)&amp;CHAR(34)</f>
        <v>#N/A</v>
      </c>
      <c r="F244" s="22" t="e">
        <f>VLOOKUP(C244,SOURCE!$V$3:$AD$2861,9,0)&amp;"           {"&amp;D244&amp;",   "&amp;E244&amp;"},"</f>
        <v>#N/A</v>
      </c>
      <c r="H244" t="b">
        <f>ISNA(VLOOKUP(J244,J245:J$823,1,0))</f>
        <v>1</v>
      </c>
      <c r="I244" s="27" t="e">
        <f>VLOOKUP(C244,SOURCE!V$6:AB$10040,7,0)</f>
        <v>#N/A</v>
      </c>
      <c r="J244" s="28" t="e">
        <f>VLOOKUP(C244,SOURCE!V$6:AB$10040,6,0)</f>
        <v>#N/A</v>
      </c>
      <c r="K244" s="29" t="e">
        <f t="shared" si="17"/>
        <v>#N/A</v>
      </c>
      <c r="L244" s="39" t="e">
        <f>VLOOKUP(C244,SOURCE!V$6:AB$10040,2,0)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VLOOKUP(C245,SOURCE!$V$3:$AC$2861,8,0)</f>
        <v>#N/A</v>
      </c>
      <c r="E245" s="26" t="e">
        <f>CHAR(34)&amp;VLOOKUP(C245,SOURCE!$V$3:$AC$2861,6,0)&amp;CHAR(34)</f>
        <v>#N/A</v>
      </c>
      <c r="F245" s="22" t="e">
        <f>VLOOKUP(C245,SOURCE!$V$3:$AD$2861,9,0)&amp;"           {"&amp;D245&amp;",   "&amp;E245&amp;"},"</f>
        <v>#N/A</v>
      </c>
      <c r="H245" t="b">
        <f>ISNA(VLOOKUP(J245,J246:J$823,1,0))</f>
        <v>1</v>
      </c>
      <c r="I245" s="27" t="e">
        <f>VLOOKUP(C245,SOURCE!V$6:AB$10040,7,0)</f>
        <v>#N/A</v>
      </c>
      <c r="J245" s="28" t="e">
        <f>VLOOKUP(C245,SOURCE!V$6:AB$10040,6,0)</f>
        <v>#N/A</v>
      </c>
      <c r="K245" s="29" t="e">
        <f t="shared" si="17"/>
        <v>#N/A</v>
      </c>
      <c r="L245" s="39" t="e">
        <f>VLOOKUP(C245,SOURCE!V$6:AB$10040,2,0)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VLOOKUP(C246,SOURCE!$V$3:$AC$2861,8,0)</f>
        <v>#N/A</v>
      </c>
      <c r="E246" s="26" t="e">
        <f>CHAR(34)&amp;VLOOKUP(C246,SOURCE!$V$3:$AC$2861,6,0)&amp;CHAR(34)</f>
        <v>#N/A</v>
      </c>
      <c r="F246" s="22" t="e">
        <f>VLOOKUP(C246,SOURCE!$V$3:$AD$2861,9,0)&amp;"           {"&amp;D246&amp;",   "&amp;E246&amp;"},"</f>
        <v>#N/A</v>
      </c>
      <c r="H246" t="b">
        <f>ISNA(VLOOKUP(J246,J247:J$823,1,0))</f>
        <v>1</v>
      </c>
      <c r="I246" s="27" t="e">
        <f>VLOOKUP(C246,SOURCE!V$6:AB$10040,7,0)</f>
        <v>#N/A</v>
      </c>
      <c r="J246" s="28" t="e">
        <f>VLOOKUP(C246,SOURCE!V$6:AB$10040,6,0)</f>
        <v>#N/A</v>
      </c>
      <c r="K246" s="29" t="e">
        <f t="shared" si="17"/>
        <v>#N/A</v>
      </c>
      <c r="L246" s="39" t="e">
        <f>VLOOKUP(C246,SOURCE!V$6:AB$10040,2,0)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VLOOKUP(C247,SOURCE!$V$3:$AC$2861,8,0)</f>
        <v>#N/A</v>
      </c>
      <c r="E247" s="26" t="e">
        <f>CHAR(34)&amp;VLOOKUP(C247,SOURCE!$V$3:$AC$2861,6,0)&amp;CHAR(34)</f>
        <v>#N/A</v>
      </c>
      <c r="F247" s="22" t="e">
        <f>VLOOKUP(C247,SOURCE!$V$3:$AD$2861,9,0)&amp;"           {"&amp;D247&amp;",   "&amp;E247&amp;"},"</f>
        <v>#N/A</v>
      </c>
      <c r="H247" t="b">
        <f>ISNA(VLOOKUP(J247,J248:J$823,1,0))</f>
        <v>1</v>
      </c>
      <c r="I247" s="27" t="e">
        <f>VLOOKUP(C247,SOURCE!V$6:AB$10040,7,0)</f>
        <v>#N/A</v>
      </c>
      <c r="J247" s="28" t="e">
        <f>VLOOKUP(C247,SOURCE!V$6:AB$10040,6,0)</f>
        <v>#N/A</v>
      </c>
      <c r="K247" s="29" t="e">
        <f t="shared" si="17"/>
        <v>#N/A</v>
      </c>
      <c r="L247" s="39" t="e">
        <f>VLOOKUP(C247,SOURCE!V$6:AB$10040,2,0)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VLOOKUP(C248,SOURCE!$V$3:$AC$2861,8,0)</f>
        <v>#N/A</v>
      </c>
      <c r="E248" s="26" t="e">
        <f>CHAR(34)&amp;VLOOKUP(C248,SOURCE!$V$3:$AC$2861,6,0)&amp;CHAR(34)</f>
        <v>#N/A</v>
      </c>
      <c r="F248" s="22" t="e">
        <f>VLOOKUP(C248,SOURCE!$V$3:$AD$2861,9,0)&amp;"           {"&amp;D248&amp;",   "&amp;E248&amp;"},"</f>
        <v>#N/A</v>
      </c>
      <c r="H248" t="b">
        <f>ISNA(VLOOKUP(J248,J249:J$823,1,0))</f>
        <v>1</v>
      </c>
      <c r="I248" s="27" t="e">
        <f>VLOOKUP(C248,SOURCE!V$6:AB$10040,7,0)</f>
        <v>#N/A</v>
      </c>
      <c r="J248" s="28" t="e">
        <f>VLOOKUP(C248,SOURCE!V$6:AB$10040,6,0)</f>
        <v>#N/A</v>
      </c>
      <c r="K248" s="29" t="e">
        <f t="shared" si="17"/>
        <v>#N/A</v>
      </c>
      <c r="L248" s="39" t="e">
        <f>VLOOKUP(C248,SOURCE!V$6:AB$10040,2,0)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VLOOKUP(C249,SOURCE!$V$3:$AC$2861,8,0)</f>
        <v>#N/A</v>
      </c>
      <c r="E249" s="26" t="e">
        <f>CHAR(34)&amp;VLOOKUP(C249,SOURCE!$V$3:$AC$2861,6,0)&amp;CHAR(34)</f>
        <v>#N/A</v>
      </c>
      <c r="F249" s="22" t="e">
        <f>VLOOKUP(C249,SOURCE!$V$3:$AD$2861,9,0)&amp;"           {"&amp;D249&amp;",   "&amp;E249&amp;"},"</f>
        <v>#N/A</v>
      </c>
      <c r="H249" t="b">
        <f>ISNA(VLOOKUP(J249,J250:J$823,1,0))</f>
        <v>1</v>
      </c>
      <c r="I249" s="27" t="e">
        <f>VLOOKUP(C249,SOURCE!V$6:AB$10040,7,0)</f>
        <v>#N/A</v>
      </c>
      <c r="J249" s="28" t="e">
        <f>VLOOKUP(C249,SOURCE!V$6:AB$10040,6,0)</f>
        <v>#N/A</v>
      </c>
      <c r="K249" s="29" t="e">
        <f t="shared" si="17"/>
        <v>#N/A</v>
      </c>
      <c r="L249" s="39" t="e">
        <f>VLOOKUP(C249,SOURCE!V$6:AB$10040,2,0)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VLOOKUP(C250,SOURCE!$V$3:$AC$2861,8,0)</f>
        <v>#N/A</v>
      </c>
      <c r="E250" s="26" t="e">
        <f>CHAR(34)&amp;VLOOKUP(C250,SOURCE!$V$3:$AC$2861,6,0)&amp;CHAR(34)</f>
        <v>#N/A</v>
      </c>
      <c r="F250" s="22" t="e">
        <f>VLOOKUP(C250,SOURCE!$V$3:$AD$2861,9,0)&amp;"           {"&amp;D250&amp;",   "&amp;E250&amp;"},"</f>
        <v>#N/A</v>
      </c>
      <c r="H250" t="b">
        <f>ISNA(VLOOKUP(J250,J251:J$823,1,0))</f>
        <v>1</v>
      </c>
      <c r="I250" s="27" t="e">
        <f>VLOOKUP(C250,SOURCE!V$6:AB$10040,7,0)</f>
        <v>#N/A</v>
      </c>
      <c r="J250" s="28" t="e">
        <f>VLOOKUP(C250,SOURCE!V$6:AB$10040,6,0)</f>
        <v>#N/A</v>
      </c>
      <c r="K250" s="29" t="e">
        <f t="shared" si="17"/>
        <v>#N/A</v>
      </c>
      <c r="L250" s="39" t="e">
        <f>VLOOKUP(C250,SOURCE!V$6:AB$10040,2,0)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VLOOKUP(C251,SOURCE!$V$3:$AC$2861,8,0)</f>
        <v>#N/A</v>
      </c>
      <c r="E251" s="26" t="e">
        <f>CHAR(34)&amp;VLOOKUP(C251,SOURCE!$V$3:$AC$2861,6,0)&amp;CHAR(34)</f>
        <v>#N/A</v>
      </c>
      <c r="F251" s="22" t="e">
        <f>VLOOKUP(C251,SOURCE!$V$3:$AD$2861,9,0)&amp;"           {"&amp;D251&amp;",   "&amp;E251&amp;"},"</f>
        <v>#N/A</v>
      </c>
      <c r="H251" t="b">
        <f>ISNA(VLOOKUP(J251,J252:J$823,1,0))</f>
        <v>1</v>
      </c>
      <c r="I251" s="27" t="e">
        <f>VLOOKUP(C251,SOURCE!V$6:AB$10040,7,0)</f>
        <v>#N/A</v>
      </c>
      <c r="J251" s="28" t="e">
        <f>VLOOKUP(C251,SOURCE!V$6:AB$10040,6,0)</f>
        <v>#N/A</v>
      </c>
      <c r="K251" s="29" t="e">
        <f t="shared" si="17"/>
        <v>#N/A</v>
      </c>
      <c r="L251" s="39" t="e">
        <f>VLOOKUP(C251,SOURCE!V$6:AB$10040,2,0)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VLOOKUP(C252,SOURCE!$V$3:$AC$2861,8,0)</f>
        <v>#N/A</v>
      </c>
      <c r="E252" s="26" t="e">
        <f>CHAR(34)&amp;VLOOKUP(C252,SOURCE!$V$3:$AC$2861,6,0)&amp;CHAR(34)</f>
        <v>#N/A</v>
      </c>
      <c r="F252" s="22" t="e">
        <f>VLOOKUP(C252,SOURCE!$V$3:$AD$2861,9,0)&amp;"           {"&amp;D252&amp;",   "&amp;E252&amp;"},"</f>
        <v>#N/A</v>
      </c>
      <c r="H252" t="b">
        <f>ISNA(VLOOKUP(J252,J253:J$823,1,0))</f>
        <v>1</v>
      </c>
      <c r="I252" s="27" t="e">
        <f>VLOOKUP(C252,SOURCE!V$6:AB$10040,7,0)</f>
        <v>#N/A</v>
      </c>
      <c r="J252" s="28" t="e">
        <f>VLOOKUP(C252,SOURCE!V$6:AB$10040,6,0)</f>
        <v>#N/A</v>
      </c>
      <c r="K252" s="29" t="e">
        <f t="shared" si="17"/>
        <v>#N/A</v>
      </c>
      <c r="L252" s="39" t="e">
        <f>VLOOKUP(C252,SOURCE!V$6:AB$10040,2,0)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VLOOKUP(C253,SOURCE!$V$3:$AC$2861,8,0)</f>
        <v>#N/A</v>
      </c>
      <c r="E253" s="26" t="e">
        <f>CHAR(34)&amp;VLOOKUP(C253,SOURCE!$V$3:$AC$2861,6,0)&amp;CHAR(34)</f>
        <v>#N/A</v>
      </c>
      <c r="F253" s="22" t="e">
        <f>VLOOKUP(C253,SOURCE!$V$3:$AD$2861,9,0)&amp;"           {"&amp;D253&amp;",   "&amp;E253&amp;"},"</f>
        <v>#N/A</v>
      </c>
      <c r="H253" t="b">
        <f>ISNA(VLOOKUP(J253,J254:J$823,1,0))</f>
        <v>1</v>
      </c>
      <c r="I253" s="27" t="e">
        <f>VLOOKUP(C253,SOURCE!V$6:AB$10040,7,0)</f>
        <v>#N/A</v>
      </c>
      <c r="J253" s="28" t="e">
        <f>VLOOKUP(C253,SOURCE!V$6:AB$10040,6,0)</f>
        <v>#N/A</v>
      </c>
      <c r="K253" s="29" t="e">
        <f t="shared" si="17"/>
        <v>#N/A</v>
      </c>
      <c r="L253" s="39" t="e">
        <f>VLOOKUP(C253,SOURCE!V$6:AB$10040,2,0)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VLOOKUP(C254,SOURCE!$V$3:$AC$2861,8,0)</f>
        <v>#N/A</v>
      </c>
      <c r="E254" s="26" t="e">
        <f>CHAR(34)&amp;VLOOKUP(C254,SOURCE!$V$3:$AC$2861,6,0)&amp;CHAR(34)</f>
        <v>#N/A</v>
      </c>
      <c r="F254" s="22" t="e">
        <f>VLOOKUP(C254,SOURCE!$V$3:$AD$2861,9,0)&amp;"           {"&amp;D254&amp;",   "&amp;E254&amp;"},"</f>
        <v>#N/A</v>
      </c>
      <c r="H254" t="b">
        <f>ISNA(VLOOKUP(J254,J255:J$823,1,0))</f>
        <v>1</v>
      </c>
      <c r="I254" s="27" t="e">
        <f>VLOOKUP(C254,SOURCE!V$6:AB$10040,7,0)</f>
        <v>#N/A</v>
      </c>
      <c r="J254" s="28" t="e">
        <f>VLOOKUP(C254,SOURCE!V$6:AB$10040,6,0)</f>
        <v>#N/A</v>
      </c>
      <c r="K254" s="29" t="e">
        <f t="shared" si="17"/>
        <v>#N/A</v>
      </c>
      <c r="L254" s="39" t="e">
        <f>VLOOKUP(C254,SOURCE!V$6:AB$10040,2,0)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VLOOKUP(C255,SOURCE!$V$3:$AC$2861,8,0)</f>
        <v>#N/A</v>
      </c>
      <c r="E255" s="26" t="e">
        <f>CHAR(34)&amp;VLOOKUP(C255,SOURCE!$V$3:$AC$2861,6,0)&amp;CHAR(34)</f>
        <v>#N/A</v>
      </c>
      <c r="F255" s="22" t="e">
        <f>VLOOKUP(C255,SOURCE!$V$3:$AD$2861,9,0)&amp;"           {"&amp;D255&amp;",   "&amp;E255&amp;"},"</f>
        <v>#N/A</v>
      </c>
      <c r="H255" t="b">
        <f>ISNA(VLOOKUP(J255,J256:J$823,1,0))</f>
        <v>1</v>
      </c>
      <c r="I255" s="27" t="e">
        <f>VLOOKUP(C255,SOURCE!V$6:AB$10040,7,0)</f>
        <v>#N/A</v>
      </c>
      <c r="J255" s="28" t="e">
        <f>VLOOKUP(C255,SOURCE!V$6:AB$10040,6,0)</f>
        <v>#N/A</v>
      </c>
      <c r="K255" s="29" t="e">
        <f t="shared" si="17"/>
        <v>#N/A</v>
      </c>
      <c r="L255" s="39" t="e">
        <f>VLOOKUP(C255,SOURCE!V$6:AB$10040,2,0)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VLOOKUP(C256,SOURCE!$V$3:$AC$2861,8,0)</f>
        <v>#N/A</v>
      </c>
      <c r="E256" s="26" t="e">
        <f>CHAR(34)&amp;VLOOKUP(C256,SOURCE!$V$3:$AC$2861,6,0)&amp;CHAR(34)</f>
        <v>#N/A</v>
      </c>
      <c r="F256" s="22" t="e">
        <f>VLOOKUP(C256,SOURCE!$V$3:$AD$2861,9,0)&amp;"           {"&amp;D256&amp;",   "&amp;E256&amp;"},"</f>
        <v>#N/A</v>
      </c>
      <c r="H256" t="b">
        <f>ISNA(VLOOKUP(J256,J257:J$823,1,0))</f>
        <v>1</v>
      </c>
      <c r="I256" s="27" t="e">
        <f>VLOOKUP(C256,SOURCE!V$6:AB$10040,7,0)</f>
        <v>#N/A</v>
      </c>
      <c r="J256" s="28" t="e">
        <f>VLOOKUP(C256,SOURCE!V$6:AB$10040,6,0)</f>
        <v>#N/A</v>
      </c>
      <c r="K256" s="29" t="e">
        <f t="shared" si="17"/>
        <v>#N/A</v>
      </c>
      <c r="L256" s="39" t="e">
        <f>VLOOKUP(C256,SOURCE!V$6:AB$10040,2,0)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VLOOKUP(C257,SOURCE!$V$3:$AC$2861,8,0)</f>
        <v>#N/A</v>
      </c>
      <c r="E257" s="26" t="e">
        <f>CHAR(34)&amp;VLOOKUP(C257,SOURCE!$V$3:$AC$2861,6,0)&amp;CHAR(34)</f>
        <v>#N/A</v>
      </c>
      <c r="F257" s="22" t="e">
        <f>VLOOKUP(C257,SOURCE!$V$3:$AD$2861,9,0)&amp;"           {"&amp;D257&amp;",   "&amp;E257&amp;"},"</f>
        <v>#N/A</v>
      </c>
      <c r="H257" t="b">
        <f>ISNA(VLOOKUP(J257,J258:J$823,1,0))</f>
        <v>1</v>
      </c>
      <c r="I257" s="27" t="e">
        <f>VLOOKUP(C257,SOURCE!V$6:AB$10040,7,0)</f>
        <v>#N/A</v>
      </c>
      <c r="J257" s="28" t="e">
        <f>VLOOKUP(C257,SOURCE!V$6:AB$10040,6,0)</f>
        <v>#N/A</v>
      </c>
      <c r="K257" s="29" t="e">
        <f t="shared" si="17"/>
        <v>#N/A</v>
      </c>
      <c r="L257" s="39" t="e">
        <f>VLOOKUP(C257,SOURCE!V$6:AB$10040,2,0)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VLOOKUP(C258,SOURCE!$V$3:$AC$2861,8,0)</f>
        <v>#N/A</v>
      </c>
      <c r="E258" s="26" t="e">
        <f>CHAR(34)&amp;VLOOKUP(C258,SOURCE!$V$3:$AC$2861,6,0)&amp;CHAR(34)</f>
        <v>#N/A</v>
      </c>
      <c r="F258" s="22" t="e">
        <f>VLOOKUP(C258,SOURCE!$V$3:$AD$2861,9,0)&amp;"           {"&amp;D258&amp;",   "&amp;E258&amp;"},"</f>
        <v>#N/A</v>
      </c>
      <c r="H258" t="b">
        <f>ISNA(VLOOKUP(J258,J259:J$823,1,0))</f>
        <v>1</v>
      </c>
      <c r="I258" s="27" t="e">
        <f>VLOOKUP(C258,SOURCE!V$6:AB$10040,7,0)</f>
        <v>#N/A</v>
      </c>
      <c r="J258" s="28" t="e">
        <f>VLOOKUP(C258,SOURCE!V$6:AB$10040,6,0)</f>
        <v>#N/A</v>
      </c>
      <c r="K258" s="29" t="e">
        <f t="shared" si="17"/>
        <v>#N/A</v>
      </c>
      <c r="L258" s="39" t="e">
        <f>VLOOKUP(C258,SOURCE!V$6:AB$10040,2,0)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VLOOKUP(C259,SOURCE!$V$3:$AC$2861,8,0)</f>
        <v>#N/A</v>
      </c>
      <c r="E259" s="26" t="e">
        <f>CHAR(34)&amp;VLOOKUP(C259,SOURCE!$V$3:$AC$2861,6,0)&amp;CHAR(34)</f>
        <v>#N/A</v>
      </c>
      <c r="F259" s="22" t="e">
        <f>VLOOKUP(C259,SOURCE!$V$3:$AD$2861,9,0)&amp;"           {"&amp;D259&amp;",   "&amp;E259&amp;"},"</f>
        <v>#N/A</v>
      </c>
      <c r="H259" t="b">
        <f>ISNA(VLOOKUP(J259,J260:J$823,1,0))</f>
        <v>1</v>
      </c>
      <c r="I259" s="27" t="e">
        <f>VLOOKUP(C259,SOURCE!V$6:AB$10040,7,0)</f>
        <v>#N/A</v>
      </c>
      <c r="J259" s="28" t="e">
        <f>VLOOKUP(C259,SOURCE!V$6:AB$10040,6,0)</f>
        <v>#N/A</v>
      </c>
      <c r="K259" s="29" t="e">
        <f t="shared" si="17"/>
        <v>#N/A</v>
      </c>
      <c r="L259" s="39" t="e">
        <f>VLOOKUP(C259,SOURCE!V$6:AB$10040,2,0)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VLOOKUP(C260,SOURCE!$V$3:$AC$2861,8,0)</f>
        <v>#N/A</v>
      </c>
      <c r="E260" s="26" t="e">
        <f>CHAR(34)&amp;VLOOKUP(C260,SOURCE!$V$3:$AC$2861,6,0)&amp;CHAR(34)</f>
        <v>#N/A</v>
      </c>
      <c r="F260" s="22" t="e">
        <f>VLOOKUP(C260,SOURCE!$V$3:$AD$2861,9,0)&amp;"           {"&amp;D260&amp;",   "&amp;E260&amp;"},"</f>
        <v>#N/A</v>
      </c>
      <c r="H260" t="b">
        <f>ISNA(VLOOKUP(J260,J261:J$823,1,0))</f>
        <v>1</v>
      </c>
      <c r="I260" s="27" t="e">
        <f>VLOOKUP(C260,SOURCE!V$6:AB$10040,7,0)</f>
        <v>#N/A</v>
      </c>
      <c r="J260" s="28" t="e">
        <f>VLOOKUP(C260,SOURCE!V$6:AB$10040,6,0)</f>
        <v>#N/A</v>
      </c>
      <c r="K260" s="29" t="e">
        <f t="shared" si="17"/>
        <v>#N/A</v>
      </c>
      <c r="L260" s="39" t="e">
        <f>VLOOKUP(C260,SOURCE!V$6:AB$10040,2,0)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VLOOKUP(C261,SOURCE!$V$3:$AC$2861,8,0)</f>
        <v>#N/A</v>
      </c>
      <c r="E261" s="26" t="e">
        <f>CHAR(34)&amp;VLOOKUP(C261,SOURCE!$V$3:$AC$2861,6,0)&amp;CHAR(34)</f>
        <v>#N/A</v>
      </c>
      <c r="F261" s="22" t="e">
        <f>VLOOKUP(C261,SOURCE!$V$3:$AD$2861,9,0)&amp;"           {"&amp;D261&amp;",   "&amp;E261&amp;"},"</f>
        <v>#N/A</v>
      </c>
      <c r="H261" t="b">
        <f>ISNA(VLOOKUP(J261,J262:J$823,1,0))</f>
        <v>1</v>
      </c>
      <c r="I261" s="27" t="e">
        <f>VLOOKUP(C261,SOURCE!V$6:AB$10040,7,0)</f>
        <v>#N/A</v>
      </c>
      <c r="J261" s="28" t="e">
        <f>VLOOKUP(C261,SOURCE!V$6:AB$10040,6,0)</f>
        <v>#N/A</v>
      </c>
      <c r="K261" s="29" t="e">
        <f t="shared" si="17"/>
        <v>#N/A</v>
      </c>
      <c r="L261" s="39" t="e">
        <f>VLOOKUP(C261,SOURCE!V$6:AB$10040,2,0)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VLOOKUP(C262,SOURCE!$V$3:$AC$2861,8,0)</f>
        <v>#N/A</v>
      </c>
      <c r="E262" s="26" t="e">
        <f>CHAR(34)&amp;VLOOKUP(C262,SOURCE!$V$3:$AC$2861,6,0)&amp;CHAR(34)</f>
        <v>#N/A</v>
      </c>
      <c r="F262" s="22" t="e">
        <f>VLOOKUP(C262,SOURCE!$V$3:$AD$2861,9,0)&amp;"           {"&amp;D262&amp;",   "&amp;E262&amp;"},"</f>
        <v>#N/A</v>
      </c>
      <c r="H262" t="b">
        <f>ISNA(VLOOKUP(J262,J263:J$823,1,0))</f>
        <v>1</v>
      </c>
      <c r="I262" s="27" t="e">
        <f>VLOOKUP(C262,SOURCE!V$6:AB$10040,7,0)</f>
        <v>#N/A</v>
      </c>
      <c r="J262" s="28" t="e">
        <f>VLOOKUP(C262,SOURCE!V$6:AB$10040,6,0)</f>
        <v>#N/A</v>
      </c>
      <c r="K262" s="29" t="e">
        <f t="shared" si="17"/>
        <v>#N/A</v>
      </c>
      <c r="L262" s="39" t="e">
        <f>VLOOKUP(C262,SOURCE!V$6:AB$10040,2,0)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VLOOKUP(C263,SOURCE!$V$3:$AC$2861,8,0)</f>
        <v>#N/A</v>
      </c>
      <c r="E263" s="26" t="e">
        <f>CHAR(34)&amp;VLOOKUP(C263,SOURCE!$V$3:$AC$2861,6,0)&amp;CHAR(34)</f>
        <v>#N/A</v>
      </c>
      <c r="F263" s="22" t="e">
        <f>VLOOKUP(C263,SOURCE!$V$3:$AD$2861,9,0)&amp;"           {"&amp;D263&amp;",   "&amp;E263&amp;"},"</f>
        <v>#N/A</v>
      </c>
      <c r="H263" t="b">
        <f>ISNA(VLOOKUP(J263,J264:J$823,1,0))</f>
        <v>1</v>
      </c>
      <c r="I263" s="27" t="e">
        <f>VLOOKUP(C263,SOURCE!V$6:AB$10040,7,0)</f>
        <v>#N/A</v>
      </c>
      <c r="J263" s="28" t="e">
        <f>VLOOKUP(C263,SOURCE!V$6:AB$10040,6,0)</f>
        <v>#N/A</v>
      </c>
      <c r="K263" s="29" t="e">
        <f t="shared" si="17"/>
        <v>#N/A</v>
      </c>
      <c r="L263" s="39" t="e">
        <f>VLOOKUP(C263,SOURCE!V$6:AB$10040,2,0)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VLOOKUP(C264,SOURCE!$V$3:$AC$2861,8,0)</f>
        <v>#N/A</v>
      </c>
      <c r="E264" s="26" t="e">
        <f>CHAR(34)&amp;VLOOKUP(C264,SOURCE!$V$3:$AC$2861,6,0)&amp;CHAR(34)</f>
        <v>#N/A</v>
      </c>
      <c r="F264" s="22" t="e">
        <f>VLOOKUP(C264,SOURCE!$V$3:$AD$2861,9,0)&amp;"           {"&amp;D264&amp;",   "&amp;E264&amp;"},"</f>
        <v>#N/A</v>
      </c>
      <c r="H264" t="b">
        <f>ISNA(VLOOKUP(J264,J265:J$823,1,0))</f>
        <v>1</v>
      </c>
      <c r="I264" s="27" t="e">
        <f>VLOOKUP(C264,SOURCE!V$6:AB$10040,7,0)</f>
        <v>#N/A</v>
      </c>
      <c r="J264" s="28" t="e">
        <f>VLOOKUP(C264,SOURCE!V$6:AB$10040,6,0)</f>
        <v>#N/A</v>
      </c>
      <c r="K264" s="29" t="e">
        <f t="shared" si="17"/>
        <v>#N/A</v>
      </c>
      <c r="L264" s="39" t="e">
        <f>VLOOKUP(C264,SOURCE!V$6:AB$10040,2,0)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VLOOKUP(C265,SOURCE!$V$3:$AC$2861,8,0)</f>
        <v>#N/A</v>
      </c>
      <c r="E265" s="26" t="e">
        <f>CHAR(34)&amp;VLOOKUP(C265,SOURCE!$V$3:$AC$2861,6,0)&amp;CHAR(34)</f>
        <v>#N/A</v>
      </c>
      <c r="F265" s="22" t="e">
        <f>VLOOKUP(C265,SOURCE!$V$3:$AD$2861,9,0)&amp;"           {"&amp;D265&amp;",   "&amp;E265&amp;"},"</f>
        <v>#N/A</v>
      </c>
      <c r="H265" t="b">
        <f>ISNA(VLOOKUP(J265,J266:J$823,1,0))</f>
        <v>1</v>
      </c>
      <c r="I265" s="27" t="e">
        <f>VLOOKUP(C265,SOURCE!V$6:AB$10040,7,0)</f>
        <v>#N/A</v>
      </c>
      <c r="J265" s="28" t="e">
        <f>VLOOKUP(C265,SOURCE!V$6:AB$10040,6,0)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VLOOKUP(C265,SOURCE!V$6:AB$10040,2,0)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VLOOKUP(C266,SOURCE!$V$3:$AC$2861,8,0)</f>
        <v>#N/A</v>
      </c>
      <c r="E266" s="26" t="e">
        <f>CHAR(34)&amp;VLOOKUP(C266,SOURCE!$V$3:$AC$2861,6,0)&amp;CHAR(34)</f>
        <v>#N/A</v>
      </c>
      <c r="F266" s="22" t="e">
        <f>VLOOKUP(C266,SOURCE!$V$3:$AD$2861,9,0)&amp;"           {"&amp;D266&amp;",   "&amp;E266&amp;"},"</f>
        <v>#N/A</v>
      </c>
      <c r="H266" t="b">
        <f>ISNA(VLOOKUP(J266,J267:J$823,1,0))</f>
        <v>1</v>
      </c>
      <c r="I266" s="27" t="e">
        <f>VLOOKUP(C266,SOURCE!V$6:AB$10040,7,0)</f>
        <v>#N/A</v>
      </c>
      <c r="J266" s="28" t="e">
        <f>VLOOKUP(C266,SOURCE!V$6:AB$10040,6,0)</f>
        <v>#N/A</v>
      </c>
      <c r="K266" s="29" t="e">
        <f t="shared" si="21"/>
        <v>#N/A</v>
      </c>
      <c r="L266" s="39" t="e">
        <f>VLOOKUP(C266,SOURCE!V$6:AB$10040,2,0)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VLOOKUP(C267,SOURCE!$V$3:$AC$2861,8,0)</f>
        <v>#N/A</v>
      </c>
      <c r="E267" s="26" t="e">
        <f>CHAR(34)&amp;VLOOKUP(C267,SOURCE!$V$3:$AC$2861,6,0)&amp;CHAR(34)</f>
        <v>#N/A</v>
      </c>
      <c r="F267" s="22" t="e">
        <f>VLOOKUP(C267,SOURCE!$V$3:$AD$2861,9,0)&amp;"           {"&amp;D267&amp;",   "&amp;E267&amp;"},"</f>
        <v>#N/A</v>
      </c>
      <c r="H267" t="b">
        <f>ISNA(VLOOKUP(J267,J268:J$823,1,0))</f>
        <v>1</v>
      </c>
      <c r="I267" s="27" t="e">
        <f>VLOOKUP(C267,SOURCE!V$6:AB$10040,7,0)</f>
        <v>#N/A</v>
      </c>
      <c r="J267" s="28" t="e">
        <f>VLOOKUP(C267,SOURCE!V$6:AB$10040,6,0)</f>
        <v>#N/A</v>
      </c>
      <c r="K267" s="29" t="e">
        <f t="shared" si="21"/>
        <v>#N/A</v>
      </c>
      <c r="L267" s="39" t="e">
        <f>VLOOKUP(C267,SOURCE!V$6:AB$10040,2,0)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VLOOKUP(C268,SOURCE!$V$3:$AC$2861,8,0)</f>
        <v>#N/A</v>
      </c>
      <c r="E268" s="26" t="e">
        <f>CHAR(34)&amp;VLOOKUP(C268,SOURCE!$V$3:$AC$2861,6,0)&amp;CHAR(34)</f>
        <v>#N/A</v>
      </c>
      <c r="F268" s="22" t="e">
        <f>VLOOKUP(C268,SOURCE!$V$3:$AD$2861,9,0)&amp;"           {"&amp;D268&amp;",   "&amp;E268&amp;"},"</f>
        <v>#N/A</v>
      </c>
      <c r="H268" t="b">
        <f>ISNA(VLOOKUP(J268,J269:J$823,1,0))</f>
        <v>1</v>
      </c>
      <c r="I268" s="27" t="e">
        <f>VLOOKUP(C268,SOURCE!V$6:AB$10040,7,0)</f>
        <v>#N/A</v>
      </c>
      <c r="J268" s="28" t="e">
        <f>VLOOKUP(C268,SOURCE!V$6:AB$10040,6,0)</f>
        <v>#N/A</v>
      </c>
      <c r="K268" s="29" t="e">
        <f t="shared" si="21"/>
        <v>#N/A</v>
      </c>
      <c r="L268" s="39" t="e">
        <f>VLOOKUP(C268,SOURCE!V$6:AB$10040,2,0)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VLOOKUP(C269,SOURCE!$V$3:$AC$2861,8,0)</f>
        <v>#N/A</v>
      </c>
      <c r="E269" s="26" t="e">
        <f>CHAR(34)&amp;VLOOKUP(C269,SOURCE!$V$3:$AC$2861,6,0)&amp;CHAR(34)</f>
        <v>#N/A</v>
      </c>
      <c r="F269" s="22" t="e">
        <f>VLOOKUP(C269,SOURCE!$V$3:$AD$2861,9,0)&amp;"           {"&amp;D269&amp;",   "&amp;E269&amp;"},"</f>
        <v>#N/A</v>
      </c>
      <c r="H269" t="b">
        <f>ISNA(VLOOKUP(J269,J270:J$823,1,0))</f>
        <v>1</v>
      </c>
      <c r="I269" s="27" t="e">
        <f>VLOOKUP(C269,SOURCE!V$6:AB$10040,7,0)</f>
        <v>#N/A</v>
      </c>
      <c r="J269" s="28" t="e">
        <f>VLOOKUP(C269,SOURCE!V$6:AB$10040,6,0)</f>
        <v>#N/A</v>
      </c>
      <c r="K269" s="29" t="e">
        <f t="shared" si="21"/>
        <v>#N/A</v>
      </c>
      <c r="L269" s="39" t="e">
        <f>VLOOKUP(C269,SOURCE!V$6:AB$10040,2,0)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VLOOKUP(C270,SOURCE!$V$3:$AC$2861,8,0)</f>
        <v>#N/A</v>
      </c>
      <c r="E270" s="26" t="e">
        <f>CHAR(34)&amp;VLOOKUP(C270,SOURCE!$V$3:$AC$2861,6,0)&amp;CHAR(34)</f>
        <v>#N/A</v>
      </c>
      <c r="F270" s="22" t="e">
        <f>VLOOKUP(C270,SOURCE!$V$3:$AD$2861,9,0)&amp;"           {"&amp;D270&amp;",   "&amp;E270&amp;"},"</f>
        <v>#N/A</v>
      </c>
      <c r="H270" t="b">
        <f>ISNA(VLOOKUP(J270,J271:J$823,1,0))</f>
        <v>1</v>
      </c>
      <c r="I270" s="27" t="e">
        <f>VLOOKUP(C270,SOURCE!V$6:AB$10040,7,0)</f>
        <v>#N/A</v>
      </c>
      <c r="J270" s="28" t="e">
        <f>VLOOKUP(C270,SOURCE!V$6:AB$10040,6,0)</f>
        <v>#N/A</v>
      </c>
      <c r="K270" s="29" t="e">
        <f t="shared" si="21"/>
        <v>#N/A</v>
      </c>
      <c r="L270" s="39" t="e">
        <f>VLOOKUP(C270,SOURCE!V$6:AB$10040,2,0)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VLOOKUP(C271,SOURCE!$V$3:$AC$2861,8,0)</f>
        <v>#N/A</v>
      </c>
      <c r="E271" s="26" t="e">
        <f>CHAR(34)&amp;VLOOKUP(C271,SOURCE!$V$3:$AC$2861,6,0)&amp;CHAR(34)</f>
        <v>#N/A</v>
      </c>
      <c r="F271" s="22" t="e">
        <f>VLOOKUP(C271,SOURCE!$V$3:$AD$2861,9,0)&amp;"           {"&amp;D271&amp;",   "&amp;E271&amp;"},"</f>
        <v>#N/A</v>
      </c>
      <c r="H271" t="b">
        <f>ISNA(VLOOKUP(J271,J272:J$823,1,0))</f>
        <v>1</v>
      </c>
      <c r="I271" s="27" t="e">
        <f>VLOOKUP(C271,SOURCE!V$6:AB$10040,7,0)</f>
        <v>#N/A</v>
      </c>
      <c r="J271" s="28" t="e">
        <f>VLOOKUP(C271,SOURCE!V$6:AB$10040,6,0)</f>
        <v>#N/A</v>
      </c>
      <c r="K271" s="29" t="e">
        <f t="shared" si="21"/>
        <v>#N/A</v>
      </c>
      <c r="L271" s="39" t="e">
        <f>VLOOKUP(C271,SOURCE!V$6:AB$10040,2,0)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VLOOKUP(C272,SOURCE!$V$3:$AC$2861,8,0)</f>
        <v>#N/A</v>
      </c>
      <c r="E272" s="26" t="e">
        <f>CHAR(34)&amp;VLOOKUP(C272,SOURCE!$V$3:$AC$2861,6,0)&amp;CHAR(34)</f>
        <v>#N/A</v>
      </c>
      <c r="F272" s="22" t="e">
        <f>VLOOKUP(C272,SOURCE!$V$3:$AD$2861,9,0)&amp;"           {"&amp;D272&amp;",   "&amp;E272&amp;"},"</f>
        <v>#N/A</v>
      </c>
      <c r="H272" t="b">
        <f>ISNA(VLOOKUP(J272,J273:J$823,1,0))</f>
        <v>1</v>
      </c>
      <c r="I272" s="27" t="e">
        <f>VLOOKUP(C272,SOURCE!V$6:AB$10040,7,0)</f>
        <v>#N/A</v>
      </c>
      <c r="J272" s="28" t="e">
        <f>VLOOKUP(C272,SOURCE!V$6:AB$10040,6,0)</f>
        <v>#N/A</v>
      </c>
      <c r="K272" s="29" t="e">
        <f t="shared" si="21"/>
        <v>#N/A</v>
      </c>
      <c r="L272" s="39" t="e">
        <f>VLOOKUP(C272,SOURCE!V$6:AB$10040,2,0)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VLOOKUP(C273,SOURCE!$V$3:$AC$2861,8,0)</f>
        <v>#N/A</v>
      </c>
      <c r="E273" s="26" t="e">
        <f>CHAR(34)&amp;VLOOKUP(C273,SOURCE!$V$3:$AC$2861,6,0)&amp;CHAR(34)</f>
        <v>#N/A</v>
      </c>
      <c r="F273" s="22" t="e">
        <f>VLOOKUP(C273,SOURCE!$V$3:$AD$2861,9,0)&amp;"           {"&amp;D273&amp;",   "&amp;E273&amp;"},"</f>
        <v>#N/A</v>
      </c>
      <c r="H273" t="b">
        <f>ISNA(VLOOKUP(J273,J274:J$823,1,0))</f>
        <v>1</v>
      </c>
      <c r="I273" s="27" t="e">
        <f>VLOOKUP(C273,SOURCE!V$6:AB$10040,7,0)</f>
        <v>#N/A</v>
      </c>
      <c r="J273" s="28" t="e">
        <f>VLOOKUP(C273,SOURCE!V$6:AB$10040,6,0)</f>
        <v>#N/A</v>
      </c>
      <c r="K273" s="29" t="e">
        <f t="shared" si="21"/>
        <v>#N/A</v>
      </c>
      <c r="L273" s="39" t="e">
        <f>VLOOKUP(C273,SOURCE!V$6:AB$10040,2,0)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VLOOKUP(C274,SOURCE!$V$3:$AC$2861,8,0)</f>
        <v>#N/A</v>
      </c>
      <c r="E274" s="26" t="e">
        <f>CHAR(34)&amp;VLOOKUP(C274,SOURCE!$V$3:$AC$2861,6,0)&amp;CHAR(34)</f>
        <v>#N/A</v>
      </c>
      <c r="F274" s="22" t="e">
        <f>VLOOKUP(C274,SOURCE!$V$3:$AD$2861,9,0)&amp;"           {"&amp;D274&amp;",   "&amp;E274&amp;"},"</f>
        <v>#N/A</v>
      </c>
      <c r="H274" t="b">
        <f>ISNA(VLOOKUP(J274,J275:J$823,1,0))</f>
        <v>1</v>
      </c>
      <c r="I274" s="27" t="e">
        <f>VLOOKUP(C274,SOURCE!V$6:AB$10040,7,0)</f>
        <v>#N/A</v>
      </c>
      <c r="J274" s="28" t="e">
        <f>VLOOKUP(C274,SOURCE!V$6:AB$10040,6,0)</f>
        <v>#N/A</v>
      </c>
      <c r="K274" s="29" t="e">
        <f t="shared" si="21"/>
        <v>#N/A</v>
      </c>
      <c r="L274" s="39" t="e">
        <f>VLOOKUP(C274,SOURCE!V$6:AB$10040,2,0)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VLOOKUP(C275,SOURCE!$V$3:$AC$2861,8,0)</f>
        <v>#N/A</v>
      </c>
      <c r="E275" s="26" t="e">
        <f>CHAR(34)&amp;VLOOKUP(C275,SOURCE!$V$3:$AC$2861,6,0)&amp;CHAR(34)</f>
        <v>#N/A</v>
      </c>
      <c r="F275" s="22" t="e">
        <f>VLOOKUP(C275,SOURCE!$V$3:$AD$2861,9,0)&amp;"           {"&amp;D275&amp;",   "&amp;E275&amp;"},"</f>
        <v>#N/A</v>
      </c>
      <c r="H275" t="b">
        <f>ISNA(VLOOKUP(J275,J276:J$823,1,0))</f>
        <v>1</v>
      </c>
      <c r="I275" s="27" t="e">
        <f>VLOOKUP(C275,SOURCE!V$6:AB$10040,7,0)</f>
        <v>#N/A</v>
      </c>
      <c r="J275" s="28" t="e">
        <f>VLOOKUP(C275,SOURCE!V$6:AB$10040,6,0)</f>
        <v>#N/A</v>
      </c>
      <c r="K275" s="29" t="e">
        <f t="shared" si="21"/>
        <v>#N/A</v>
      </c>
      <c r="L275" s="39" t="e">
        <f>VLOOKUP(C275,SOURCE!V$6:AB$10040,2,0)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VLOOKUP(C276,SOURCE!$V$3:$AC$2861,8,0)</f>
        <v>#N/A</v>
      </c>
      <c r="E276" s="26" t="e">
        <f>CHAR(34)&amp;VLOOKUP(C276,SOURCE!$V$3:$AC$2861,6,0)&amp;CHAR(34)</f>
        <v>#N/A</v>
      </c>
      <c r="F276" s="22" t="e">
        <f>VLOOKUP(C276,SOURCE!$V$3:$AD$2861,9,0)&amp;"           {"&amp;D276&amp;",   "&amp;E276&amp;"},"</f>
        <v>#N/A</v>
      </c>
      <c r="H276" t="b">
        <f>ISNA(VLOOKUP(J276,J277:J$823,1,0))</f>
        <v>1</v>
      </c>
      <c r="I276" s="27" t="e">
        <f>VLOOKUP(C276,SOURCE!V$6:AB$10040,7,0)</f>
        <v>#N/A</v>
      </c>
      <c r="J276" s="28" t="e">
        <f>VLOOKUP(C276,SOURCE!V$6:AB$10040,6,0)</f>
        <v>#N/A</v>
      </c>
      <c r="K276" s="29" t="e">
        <f t="shared" si="21"/>
        <v>#N/A</v>
      </c>
      <c r="L276" s="39" t="e">
        <f>VLOOKUP(C276,SOURCE!V$6:AB$10040,2,0)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VLOOKUP(C277,SOURCE!$V$3:$AC$2861,8,0)</f>
        <v>#N/A</v>
      </c>
      <c r="E277" s="26" t="e">
        <f>CHAR(34)&amp;VLOOKUP(C277,SOURCE!$V$3:$AC$2861,6,0)&amp;CHAR(34)</f>
        <v>#N/A</v>
      </c>
      <c r="F277" s="22" t="e">
        <f>VLOOKUP(C277,SOURCE!$V$3:$AD$2861,9,0)&amp;"           {"&amp;D277&amp;",   "&amp;E277&amp;"},"</f>
        <v>#N/A</v>
      </c>
      <c r="H277" t="b">
        <f>ISNA(VLOOKUP(J277,J278:J$823,1,0))</f>
        <v>1</v>
      </c>
      <c r="I277" s="27" t="e">
        <f>VLOOKUP(C277,SOURCE!V$6:AB$10040,7,0)</f>
        <v>#N/A</v>
      </c>
      <c r="J277" s="28" t="e">
        <f>VLOOKUP(C277,SOURCE!V$6:AB$10040,6,0)</f>
        <v>#N/A</v>
      </c>
      <c r="K277" s="29" t="e">
        <f t="shared" si="21"/>
        <v>#N/A</v>
      </c>
      <c r="L277" s="39" t="e">
        <f>VLOOKUP(C277,SOURCE!V$6:AB$10040,2,0)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VLOOKUP(C278,SOURCE!$V$3:$AC$2861,8,0)</f>
        <v>#N/A</v>
      </c>
      <c r="E278" s="26" t="e">
        <f>CHAR(34)&amp;VLOOKUP(C278,SOURCE!$V$3:$AC$2861,6,0)&amp;CHAR(34)</f>
        <v>#N/A</v>
      </c>
      <c r="F278" s="22" t="e">
        <f>VLOOKUP(C278,SOURCE!$V$3:$AD$2861,9,0)&amp;"           {"&amp;D278&amp;",   "&amp;E278&amp;"},"</f>
        <v>#N/A</v>
      </c>
      <c r="H278" t="b">
        <f>ISNA(VLOOKUP(J278,J279:J$823,1,0))</f>
        <v>1</v>
      </c>
      <c r="I278" s="27" t="e">
        <f>VLOOKUP(C278,SOURCE!V$6:AB$10040,7,0)</f>
        <v>#N/A</v>
      </c>
      <c r="J278" s="28" t="e">
        <f>VLOOKUP(C278,SOURCE!V$6:AB$10040,6,0)</f>
        <v>#N/A</v>
      </c>
      <c r="K278" s="29" t="e">
        <f t="shared" si="21"/>
        <v>#N/A</v>
      </c>
      <c r="L278" s="39" t="e">
        <f>VLOOKUP(C278,SOURCE!V$6:AB$10040,2,0)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VLOOKUP(C279,SOURCE!$V$3:$AC$2861,8,0)</f>
        <v>#N/A</v>
      </c>
      <c r="E279" s="26" t="e">
        <f>CHAR(34)&amp;VLOOKUP(C279,SOURCE!$V$3:$AC$2861,6,0)&amp;CHAR(34)</f>
        <v>#N/A</v>
      </c>
      <c r="F279" s="22" t="e">
        <f>VLOOKUP(C279,SOURCE!$V$3:$AD$2861,9,0)&amp;"           {"&amp;D279&amp;",   "&amp;E279&amp;"},"</f>
        <v>#N/A</v>
      </c>
      <c r="H279" t="b">
        <f>ISNA(VLOOKUP(J279,J280:J$823,1,0))</f>
        <v>1</v>
      </c>
      <c r="I279" s="27" t="e">
        <f>VLOOKUP(C279,SOURCE!V$6:AB$10040,7,0)</f>
        <v>#N/A</v>
      </c>
      <c r="J279" s="28" t="e">
        <f>VLOOKUP(C279,SOURCE!V$6:AB$10040,6,0)</f>
        <v>#N/A</v>
      </c>
      <c r="K279" s="29" t="e">
        <f t="shared" si="21"/>
        <v>#N/A</v>
      </c>
      <c r="L279" s="39" t="e">
        <f>VLOOKUP(C279,SOURCE!V$6:AB$10040,2,0)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VLOOKUP(C280,SOURCE!$V$3:$AC$2861,8,0)</f>
        <v>#N/A</v>
      </c>
      <c r="E280" s="26" t="e">
        <f>CHAR(34)&amp;VLOOKUP(C280,SOURCE!$V$3:$AC$2861,6,0)&amp;CHAR(34)</f>
        <v>#N/A</v>
      </c>
      <c r="F280" s="22" t="e">
        <f>VLOOKUP(C280,SOURCE!$V$3:$AD$2861,9,0)&amp;"           {"&amp;D280&amp;",   "&amp;E280&amp;"},"</f>
        <v>#N/A</v>
      </c>
      <c r="H280" t="b">
        <f>ISNA(VLOOKUP(J280,J281:J$823,1,0))</f>
        <v>1</v>
      </c>
      <c r="I280" s="27" t="e">
        <f>VLOOKUP(C280,SOURCE!V$6:AB$10040,7,0)</f>
        <v>#N/A</v>
      </c>
      <c r="J280" s="28" t="e">
        <f>VLOOKUP(C280,SOURCE!V$6:AB$10040,6,0)</f>
        <v>#N/A</v>
      </c>
      <c r="K280" s="29" t="e">
        <f t="shared" si="21"/>
        <v>#N/A</v>
      </c>
      <c r="L280" s="39" t="e">
        <f>VLOOKUP(C280,SOURCE!V$6:AB$10040,2,0)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VLOOKUP(C281,SOURCE!$V$3:$AC$2861,8,0)</f>
        <v>#N/A</v>
      </c>
      <c r="E281" s="26" t="e">
        <f>CHAR(34)&amp;VLOOKUP(C281,SOURCE!$V$3:$AC$2861,6,0)&amp;CHAR(34)</f>
        <v>#N/A</v>
      </c>
      <c r="F281" s="22" t="e">
        <f>VLOOKUP(C281,SOURCE!$V$3:$AD$2861,9,0)&amp;"           {"&amp;D281&amp;",   "&amp;E281&amp;"},"</f>
        <v>#N/A</v>
      </c>
      <c r="H281" t="b">
        <f>ISNA(VLOOKUP(J281,J282:J$823,1,0))</f>
        <v>1</v>
      </c>
      <c r="I281" s="27" t="e">
        <f>VLOOKUP(C281,SOURCE!V$6:AB$10040,7,0)</f>
        <v>#N/A</v>
      </c>
      <c r="J281" s="28" t="e">
        <f>VLOOKUP(C281,SOURCE!V$6:AB$10040,6,0)</f>
        <v>#N/A</v>
      </c>
      <c r="K281" s="29" t="e">
        <f t="shared" si="21"/>
        <v>#N/A</v>
      </c>
      <c r="L281" s="39" t="e">
        <f>VLOOKUP(C281,SOURCE!V$6:AB$10040,2,0)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VLOOKUP(C282,SOURCE!$V$3:$AC$2861,8,0)</f>
        <v>#N/A</v>
      </c>
      <c r="E282" s="26" t="e">
        <f>CHAR(34)&amp;VLOOKUP(C282,SOURCE!$V$3:$AC$2861,6,0)&amp;CHAR(34)</f>
        <v>#N/A</v>
      </c>
      <c r="F282" s="22" t="e">
        <f>VLOOKUP(C282,SOURCE!$V$3:$AD$2861,9,0)&amp;"           {"&amp;D282&amp;",   "&amp;E282&amp;"},"</f>
        <v>#N/A</v>
      </c>
      <c r="H282" t="b">
        <f>ISNA(VLOOKUP(J282,J283:J$823,1,0))</f>
        <v>1</v>
      </c>
      <c r="I282" s="27" t="e">
        <f>VLOOKUP(C282,SOURCE!V$6:AB$10040,7,0)</f>
        <v>#N/A</v>
      </c>
      <c r="J282" s="28" t="e">
        <f>VLOOKUP(C282,SOURCE!V$6:AB$10040,6,0)</f>
        <v>#N/A</v>
      </c>
      <c r="K282" s="29" t="e">
        <f t="shared" si="21"/>
        <v>#N/A</v>
      </c>
      <c r="L282" s="39" t="e">
        <f>VLOOKUP(C282,SOURCE!V$6:AB$10040,2,0)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VLOOKUP(C283,SOURCE!$V$3:$AC$2861,8,0)</f>
        <v>#N/A</v>
      </c>
      <c r="E283" s="26" t="e">
        <f>CHAR(34)&amp;VLOOKUP(C283,SOURCE!$V$3:$AC$2861,6,0)&amp;CHAR(34)</f>
        <v>#N/A</v>
      </c>
      <c r="F283" s="22" t="e">
        <f>VLOOKUP(C283,SOURCE!$V$3:$AD$2861,9,0)&amp;"           {"&amp;D283&amp;",   "&amp;E283&amp;"},"</f>
        <v>#N/A</v>
      </c>
      <c r="H283" t="b">
        <f>ISNA(VLOOKUP(J283,J284:J$823,1,0))</f>
        <v>1</v>
      </c>
      <c r="I283" s="27" t="e">
        <f>VLOOKUP(C283,SOURCE!V$6:AB$10040,7,0)</f>
        <v>#N/A</v>
      </c>
      <c r="J283" s="28" t="e">
        <f>VLOOKUP(C283,SOURCE!V$6:AB$10040,6,0)</f>
        <v>#N/A</v>
      </c>
      <c r="K283" s="29" t="e">
        <f t="shared" si="21"/>
        <v>#N/A</v>
      </c>
      <c r="L283" s="39" t="e">
        <f>VLOOKUP(C283,SOURCE!V$6:AB$10040,2,0)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VLOOKUP(C284,SOURCE!$V$3:$AC$2861,8,0)</f>
        <v>#N/A</v>
      </c>
      <c r="E284" s="26" t="e">
        <f>CHAR(34)&amp;VLOOKUP(C284,SOURCE!$V$3:$AC$2861,6,0)&amp;CHAR(34)</f>
        <v>#N/A</v>
      </c>
      <c r="F284" s="22" t="e">
        <f>VLOOKUP(C284,SOURCE!$V$3:$AD$2861,9,0)&amp;"           {"&amp;D284&amp;",   "&amp;E284&amp;"},"</f>
        <v>#N/A</v>
      </c>
      <c r="H284" t="b">
        <f>ISNA(VLOOKUP(J284,J285:J$823,1,0))</f>
        <v>1</v>
      </c>
      <c r="I284" s="27" t="e">
        <f>VLOOKUP(C284,SOURCE!V$6:AB$10040,7,0)</f>
        <v>#N/A</v>
      </c>
      <c r="J284" s="28" t="e">
        <f>VLOOKUP(C284,SOURCE!V$6:AB$10040,6,0)</f>
        <v>#N/A</v>
      </c>
      <c r="K284" s="29" t="e">
        <f t="shared" si="21"/>
        <v>#N/A</v>
      </c>
      <c r="L284" s="39" t="e">
        <f>VLOOKUP(C284,SOURCE!V$6:AB$10040,2,0)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VLOOKUP(C285,SOURCE!$V$3:$AC$2861,8,0)</f>
        <v>#N/A</v>
      </c>
      <c r="E285" s="26" t="e">
        <f>CHAR(34)&amp;VLOOKUP(C285,SOURCE!$V$3:$AC$2861,6,0)&amp;CHAR(34)</f>
        <v>#N/A</v>
      </c>
      <c r="F285" s="22" t="e">
        <f>VLOOKUP(C285,SOURCE!$V$3:$AD$2861,9,0)&amp;"           {"&amp;D285&amp;",   "&amp;E285&amp;"},"</f>
        <v>#N/A</v>
      </c>
      <c r="H285" t="b">
        <f>ISNA(VLOOKUP(J285,J286:J$823,1,0))</f>
        <v>1</v>
      </c>
      <c r="I285" s="27" t="e">
        <f>VLOOKUP(C285,SOURCE!V$6:AB$10040,7,0)</f>
        <v>#N/A</v>
      </c>
      <c r="J285" s="28" t="e">
        <f>VLOOKUP(C285,SOURCE!V$6:AB$10040,6,0)</f>
        <v>#N/A</v>
      </c>
      <c r="K285" s="29" t="e">
        <f t="shared" si="21"/>
        <v>#N/A</v>
      </c>
      <c r="L285" s="39" t="e">
        <f>VLOOKUP(C285,SOURCE!V$6:AB$10040,2,0)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VLOOKUP(C286,SOURCE!$V$3:$AC$2861,8,0)</f>
        <v>#N/A</v>
      </c>
      <c r="E286" s="26" t="e">
        <f>CHAR(34)&amp;VLOOKUP(C286,SOURCE!$V$3:$AC$2861,6,0)&amp;CHAR(34)</f>
        <v>#N/A</v>
      </c>
      <c r="F286" s="22" t="e">
        <f>VLOOKUP(C286,SOURCE!$V$3:$AD$2861,9,0)&amp;"           {"&amp;D286&amp;",   "&amp;E286&amp;"},"</f>
        <v>#N/A</v>
      </c>
      <c r="H286" t="b">
        <f>ISNA(VLOOKUP(J286,J287:J$823,1,0))</f>
        <v>1</v>
      </c>
      <c r="I286" s="27" t="e">
        <f>VLOOKUP(C286,SOURCE!V$6:AB$10040,7,0)</f>
        <v>#N/A</v>
      </c>
      <c r="J286" s="28" t="e">
        <f>VLOOKUP(C286,SOURCE!V$6:AB$10040,6,0)</f>
        <v>#N/A</v>
      </c>
      <c r="K286" s="29" t="e">
        <f t="shared" si="21"/>
        <v>#N/A</v>
      </c>
      <c r="L286" s="39" t="e">
        <f>VLOOKUP(C286,SOURCE!V$6:AB$10040,2,0)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VLOOKUP(C287,SOURCE!$V$3:$AC$2861,8,0)</f>
        <v>#N/A</v>
      </c>
      <c r="E287" s="26" t="e">
        <f>CHAR(34)&amp;VLOOKUP(C287,SOURCE!$V$3:$AC$2861,6,0)&amp;CHAR(34)</f>
        <v>#N/A</v>
      </c>
      <c r="F287" s="22" t="e">
        <f>VLOOKUP(C287,SOURCE!$V$3:$AD$2861,9,0)&amp;"           {"&amp;D287&amp;",   "&amp;E287&amp;"},"</f>
        <v>#N/A</v>
      </c>
      <c r="H287" t="b">
        <f>ISNA(VLOOKUP(J287,J288:J$823,1,0))</f>
        <v>1</v>
      </c>
      <c r="I287" s="27" t="e">
        <f>VLOOKUP(C287,SOURCE!V$6:AB$10040,7,0)</f>
        <v>#N/A</v>
      </c>
      <c r="J287" s="28" t="e">
        <f>VLOOKUP(C287,SOURCE!V$6:AB$10040,6,0)</f>
        <v>#N/A</v>
      </c>
      <c r="K287" s="29" t="e">
        <f t="shared" si="21"/>
        <v>#N/A</v>
      </c>
      <c r="L287" s="39" t="e">
        <f>VLOOKUP(C287,SOURCE!V$6:AB$10040,2,0)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VLOOKUP(C288,SOURCE!$V$3:$AC$2861,8,0)</f>
        <v>#N/A</v>
      </c>
      <c r="E288" s="26" t="e">
        <f>CHAR(34)&amp;VLOOKUP(C288,SOURCE!$V$3:$AC$2861,6,0)&amp;CHAR(34)</f>
        <v>#N/A</v>
      </c>
      <c r="F288" s="22" t="e">
        <f>VLOOKUP(C288,SOURCE!$V$3:$AD$2861,9,0)&amp;"           {"&amp;D288&amp;",   "&amp;E288&amp;"},"</f>
        <v>#N/A</v>
      </c>
      <c r="H288" t="b">
        <f>ISNA(VLOOKUP(J288,J289:J$823,1,0))</f>
        <v>1</v>
      </c>
      <c r="I288" s="27" t="e">
        <f>VLOOKUP(C288,SOURCE!V$6:AB$10040,7,0)</f>
        <v>#N/A</v>
      </c>
      <c r="J288" s="28" t="e">
        <f>VLOOKUP(C288,SOURCE!V$6:AB$10040,6,0)</f>
        <v>#N/A</v>
      </c>
      <c r="K288" s="29" t="e">
        <f t="shared" si="21"/>
        <v>#N/A</v>
      </c>
      <c r="L288" s="39" t="e">
        <f>VLOOKUP(C288,SOURCE!V$6:AB$10040,2,0)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VLOOKUP(C289,SOURCE!$V$3:$AC$2861,8,0)</f>
        <v>#N/A</v>
      </c>
      <c r="E289" s="26" t="e">
        <f>CHAR(34)&amp;VLOOKUP(C289,SOURCE!$V$3:$AC$2861,6,0)&amp;CHAR(34)</f>
        <v>#N/A</v>
      </c>
      <c r="F289" s="22" t="e">
        <f>VLOOKUP(C289,SOURCE!$V$3:$AD$2861,9,0)&amp;"           {"&amp;D289&amp;",   "&amp;E289&amp;"},"</f>
        <v>#N/A</v>
      </c>
      <c r="H289" t="b">
        <f>ISNA(VLOOKUP(J289,J290:J$823,1,0))</f>
        <v>1</v>
      </c>
      <c r="I289" s="27" t="e">
        <f>VLOOKUP(C289,SOURCE!V$6:AB$10040,7,0)</f>
        <v>#N/A</v>
      </c>
      <c r="J289" s="28" t="e">
        <f>VLOOKUP(C289,SOURCE!V$6:AB$10040,6,0)</f>
        <v>#N/A</v>
      </c>
      <c r="K289" s="29" t="e">
        <f t="shared" si="21"/>
        <v>#N/A</v>
      </c>
      <c r="L289" s="39" t="e">
        <f>VLOOKUP(C289,SOURCE!V$6:AB$10040,2,0)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VLOOKUP(C290,SOURCE!$V$3:$AC$2861,8,0)</f>
        <v>#N/A</v>
      </c>
      <c r="E290" s="26" t="e">
        <f>CHAR(34)&amp;VLOOKUP(C290,SOURCE!$V$3:$AC$2861,6,0)&amp;CHAR(34)</f>
        <v>#N/A</v>
      </c>
      <c r="F290" s="22" t="e">
        <f>VLOOKUP(C290,SOURCE!$V$3:$AD$2861,9,0)&amp;"           {"&amp;D290&amp;",   "&amp;E290&amp;"},"</f>
        <v>#N/A</v>
      </c>
      <c r="H290" t="b">
        <f>ISNA(VLOOKUP(J290,J291:J$823,1,0))</f>
        <v>1</v>
      </c>
      <c r="I290" s="27" t="e">
        <f>VLOOKUP(C290,SOURCE!V$6:AB$10040,7,0)</f>
        <v>#N/A</v>
      </c>
      <c r="J290" s="28" t="e">
        <f>VLOOKUP(C290,SOURCE!V$6:AB$10040,6,0)</f>
        <v>#N/A</v>
      </c>
      <c r="K290" s="29" t="e">
        <f t="shared" si="21"/>
        <v>#N/A</v>
      </c>
      <c r="L290" s="39" t="e">
        <f>VLOOKUP(C290,SOURCE!V$6:AB$10040,2,0)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VLOOKUP(C291,SOURCE!$V$3:$AC$2861,8,0)</f>
        <v>#N/A</v>
      </c>
      <c r="E291" s="26" t="e">
        <f>CHAR(34)&amp;VLOOKUP(C291,SOURCE!$V$3:$AC$2861,6,0)&amp;CHAR(34)</f>
        <v>#N/A</v>
      </c>
      <c r="F291" s="22" t="e">
        <f>VLOOKUP(C291,SOURCE!$V$3:$AD$2861,9,0)&amp;"           {"&amp;D291&amp;",   "&amp;E291&amp;"},"</f>
        <v>#N/A</v>
      </c>
      <c r="H291" t="b">
        <f>ISNA(VLOOKUP(J291,J292:J$823,1,0))</f>
        <v>1</v>
      </c>
      <c r="I291" s="27" t="e">
        <f>VLOOKUP(C291,SOURCE!V$6:AB$10040,7,0)</f>
        <v>#N/A</v>
      </c>
      <c r="J291" s="28" t="e">
        <f>VLOOKUP(C291,SOURCE!V$6:AB$10040,6,0)</f>
        <v>#N/A</v>
      </c>
      <c r="K291" s="29" t="e">
        <f t="shared" si="21"/>
        <v>#N/A</v>
      </c>
      <c r="L291" s="39" t="e">
        <f>VLOOKUP(C291,SOURCE!V$6:AB$10040,2,0)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VLOOKUP(C292,SOURCE!$V$3:$AC$2861,8,0)</f>
        <v>#N/A</v>
      </c>
      <c r="E292" s="26" t="e">
        <f>CHAR(34)&amp;VLOOKUP(C292,SOURCE!$V$3:$AC$2861,6,0)&amp;CHAR(34)</f>
        <v>#N/A</v>
      </c>
      <c r="F292" s="22" t="e">
        <f>VLOOKUP(C292,SOURCE!$V$3:$AD$2861,9,0)&amp;"           {"&amp;D292&amp;",   "&amp;E292&amp;"},"</f>
        <v>#N/A</v>
      </c>
      <c r="H292" t="b">
        <f>ISNA(VLOOKUP(J292,J293:J$823,1,0))</f>
        <v>1</v>
      </c>
      <c r="I292" s="27" t="e">
        <f>VLOOKUP(C292,SOURCE!V$6:AB$10040,7,0)</f>
        <v>#N/A</v>
      </c>
      <c r="J292" s="28" t="e">
        <f>VLOOKUP(C292,SOURCE!V$6:AB$10040,6,0)</f>
        <v>#N/A</v>
      </c>
      <c r="K292" s="29" t="e">
        <f t="shared" si="21"/>
        <v>#N/A</v>
      </c>
      <c r="L292" s="39" t="e">
        <f>VLOOKUP(C292,SOURCE!V$6:AB$10040,2,0)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VLOOKUP(C293,SOURCE!$V$3:$AC$2861,8,0)</f>
        <v>#N/A</v>
      </c>
      <c r="E293" s="26" t="e">
        <f>CHAR(34)&amp;VLOOKUP(C293,SOURCE!$V$3:$AC$2861,6,0)&amp;CHAR(34)</f>
        <v>#N/A</v>
      </c>
      <c r="F293" s="22" t="e">
        <f>VLOOKUP(C293,SOURCE!$V$3:$AD$2861,9,0)&amp;"           {"&amp;D293&amp;",   "&amp;E293&amp;"},"</f>
        <v>#N/A</v>
      </c>
      <c r="H293" t="b">
        <f>ISNA(VLOOKUP(J293,J294:J$823,1,0))</f>
        <v>1</v>
      </c>
      <c r="I293" s="27" t="e">
        <f>VLOOKUP(C293,SOURCE!V$6:AB$10040,7,0)</f>
        <v>#N/A</v>
      </c>
      <c r="J293" s="28" t="e">
        <f>VLOOKUP(C293,SOURCE!V$6:AB$10040,6,0)</f>
        <v>#N/A</v>
      </c>
      <c r="K293" s="29" t="e">
        <f t="shared" si="21"/>
        <v>#N/A</v>
      </c>
      <c r="L293" s="39" t="e">
        <f>VLOOKUP(C293,SOURCE!V$6:AB$10040,2,0)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VLOOKUP(C294,SOURCE!$V$3:$AC$2861,8,0)</f>
        <v>#N/A</v>
      </c>
      <c r="E294" s="26" t="e">
        <f>CHAR(34)&amp;VLOOKUP(C294,SOURCE!$V$3:$AC$2861,6,0)&amp;CHAR(34)</f>
        <v>#N/A</v>
      </c>
      <c r="F294" s="22" t="e">
        <f>VLOOKUP(C294,SOURCE!$V$3:$AD$2861,9,0)&amp;"           {"&amp;D294&amp;",   "&amp;E294&amp;"},"</f>
        <v>#N/A</v>
      </c>
      <c r="H294" t="b">
        <f>ISNA(VLOOKUP(J294,J295:J$823,1,0))</f>
        <v>1</v>
      </c>
      <c r="I294" s="27" t="e">
        <f>VLOOKUP(C294,SOURCE!V$6:AB$10040,7,0)</f>
        <v>#N/A</v>
      </c>
      <c r="J294" s="28" t="e">
        <f>VLOOKUP(C294,SOURCE!V$6:AB$10040,6,0)</f>
        <v>#N/A</v>
      </c>
      <c r="K294" s="29" t="e">
        <f t="shared" si="21"/>
        <v>#N/A</v>
      </c>
      <c r="L294" s="39" t="e">
        <f>VLOOKUP(C294,SOURCE!V$6:AB$10040,2,0)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VLOOKUP(C295,SOURCE!$V$3:$AC$2861,8,0)</f>
        <v>#N/A</v>
      </c>
      <c r="E295" s="26" t="e">
        <f>CHAR(34)&amp;VLOOKUP(C295,SOURCE!$V$3:$AC$2861,6,0)&amp;CHAR(34)</f>
        <v>#N/A</v>
      </c>
      <c r="F295" s="22" t="e">
        <f>VLOOKUP(C295,SOURCE!$V$3:$AD$2861,9,0)&amp;"           {"&amp;D295&amp;",   "&amp;E295&amp;"},"</f>
        <v>#N/A</v>
      </c>
      <c r="H295" t="b">
        <f>ISNA(VLOOKUP(J295,J296:J$823,1,0))</f>
        <v>1</v>
      </c>
      <c r="I295" s="27" t="e">
        <f>VLOOKUP(C295,SOURCE!V$6:AB$10040,7,0)</f>
        <v>#N/A</v>
      </c>
      <c r="J295" s="28" t="e">
        <f>VLOOKUP(C295,SOURCE!V$6:AB$10040,6,0)</f>
        <v>#N/A</v>
      </c>
      <c r="K295" s="29" t="e">
        <f t="shared" si="21"/>
        <v>#N/A</v>
      </c>
      <c r="L295" s="39" t="e">
        <f>VLOOKUP(C295,SOURCE!V$6:AB$10040,2,0)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VLOOKUP(C296,SOURCE!$V$3:$AC$2861,8,0)</f>
        <v>#N/A</v>
      </c>
      <c r="E296" s="26" t="e">
        <f>CHAR(34)&amp;VLOOKUP(C296,SOURCE!$V$3:$AC$2861,6,0)&amp;CHAR(34)</f>
        <v>#N/A</v>
      </c>
      <c r="F296" s="22" t="e">
        <f>VLOOKUP(C296,SOURCE!$V$3:$AD$2861,9,0)&amp;"           {"&amp;D296&amp;",   "&amp;E296&amp;"},"</f>
        <v>#N/A</v>
      </c>
      <c r="H296" t="b">
        <f>ISNA(VLOOKUP(J296,J297:J$823,1,0))</f>
        <v>1</v>
      </c>
      <c r="I296" s="27" t="e">
        <f>VLOOKUP(C296,SOURCE!V$6:AB$10040,7,0)</f>
        <v>#N/A</v>
      </c>
      <c r="J296" s="28" t="e">
        <f>VLOOKUP(C296,SOURCE!V$6:AB$10040,6,0)</f>
        <v>#N/A</v>
      </c>
      <c r="K296" s="29" t="e">
        <f t="shared" si="21"/>
        <v>#N/A</v>
      </c>
      <c r="L296" s="39" t="e">
        <f>VLOOKUP(C296,SOURCE!V$6:AB$10040,2,0)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VLOOKUP(C297,SOURCE!$V$3:$AC$2861,8,0)</f>
        <v>#N/A</v>
      </c>
      <c r="E297" s="26" t="e">
        <f>CHAR(34)&amp;VLOOKUP(C297,SOURCE!$V$3:$AC$2861,6,0)&amp;CHAR(34)</f>
        <v>#N/A</v>
      </c>
      <c r="F297" s="22" t="e">
        <f>VLOOKUP(C297,SOURCE!$V$3:$AD$2861,9,0)&amp;"           {"&amp;D297&amp;",   "&amp;E297&amp;"},"</f>
        <v>#N/A</v>
      </c>
      <c r="H297" t="b">
        <f>ISNA(VLOOKUP(J297,J298:J$823,1,0))</f>
        <v>1</v>
      </c>
      <c r="I297" s="27" t="e">
        <f>VLOOKUP(C297,SOURCE!V$6:AB$10040,7,0)</f>
        <v>#N/A</v>
      </c>
      <c r="J297" s="28" t="e">
        <f>VLOOKUP(C297,SOURCE!V$6:AB$10040,6,0)</f>
        <v>#N/A</v>
      </c>
      <c r="K297" s="29" t="e">
        <f t="shared" si="21"/>
        <v>#N/A</v>
      </c>
      <c r="L297" s="39" t="e">
        <f>VLOOKUP(C297,SOURCE!V$6:AB$10040,2,0)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VLOOKUP(C298,SOURCE!$V$3:$AC$2861,8,0)</f>
        <v>#N/A</v>
      </c>
      <c r="E298" s="26" t="e">
        <f>CHAR(34)&amp;VLOOKUP(C298,SOURCE!$V$3:$AC$2861,6,0)&amp;CHAR(34)</f>
        <v>#N/A</v>
      </c>
      <c r="F298" s="22" t="e">
        <f>VLOOKUP(C298,SOURCE!$V$3:$AD$2861,9,0)&amp;"           {"&amp;D298&amp;",   "&amp;E298&amp;"},"</f>
        <v>#N/A</v>
      </c>
      <c r="H298" t="b">
        <f>ISNA(VLOOKUP(J298,J299:J$823,1,0))</f>
        <v>1</v>
      </c>
      <c r="I298" s="27" t="e">
        <f>VLOOKUP(C298,SOURCE!V$6:AB$10040,7,0)</f>
        <v>#N/A</v>
      </c>
      <c r="J298" s="28" t="e">
        <f>VLOOKUP(C298,SOURCE!V$6:AB$10040,6,0)</f>
        <v>#N/A</v>
      </c>
      <c r="K298" s="29" t="e">
        <f t="shared" si="21"/>
        <v>#N/A</v>
      </c>
      <c r="L298" s="39" t="e">
        <f>VLOOKUP(C298,SOURCE!V$6:AB$10040,2,0)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VLOOKUP(C299,SOURCE!$V$3:$AC$2861,8,0)</f>
        <v>#N/A</v>
      </c>
      <c r="E299" s="26" t="e">
        <f>CHAR(34)&amp;VLOOKUP(C299,SOURCE!$V$3:$AC$2861,6,0)&amp;CHAR(34)</f>
        <v>#N/A</v>
      </c>
      <c r="F299" s="22" t="e">
        <f>VLOOKUP(C299,SOURCE!$V$3:$AD$2861,9,0)&amp;"           {"&amp;D299&amp;",   "&amp;E299&amp;"},"</f>
        <v>#N/A</v>
      </c>
      <c r="H299" t="b">
        <f>ISNA(VLOOKUP(J299,J300:J$823,1,0))</f>
        <v>1</v>
      </c>
      <c r="I299" s="27" t="e">
        <f>VLOOKUP(C299,SOURCE!V$6:AB$10040,7,0)</f>
        <v>#N/A</v>
      </c>
      <c r="J299" s="28" t="e">
        <f>VLOOKUP(C299,SOURCE!V$6:AB$10040,6,0)</f>
        <v>#N/A</v>
      </c>
      <c r="K299" s="29" t="e">
        <f t="shared" si="21"/>
        <v>#N/A</v>
      </c>
      <c r="L299" s="39" t="e">
        <f>VLOOKUP(C299,SOURCE!V$6:AB$10040,2,0)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VLOOKUP(C300,SOURCE!$V$3:$AC$2861,8,0)</f>
        <v>#N/A</v>
      </c>
      <c r="E300" s="26" t="e">
        <f>CHAR(34)&amp;VLOOKUP(C300,SOURCE!$V$3:$AC$2861,6,0)&amp;CHAR(34)</f>
        <v>#N/A</v>
      </c>
      <c r="F300" s="22" t="e">
        <f>VLOOKUP(C300,SOURCE!$V$3:$AD$2861,9,0)&amp;"           {"&amp;D300&amp;",   "&amp;E300&amp;"},"</f>
        <v>#N/A</v>
      </c>
      <c r="H300" t="b">
        <f>ISNA(VLOOKUP(J300,J301:J$823,1,0))</f>
        <v>1</v>
      </c>
      <c r="I300" s="27" t="e">
        <f>VLOOKUP(C300,SOURCE!V$6:AB$10040,7,0)</f>
        <v>#N/A</v>
      </c>
      <c r="J300" s="28" t="e">
        <f>VLOOKUP(C300,SOURCE!V$6:AB$10040,6,0)</f>
        <v>#N/A</v>
      </c>
      <c r="K300" s="29" t="e">
        <f t="shared" si="21"/>
        <v>#N/A</v>
      </c>
      <c r="L300" s="39" t="e">
        <f>VLOOKUP(C300,SOURCE!V$6:AB$10040,2,0)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VLOOKUP(C301,SOURCE!$V$3:$AC$2861,8,0)</f>
        <v>#N/A</v>
      </c>
      <c r="E301" s="26" t="e">
        <f>CHAR(34)&amp;VLOOKUP(C301,SOURCE!$V$3:$AC$2861,6,0)&amp;CHAR(34)</f>
        <v>#N/A</v>
      </c>
      <c r="F301" s="22" t="e">
        <f>VLOOKUP(C301,SOURCE!$V$3:$AD$2861,9,0)&amp;"           {"&amp;D301&amp;",   "&amp;E301&amp;"},"</f>
        <v>#N/A</v>
      </c>
      <c r="H301" t="b">
        <f>ISNA(VLOOKUP(J301,J302:J$823,1,0))</f>
        <v>1</v>
      </c>
      <c r="I301" s="27" t="e">
        <f>VLOOKUP(C301,SOURCE!V$6:AB$10040,7,0)</f>
        <v>#N/A</v>
      </c>
      <c r="J301" s="28" t="e">
        <f>VLOOKUP(C301,SOURCE!V$6:AB$10040,6,0)</f>
        <v>#N/A</v>
      </c>
      <c r="K301" s="29" t="e">
        <f t="shared" si="21"/>
        <v>#N/A</v>
      </c>
      <c r="L301" s="39" t="e">
        <f>VLOOKUP(C301,SOURCE!V$6:AB$10040,2,0)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VLOOKUP(C302,SOURCE!$V$3:$AC$2861,8,0)</f>
        <v>#N/A</v>
      </c>
      <c r="E302" s="26" t="e">
        <f>CHAR(34)&amp;VLOOKUP(C302,SOURCE!$V$3:$AC$2861,6,0)&amp;CHAR(34)</f>
        <v>#N/A</v>
      </c>
      <c r="F302" s="22" t="e">
        <f>VLOOKUP(C302,SOURCE!$V$3:$AD$2861,9,0)&amp;"           {"&amp;D302&amp;",   "&amp;E302&amp;"},"</f>
        <v>#N/A</v>
      </c>
      <c r="H302" t="b">
        <f>ISNA(VLOOKUP(J302,J303:J$823,1,0))</f>
        <v>1</v>
      </c>
      <c r="I302" s="27" t="e">
        <f>VLOOKUP(C302,SOURCE!V$6:AB$10040,7,0)</f>
        <v>#N/A</v>
      </c>
      <c r="J302" s="28" t="e">
        <f>VLOOKUP(C302,SOURCE!V$6:AB$10040,6,0)</f>
        <v>#N/A</v>
      </c>
      <c r="K302" s="29" t="e">
        <f t="shared" si="21"/>
        <v>#N/A</v>
      </c>
      <c r="L302" s="39" t="e">
        <f>VLOOKUP(C302,SOURCE!V$6:AB$10040,2,0)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VLOOKUP(C303,SOURCE!$V$3:$AC$2861,8,0)</f>
        <v>#N/A</v>
      </c>
      <c r="E303" s="26" t="e">
        <f>CHAR(34)&amp;VLOOKUP(C303,SOURCE!$V$3:$AC$2861,6,0)&amp;CHAR(34)</f>
        <v>#N/A</v>
      </c>
      <c r="F303" s="22" t="e">
        <f>VLOOKUP(C303,SOURCE!$V$3:$AD$2861,9,0)&amp;"           {"&amp;D303&amp;",   "&amp;E303&amp;"},"</f>
        <v>#N/A</v>
      </c>
      <c r="H303" t="b">
        <f>ISNA(VLOOKUP(J303,J304:J$823,1,0))</f>
        <v>1</v>
      </c>
      <c r="I303" s="27" t="e">
        <f>VLOOKUP(C303,SOURCE!V$6:AB$10040,7,0)</f>
        <v>#N/A</v>
      </c>
      <c r="J303" s="28" t="e">
        <f>VLOOKUP(C303,SOURCE!V$6:AB$10040,6,0)</f>
        <v>#N/A</v>
      </c>
      <c r="K303" s="29" t="e">
        <f t="shared" si="21"/>
        <v>#N/A</v>
      </c>
      <c r="L303" s="39" t="e">
        <f>VLOOKUP(C303,SOURCE!V$6:AB$10040,2,0)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VLOOKUP(C304,SOURCE!$V$3:$AC$2861,8,0)</f>
        <v>#N/A</v>
      </c>
      <c r="E304" s="26" t="e">
        <f>CHAR(34)&amp;VLOOKUP(C304,SOURCE!$V$3:$AC$2861,6,0)&amp;CHAR(34)</f>
        <v>#N/A</v>
      </c>
      <c r="F304" s="22" t="e">
        <f>VLOOKUP(C304,SOURCE!$V$3:$AD$2861,9,0)&amp;"           {"&amp;D304&amp;",   "&amp;E304&amp;"},"</f>
        <v>#N/A</v>
      </c>
      <c r="H304" t="b">
        <f>ISNA(VLOOKUP(J304,J305:J$823,1,0))</f>
        <v>1</v>
      </c>
      <c r="I304" s="27" t="e">
        <f>VLOOKUP(C304,SOURCE!V$6:AB$10040,7,0)</f>
        <v>#N/A</v>
      </c>
      <c r="J304" s="28" t="e">
        <f>VLOOKUP(C304,SOURCE!V$6:AB$10040,6,0)</f>
        <v>#N/A</v>
      </c>
      <c r="K304" s="29" t="e">
        <f t="shared" si="21"/>
        <v>#N/A</v>
      </c>
      <c r="L304" s="39" t="e">
        <f>VLOOKUP(C304,SOURCE!V$6:AB$10040,2,0)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VLOOKUP(C305,SOURCE!$V$3:$AC$2861,8,0)</f>
        <v>#N/A</v>
      </c>
      <c r="E305" s="26" t="e">
        <f>CHAR(34)&amp;VLOOKUP(C305,SOURCE!$V$3:$AC$2861,6,0)&amp;CHAR(34)</f>
        <v>#N/A</v>
      </c>
      <c r="F305" s="22" t="e">
        <f>VLOOKUP(C305,SOURCE!$V$3:$AD$2861,9,0)&amp;"           {"&amp;D305&amp;",   "&amp;E305&amp;"},"</f>
        <v>#N/A</v>
      </c>
      <c r="H305" t="b">
        <f>ISNA(VLOOKUP(J305,J306:J$823,1,0))</f>
        <v>1</v>
      </c>
      <c r="I305" s="27" t="e">
        <f>VLOOKUP(C305,SOURCE!V$6:AB$10040,7,0)</f>
        <v>#N/A</v>
      </c>
      <c r="J305" s="28" t="e">
        <f>VLOOKUP(C305,SOURCE!V$6:AB$10040,6,0)</f>
        <v>#N/A</v>
      </c>
      <c r="K305" s="29" t="e">
        <f t="shared" si="21"/>
        <v>#N/A</v>
      </c>
      <c r="L305" s="39" t="e">
        <f>VLOOKUP(C305,SOURCE!V$6:AB$10040,2,0)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VLOOKUP(C306,SOURCE!$V$3:$AC$2861,8,0)</f>
        <v>#N/A</v>
      </c>
      <c r="E306" s="26" t="e">
        <f>CHAR(34)&amp;VLOOKUP(C306,SOURCE!$V$3:$AC$2861,6,0)&amp;CHAR(34)</f>
        <v>#N/A</v>
      </c>
      <c r="F306" s="22" t="e">
        <f>VLOOKUP(C306,SOURCE!$V$3:$AD$2861,9,0)&amp;"           {"&amp;D306&amp;",   "&amp;E306&amp;"},"</f>
        <v>#N/A</v>
      </c>
      <c r="H306" t="b">
        <f>ISNA(VLOOKUP(J306,J307:J$823,1,0))</f>
        <v>1</v>
      </c>
      <c r="I306" s="27" t="e">
        <f>VLOOKUP(C306,SOURCE!V$6:AB$10040,7,0)</f>
        <v>#N/A</v>
      </c>
      <c r="J306" s="28" t="e">
        <f>VLOOKUP(C306,SOURCE!V$6:AB$10040,6,0)</f>
        <v>#N/A</v>
      </c>
      <c r="K306" s="29" t="e">
        <f t="shared" si="21"/>
        <v>#N/A</v>
      </c>
      <c r="L306" s="39" t="e">
        <f>VLOOKUP(C306,SOURCE!V$6:AB$10040,2,0)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VLOOKUP(C307,SOURCE!$V$3:$AC$2861,8,0)</f>
        <v>#N/A</v>
      </c>
      <c r="E307" s="26" t="e">
        <f>CHAR(34)&amp;VLOOKUP(C307,SOURCE!$V$3:$AC$2861,6,0)&amp;CHAR(34)</f>
        <v>#N/A</v>
      </c>
      <c r="F307" s="22" t="e">
        <f>VLOOKUP(C307,SOURCE!$V$3:$AD$2861,9,0)&amp;"           {"&amp;D307&amp;",   "&amp;E307&amp;"},"</f>
        <v>#N/A</v>
      </c>
      <c r="H307" t="b">
        <f>ISNA(VLOOKUP(J307,J308:J$823,1,0))</f>
        <v>1</v>
      </c>
      <c r="I307" s="27" t="e">
        <f>VLOOKUP(C307,SOURCE!V$6:AB$10040,7,0)</f>
        <v>#N/A</v>
      </c>
      <c r="J307" s="28" t="e">
        <f>VLOOKUP(C307,SOURCE!V$6:AB$10040,6,0)</f>
        <v>#N/A</v>
      </c>
      <c r="K307" s="29" t="e">
        <f t="shared" si="21"/>
        <v>#N/A</v>
      </c>
      <c r="L307" s="39" t="e">
        <f>VLOOKUP(C307,SOURCE!V$6:AB$10040,2,0)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VLOOKUP(C308,SOURCE!$V$3:$AC$2861,8,0)</f>
        <v>#N/A</v>
      </c>
      <c r="E308" s="26" t="e">
        <f>CHAR(34)&amp;VLOOKUP(C308,SOURCE!$V$3:$AC$2861,6,0)&amp;CHAR(34)</f>
        <v>#N/A</v>
      </c>
      <c r="F308" s="22" t="e">
        <f>VLOOKUP(C308,SOURCE!$V$3:$AD$2861,9,0)&amp;"           {"&amp;D308&amp;",   "&amp;E308&amp;"},"</f>
        <v>#N/A</v>
      </c>
      <c r="H308" t="b">
        <f>ISNA(VLOOKUP(J308,J309:J$823,1,0))</f>
        <v>1</v>
      </c>
      <c r="I308" s="27" t="e">
        <f>VLOOKUP(C308,SOURCE!V$6:AB$10040,7,0)</f>
        <v>#N/A</v>
      </c>
      <c r="J308" s="28" t="e">
        <f>VLOOKUP(C308,SOURCE!V$6:AB$10040,6,0)</f>
        <v>#N/A</v>
      </c>
      <c r="K308" s="29" t="e">
        <f t="shared" si="21"/>
        <v>#N/A</v>
      </c>
      <c r="L308" s="39" t="e">
        <f>VLOOKUP(C308,SOURCE!V$6:AB$10040,2,0)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VLOOKUP(C309,SOURCE!$V$3:$AC$2861,8,0)</f>
        <v>#N/A</v>
      </c>
      <c r="E309" s="26" t="e">
        <f>CHAR(34)&amp;VLOOKUP(C309,SOURCE!$V$3:$AC$2861,6,0)&amp;CHAR(34)</f>
        <v>#N/A</v>
      </c>
      <c r="F309" s="22" t="e">
        <f>VLOOKUP(C309,SOURCE!$V$3:$AD$2861,9,0)&amp;"           {"&amp;D309&amp;",   "&amp;E309&amp;"},"</f>
        <v>#N/A</v>
      </c>
      <c r="H309" t="b">
        <f>ISNA(VLOOKUP(J309,J310:J$823,1,0))</f>
        <v>1</v>
      </c>
      <c r="I309" s="27" t="e">
        <f>VLOOKUP(C309,SOURCE!V$6:AB$10040,7,0)</f>
        <v>#N/A</v>
      </c>
      <c r="J309" s="28" t="e">
        <f>VLOOKUP(C309,SOURCE!V$6:AB$10040,6,0)</f>
        <v>#N/A</v>
      </c>
      <c r="K309" s="29" t="e">
        <f t="shared" si="21"/>
        <v>#N/A</v>
      </c>
      <c r="L309" s="39" t="e">
        <f>VLOOKUP(C309,SOURCE!V$6:AB$10040,2,0)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VLOOKUP(C310,SOURCE!$V$3:$AC$2861,8,0)</f>
        <v>#N/A</v>
      </c>
      <c r="E310" s="26" t="e">
        <f>CHAR(34)&amp;VLOOKUP(C310,SOURCE!$V$3:$AC$2861,6,0)&amp;CHAR(34)</f>
        <v>#N/A</v>
      </c>
      <c r="F310" s="22" t="e">
        <f>VLOOKUP(C310,SOURCE!$V$3:$AD$2861,9,0)&amp;"           {"&amp;D310&amp;",   "&amp;E310&amp;"},"</f>
        <v>#N/A</v>
      </c>
      <c r="H310" t="b">
        <f>ISNA(VLOOKUP(J310,J311:J$823,1,0))</f>
        <v>1</v>
      </c>
      <c r="I310" s="27" t="e">
        <f>VLOOKUP(C310,SOURCE!V$6:AB$10040,7,0)</f>
        <v>#N/A</v>
      </c>
      <c r="J310" s="28" t="e">
        <f>VLOOKUP(C310,SOURCE!V$6:AB$10040,6,0)</f>
        <v>#N/A</v>
      </c>
      <c r="K310" s="29" t="e">
        <f t="shared" si="21"/>
        <v>#N/A</v>
      </c>
      <c r="L310" s="39" t="e">
        <f>VLOOKUP(C310,SOURCE!V$6:AB$10040,2,0)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VLOOKUP(C311,SOURCE!$V$3:$AC$2861,8,0)</f>
        <v>#N/A</v>
      </c>
      <c r="E311" s="26" t="e">
        <f>CHAR(34)&amp;VLOOKUP(C311,SOURCE!$V$3:$AC$2861,6,0)&amp;CHAR(34)</f>
        <v>#N/A</v>
      </c>
      <c r="F311" s="22" t="e">
        <f>VLOOKUP(C311,SOURCE!$V$3:$AD$2861,9,0)&amp;"           {"&amp;D311&amp;",   "&amp;E311&amp;"},"</f>
        <v>#N/A</v>
      </c>
      <c r="H311" t="b">
        <f>ISNA(VLOOKUP(J311,J312:J$823,1,0))</f>
        <v>1</v>
      </c>
      <c r="I311" s="27" t="e">
        <f>VLOOKUP(C311,SOURCE!V$6:AB$10040,7,0)</f>
        <v>#N/A</v>
      </c>
      <c r="J311" s="28" t="e">
        <f>VLOOKUP(C311,SOURCE!V$6:AB$10040,6,0)</f>
        <v>#N/A</v>
      </c>
      <c r="K311" s="29" t="e">
        <f t="shared" si="21"/>
        <v>#N/A</v>
      </c>
      <c r="L311" s="39" t="e">
        <f>VLOOKUP(C311,SOURCE!V$6:AB$10040,2,0)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VLOOKUP(C312,SOURCE!$V$3:$AC$2861,8,0)</f>
        <v>#N/A</v>
      </c>
      <c r="E312" s="26" t="e">
        <f>CHAR(34)&amp;VLOOKUP(C312,SOURCE!$V$3:$AC$2861,6,0)&amp;CHAR(34)</f>
        <v>#N/A</v>
      </c>
      <c r="F312" s="22" t="e">
        <f>VLOOKUP(C312,SOURCE!$V$3:$AD$2861,9,0)&amp;"           {"&amp;D312&amp;",   "&amp;E312&amp;"},"</f>
        <v>#N/A</v>
      </c>
      <c r="H312" t="b">
        <f>ISNA(VLOOKUP(J312,J313:J$823,1,0))</f>
        <v>1</v>
      </c>
      <c r="I312" s="27" t="e">
        <f>VLOOKUP(C312,SOURCE!V$6:AB$10040,7,0)</f>
        <v>#N/A</v>
      </c>
      <c r="J312" s="28" t="e">
        <f>VLOOKUP(C312,SOURCE!V$6:AB$10040,6,0)</f>
        <v>#N/A</v>
      </c>
      <c r="K312" s="29" t="e">
        <f t="shared" si="21"/>
        <v>#N/A</v>
      </c>
      <c r="L312" s="39" t="e">
        <f>VLOOKUP(C312,SOURCE!V$6:AB$10040,2,0)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VLOOKUP(C313,SOURCE!$V$3:$AC$2861,8,0)</f>
        <v>#N/A</v>
      </c>
      <c r="E313" s="26" t="e">
        <f>CHAR(34)&amp;VLOOKUP(C313,SOURCE!$V$3:$AC$2861,6,0)&amp;CHAR(34)</f>
        <v>#N/A</v>
      </c>
      <c r="F313" s="22" t="e">
        <f>VLOOKUP(C313,SOURCE!$V$3:$AD$2861,9,0)&amp;"           {"&amp;D313&amp;",   "&amp;E313&amp;"},"</f>
        <v>#N/A</v>
      </c>
      <c r="H313" t="b">
        <f>ISNA(VLOOKUP(J313,J314:J$823,1,0))</f>
        <v>1</v>
      </c>
      <c r="I313" s="27" t="e">
        <f>VLOOKUP(C313,SOURCE!V$6:AB$10040,7,0)</f>
        <v>#N/A</v>
      </c>
      <c r="J313" s="28" t="e">
        <f>VLOOKUP(C313,SOURCE!V$6:AB$10040,6,0)</f>
        <v>#N/A</v>
      </c>
      <c r="K313" s="29" t="e">
        <f t="shared" si="21"/>
        <v>#N/A</v>
      </c>
      <c r="L313" s="39" t="e">
        <f>VLOOKUP(C313,SOURCE!V$6:AB$10040,2,0)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VLOOKUP(C314,SOURCE!$V$3:$AC$2861,8,0)</f>
        <v>#N/A</v>
      </c>
      <c r="E314" s="26" t="e">
        <f>CHAR(34)&amp;VLOOKUP(C314,SOURCE!$V$3:$AC$2861,6,0)&amp;CHAR(34)</f>
        <v>#N/A</v>
      </c>
      <c r="F314" s="22" t="e">
        <f>VLOOKUP(C314,SOURCE!$V$3:$AD$2861,9,0)&amp;"           {"&amp;D314&amp;",   "&amp;E314&amp;"},"</f>
        <v>#N/A</v>
      </c>
      <c r="H314" t="b">
        <f>ISNA(VLOOKUP(J314,J315:J$823,1,0))</f>
        <v>1</v>
      </c>
      <c r="I314" s="27" t="e">
        <f>VLOOKUP(C314,SOURCE!V$6:AB$10040,7,0)</f>
        <v>#N/A</v>
      </c>
      <c r="J314" s="28" t="e">
        <f>VLOOKUP(C314,SOURCE!V$6:AB$10040,6,0)</f>
        <v>#N/A</v>
      </c>
      <c r="K314" s="29" t="e">
        <f t="shared" si="21"/>
        <v>#N/A</v>
      </c>
      <c r="L314" s="39" t="e">
        <f>VLOOKUP(C314,SOURCE!V$6:AB$10040,2,0)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VLOOKUP(C315,SOURCE!$V$3:$AC$2861,8,0)</f>
        <v>#N/A</v>
      </c>
      <c r="E315" s="26" t="e">
        <f>CHAR(34)&amp;VLOOKUP(C315,SOURCE!$V$3:$AC$2861,6,0)&amp;CHAR(34)</f>
        <v>#N/A</v>
      </c>
      <c r="F315" s="22" t="e">
        <f>VLOOKUP(C315,SOURCE!$V$3:$AD$2861,9,0)&amp;"           {"&amp;D315&amp;",   "&amp;E315&amp;"},"</f>
        <v>#N/A</v>
      </c>
      <c r="H315" t="b">
        <f>ISNA(VLOOKUP(J315,J316:J$823,1,0))</f>
        <v>1</v>
      </c>
      <c r="I315" s="27" t="e">
        <f>VLOOKUP(C315,SOURCE!V$6:AB$10040,7,0)</f>
        <v>#N/A</v>
      </c>
      <c r="J315" s="28" t="e">
        <f>VLOOKUP(C315,SOURCE!V$6:AB$10040,6,0)</f>
        <v>#N/A</v>
      </c>
      <c r="K315" s="29" t="e">
        <f t="shared" si="21"/>
        <v>#N/A</v>
      </c>
      <c r="L315" s="39" t="e">
        <f>VLOOKUP(C315,SOURCE!V$6:AB$10040,2,0)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VLOOKUP(C316,SOURCE!$V$3:$AC$2861,8,0)</f>
        <v>#N/A</v>
      </c>
      <c r="E316" s="26" t="e">
        <f>CHAR(34)&amp;VLOOKUP(C316,SOURCE!$V$3:$AC$2861,6,0)&amp;CHAR(34)</f>
        <v>#N/A</v>
      </c>
      <c r="F316" s="22" t="e">
        <f>VLOOKUP(C316,SOURCE!$V$3:$AD$2861,9,0)&amp;"           {"&amp;D316&amp;",   "&amp;E316&amp;"},"</f>
        <v>#N/A</v>
      </c>
      <c r="H316" t="b">
        <f>ISNA(VLOOKUP(J316,J317:J$823,1,0))</f>
        <v>1</v>
      </c>
      <c r="I316" s="27" t="e">
        <f>VLOOKUP(C316,SOURCE!V$6:AB$10040,7,0)</f>
        <v>#N/A</v>
      </c>
      <c r="J316" s="28" t="e">
        <f>VLOOKUP(C316,SOURCE!V$6:AB$10040,6,0)</f>
        <v>#N/A</v>
      </c>
      <c r="K316" s="29" t="e">
        <f t="shared" si="21"/>
        <v>#N/A</v>
      </c>
      <c r="L316" s="39" t="e">
        <f>VLOOKUP(C316,SOURCE!V$6:AB$10040,2,0)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VLOOKUP(C317,SOURCE!$V$3:$AC$2861,8,0)</f>
        <v>#N/A</v>
      </c>
      <c r="E317" s="26" t="e">
        <f>CHAR(34)&amp;VLOOKUP(C317,SOURCE!$V$3:$AC$2861,6,0)&amp;CHAR(34)</f>
        <v>#N/A</v>
      </c>
      <c r="F317" s="22" t="e">
        <f>VLOOKUP(C317,SOURCE!$V$3:$AD$2861,9,0)&amp;"           {"&amp;D317&amp;",   "&amp;E317&amp;"},"</f>
        <v>#N/A</v>
      </c>
      <c r="H317" t="b">
        <f>ISNA(VLOOKUP(J317,J318:J$823,1,0))</f>
        <v>1</v>
      </c>
      <c r="I317" s="27" t="e">
        <f>VLOOKUP(C317,SOURCE!V$6:AB$10040,7,0)</f>
        <v>#N/A</v>
      </c>
      <c r="J317" s="28" t="e">
        <f>VLOOKUP(C317,SOURCE!V$6:AB$10040,6,0)</f>
        <v>#N/A</v>
      </c>
      <c r="K317" s="29" t="e">
        <f t="shared" si="21"/>
        <v>#N/A</v>
      </c>
      <c r="L317" s="39" t="e">
        <f>VLOOKUP(C317,SOURCE!V$6:AB$10040,2,0)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VLOOKUP(C318,SOURCE!$V$3:$AC$2861,8,0)</f>
        <v>#N/A</v>
      </c>
      <c r="E318" s="26" t="e">
        <f>CHAR(34)&amp;VLOOKUP(C318,SOURCE!$V$3:$AC$2861,6,0)&amp;CHAR(34)</f>
        <v>#N/A</v>
      </c>
      <c r="F318" s="22" t="e">
        <f>VLOOKUP(C318,SOURCE!$V$3:$AD$2861,9,0)&amp;"           {"&amp;D318&amp;",   "&amp;E318&amp;"},"</f>
        <v>#N/A</v>
      </c>
      <c r="H318" t="b">
        <f>ISNA(VLOOKUP(J318,J319:J$823,1,0))</f>
        <v>1</v>
      </c>
      <c r="I318" s="27" t="e">
        <f>VLOOKUP(C318,SOURCE!V$6:AB$10040,7,0)</f>
        <v>#N/A</v>
      </c>
      <c r="J318" s="28" t="e">
        <f>VLOOKUP(C318,SOURCE!V$6:AB$10040,6,0)</f>
        <v>#N/A</v>
      </c>
      <c r="K318" s="30" t="e">
        <f t="shared" si="21"/>
        <v>#N/A</v>
      </c>
      <c r="L318" s="40" t="e">
        <f>VLOOKUP(C318,SOURCE!V$6:AB$10040,2,0)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VLOOKUP(C319,SOURCE!$V$3:$AC$2861,8,0)</f>
        <v>#N/A</v>
      </c>
      <c r="E319" s="26" t="e">
        <f>CHAR(34)&amp;VLOOKUP(C319,SOURCE!$V$3:$AC$2861,6,0)&amp;CHAR(34)</f>
        <v>#N/A</v>
      </c>
      <c r="F319" s="22" t="e">
        <f>VLOOKUP(C319,SOURCE!$V$3:$AD$2861,9,0)&amp;"           {"&amp;D319&amp;",   "&amp;E319&amp;"},"</f>
        <v>#N/A</v>
      </c>
      <c r="H319" t="b">
        <f>ISNA(VLOOKUP(J319,J320:J$823,1,0))</f>
        <v>1</v>
      </c>
      <c r="I319" s="27" t="e">
        <f>VLOOKUP(C319,SOURCE!V$6:AB$10040,7,0)</f>
        <v>#N/A</v>
      </c>
      <c r="J319" s="28" t="e">
        <f>VLOOKUP(C319,SOURCE!V$6:AB$10040,6,0)</f>
        <v>#N/A</v>
      </c>
      <c r="K319" s="29" t="e">
        <f t="shared" si="21"/>
        <v>#N/A</v>
      </c>
      <c r="L319" s="39" t="e">
        <f>VLOOKUP(C319,SOURCE!V$6:AB$10040,2,0)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VLOOKUP(C320,SOURCE!$V$3:$AC$2861,8,0)</f>
        <v>#N/A</v>
      </c>
      <c r="E320" s="26" t="e">
        <f>CHAR(34)&amp;VLOOKUP(C320,SOURCE!$V$3:$AC$2861,6,0)&amp;CHAR(34)</f>
        <v>#N/A</v>
      </c>
      <c r="F320" s="22" t="e">
        <f>VLOOKUP(C320,SOURCE!$V$3:$AD$2861,9,0)&amp;"           {"&amp;D320&amp;",   "&amp;E320&amp;"},"</f>
        <v>#N/A</v>
      </c>
      <c r="H320" t="b">
        <f>ISNA(VLOOKUP(J320,J321:J$823,1,0))</f>
        <v>1</v>
      </c>
      <c r="I320" s="27" t="e">
        <f>VLOOKUP(C320,SOURCE!V$6:AB$10040,7,0)</f>
        <v>#N/A</v>
      </c>
      <c r="J320" s="28" t="e">
        <f>VLOOKUP(C320,SOURCE!V$6:AB$10040,6,0)</f>
        <v>#N/A</v>
      </c>
      <c r="K320" s="30" t="e">
        <f t="shared" si="21"/>
        <v>#N/A</v>
      </c>
      <c r="L320" s="40" t="e">
        <f>VLOOKUP(C320,SOURCE!V$6:AB$10040,2,0)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VLOOKUP(C321,SOURCE!$V$3:$AC$2861,8,0)</f>
        <v>#N/A</v>
      </c>
      <c r="E321" s="26" t="e">
        <f>CHAR(34)&amp;VLOOKUP(C321,SOURCE!$V$3:$AC$2861,6,0)&amp;CHAR(34)</f>
        <v>#N/A</v>
      </c>
      <c r="F321" s="22" t="e">
        <f>VLOOKUP(C321,SOURCE!$V$3:$AD$2861,9,0)&amp;"           {"&amp;D321&amp;",   "&amp;E321&amp;"},"</f>
        <v>#N/A</v>
      </c>
      <c r="H321" t="b">
        <f>ISNA(VLOOKUP(J321,J322:J$823,1,0))</f>
        <v>1</v>
      </c>
      <c r="I321" s="27" t="e">
        <f>VLOOKUP(C321,SOURCE!V$6:AB$10040,7,0)</f>
        <v>#N/A</v>
      </c>
      <c r="J321" s="28" t="e">
        <f>VLOOKUP(C321,SOURCE!V$6:AB$10040,6,0)</f>
        <v>#N/A</v>
      </c>
      <c r="K321" s="29" t="e">
        <f t="shared" si="21"/>
        <v>#N/A</v>
      </c>
      <c r="L321" s="39" t="e">
        <f>VLOOKUP(C321,SOURCE!V$6:AB$10040,2,0)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VLOOKUP(C322,SOURCE!$V$3:$AC$2861,8,0)</f>
        <v>#N/A</v>
      </c>
      <c r="E322" s="26" t="e">
        <f>CHAR(34)&amp;VLOOKUP(C322,SOURCE!$V$3:$AC$2861,6,0)&amp;CHAR(34)</f>
        <v>#N/A</v>
      </c>
      <c r="F322" s="22" t="e">
        <f>VLOOKUP(C322,SOURCE!$V$3:$AD$2861,9,0)&amp;"           {"&amp;D322&amp;",   "&amp;E322&amp;"},"</f>
        <v>#N/A</v>
      </c>
      <c r="H322" t="b">
        <f>ISNA(VLOOKUP(J322,J323:J$823,1,0))</f>
        <v>1</v>
      </c>
      <c r="I322" s="27" t="e">
        <f>VLOOKUP(C322,SOURCE!V$6:AB$10040,7,0)</f>
        <v>#N/A</v>
      </c>
      <c r="J322" s="28" t="e">
        <f>VLOOKUP(C322,SOURCE!V$6:AB$10040,6,0)</f>
        <v>#N/A</v>
      </c>
      <c r="K322" s="30" t="e">
        <f t="shared" si="21"/>
        <v>#N/A</v>
      </c>
      <c r="L322" s="40" t="e">
        <f>VLOOKUP(C322,SOURCE!V$6:AB$10040,2,0)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VLOOKUP(C323,SOURCE!$V$3:$AC$2861,8,0)</f>
        <v>#N/A</v>
      </c>
      <c r="E323" s="26" t="e">
        <f>CHAR(34)&amp;VLOOKUP(C323,SOURCE!$V$3:$AC$2861,6,0)&amp;CHAR(34)</f>
        <v>#N/A</v>
      </c>
      <c r="F323" s="22" t="e">
        <f>VLOOKUP(C323,SOURCE!$V$3:$AD$2861,9,0)&amp;"           {"&amp;D323&amp;",   "&amp;E323&amp;"},"</f>
        <v>#N/A</v>
      </c>
      <c r="H323" t="b">
        <f>ISNA(VLOOKUP(J323,J324:J$823,1,0))</f>
        <v>1</v>
      </c>
      <c r="I323" s="27" t="e">
        <f>VLOOKUP(C323,SOURCE!V$6:AB$10040,7,0)</f>
        <v>#N/A</v>
      </c>
      <c r="J323" s="28" t="e">
        <f>VLOOKUP(C323,SOURCE!V$6:AB$10040,6,0)</f>
        <v>#N/A</v>
      </c>
      <c r="K323" s="29" t="e">
        <f t="shared" si="21"/>
        <v>#N/A</v>
      </c>
      <c r="L323" s="39" t="e">
        <f>VLOOKUP(C323,SOURCE!V$6:AB$10040,2,0)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VLOOKUP(C324,SOURCE!$V$3:$AC$2861,8,0)</f>
        <v>#N/A</v>
      </c>
      <c r="E324" s="26" t="e">
        <f>CHAR(34)&amp;VLOOKUP(C324,SOURCE!$V$3:$AC$2861,6,0)&amp;CHAR(34)</f>
        <v>#N/A</v>
      </c>
      <c r="F324" s="22" t="e">
        <f>VLOOKUP(C324,SOURCE!$V$3:$AD$2861,9,0)&amp;"           {"&amp;D324&amp;",   "&amp;E324&amp;"},"</f>
        <v>#N/A</v>
      </c>
      <c r="H324" t="b">
        <f>ISNA(VLOOKUP(J324,J325:J$823,1,0))</f>
        <v>1</v>
      </c>
      <c r="I324" s="27" t="e">
        <f>VLOOKUP(C324,SOURCE!V$6:AB$10040,7,0)</f>
        <v>#N/A</v>
      </c>
      <c r="J324" s="28" t="e">
        <f>VLOOKUP(C324,SOURCE!V$6:AB$10040,6,0)</f>
        <v>#N/A</v>
      </c>
      <c r="K324" s="30" t="e">
        <f t="shared" si="21"/>
        <v>#N/A</v>
      </c>
      <c r="L324" s="40" t="e">
        <f>VLOOKUP(C324,SOURCE!V$6:AB$10040,2,0)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VLOOKUP(C325,SOURCE!$V$3:$AC$2861,8,0)</f>
        <v>#N/A</v>
      </c>
      <c r="E325" s="26" t="e">
        <f>CHAR(34)&amp;VLOOKUP(C325,SOURCE!$V$3:$AC$2861,6,0)&amp;CHAR(34)</f>
        <v>#N/A</v>
      </c>
      <c r="F325" s="22" t="e">
        <f>VLOOKUP(C325,SOURCE!$V$3:$AD$2861,9,0)&amp;"           {"&amp;D325&amp;",   "&amp;E325&amp;"},"</f>
        <v>#N/A</v>
      </c>
      <c r="H325" t="b">
        <f>ISNA(VLOOKUP(J325,J326:J$823,1,0))</f>
        <v>1</v>
      </c>
      <c r="I325" s="27" t="e">
        <f>VLOOKUP(C325,SOURCE!V$6:AB$10040,7,0)</f>
        <v>#N/A</v>
      </c>
      <c r="J325" s="28" t="e">
        <f>VLOOKUP(C325,SOURCE!V$6:AB$10040,6,0)</f>
        <v>#N/A</v>
      </c>
      <c r="K325" s="29" t="e">
        <f t="shared" si="21"/>
        <v>#N/A</v>
      </c>
      <c r="L325" s="39" t="e">
        <f>VLOOKUP(C325,SOURCE!V$6:AB$10040,2,0)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VLOOKUP(C326,SOURCE!$V$3:$AC$2861,8,0)</f>
        <v>#N/A</v>
      </c>
      <c r="E326" s="26" t="e">
        <f>CHAR(34)&amp;VLOOKUP(C326,SOURCE!$V$3:$AC$2861,6,0)&amp;CHAR(34)</f>
        <v>#N/A</v>
      </c>
      <c r="F326" s="22" t="e">
        <f>VLOOKUP(C326,SOURCE!$V$3:$AD$2861,9,0)&amp;"           {"&amp;D326&amp;",   "&amp;E326&amp;"},"</f>
        <v>#N/A</v>
      </c>
      <c r="H326" t="b">
        <f>ISNA(VLOOKUP(J326,J327:J$823,1,0))</f>
        <v>1</v>
      </c>
      <c r="I326" s="27" t="e">
        <f>VLOOKUP(C326,SOURCE!V$6:AB$10040,7,0)</f>
        <v>#N/A</v>
      </c>
      <c r="J326" s="28" t="e">
        <f>VLOOKUP(C326,SOURCE!V$6:AB$10040,6,0)</f>
        <v>#N/A</v>
      </c>
      <c r="K326" s="30" t="e">
        <f t="shared" si="21"/>
        <v>#N/A</v>
      </c>
      <c r="L326" s="40" t="e">
        <f>VLOOKUP(C326,SOURCE!V$6:AB$10040,2,0)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VLOOKUP(C327,SOURCE!$V$3:$AC$2861,8,0)</f>
        <v>#N/A</v>
      </c>
      <c r="E327" s="26" t="e">
        <f>CHAR(34)&amp;VLOOKUP(C327,SOURCE!$V$3:$AC$2861,6,0)&amp;CHAR(34)</f>
        <v>#N/A</v>
      </c>
      <c r="F327" s="22" t="e">
        <f>VLOOKUP(C327,SOURCE!$V$3:$AD$2861,9,0)&amp;"           {"&amp;D327&amp;",   "&amp;E327&amp;"},"</f>
        <v>#N/A</v>
      </c>
      <c r="H327" t="b">
        <f>ISNA(VLOOKUP(J327,J328:J$823,1,0))</f>
        <v>1</v>
      </c>
      <c r="I327" s="27" t="e">
        <f>VLOOKUP(C327,SOURCE!V$6:AB$10040,7,0)</f>
        <v>#N/A</v>
      </c>
      <c r="J327" s="28" t="e">
        <f>VLOOKUP(C327,SOURCE!V$6:AB$10040,6,0)</f>
        <v>#N/A</v>
      </c>
      <c r="K327" s="29" t="e">
        <f t="shared" si="21"/>
        <v>#N/A</v>
      </c>
      <c r="L327" s="39" t="e">
        <f>VLOOKUP(C327,SOURCE!V$6:AB$10040,2,0)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VLOOKUP(C328,SOURCE!$V$3:$AC$2861,8,0)</f>
        <v>#N/A</v>
      </c>
      <c r="E328" s="26" t="e">
        <f>CHAR(34)&amp;VLOOKUP(C328,SOURCE!$V$3:$AC$2861,6,0)&amp;CHAR(34)</f>
        <v>#N/A</v>
      </c>
      <c r="F328" s="22" t="e">
        <f>VLOOKUP(C328,SOURCE!$V$3:$AD$2861,9,0)&amp;"           {"&amp;D328&amp;",   "&amp;E328&amp;"},"</f>
        <v>#N/A</v>
      </c>
      <c r="H328" t="b">
        <f>ISNA(VLOOKUP(J328,J329:J$823,1,0))</f>
        <v>1</v>
      </c>
      <c r="I328" s="27" t="e">
        <f>VLOOKUP(C328,SOURCE!V$6:AB$10040,7,0)</f>
        <v>#N/A</v>
      </c>
      <c r="J328" s="28" t="e">
        <f>VLOOKUP(C328,SOURCE!V$6:AB$10040,6,0)</f>
        <v>#N/A</v>
      </c>
      <c r="K328" s="30" t="e">
        <f t="shared" si="21"/>
        <v>#N/A</v>
      </c>
      <c r="L328" s="40" t="e">
        <f>VLOOKUP(C328,SOURCE!V$6:AB$10040,2,0)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VLOOKUP(C329,SOURCE!$V$3:$AC$2861,8,0)</f>
        <v>#N/A</v>
      </c>
      <c r="E329" s="26" t="e">
        <f>CHAR(34)&amp;VLOOKUP(C329,SOURCE!$V$3:$AC$2861,6,0)&amp;CHAR(34)</f>
        <v>#N/A</v>
      </c>
      <c r="F329" s="22" t="e">
        <f>VLOOKUP(C329,SOURCE!$V$3:$AD$2861,9,0)&amp;"           {"&amp;D329&amp;",   "&amp;E329&amp;"},"</f>
        <v>#N/A</v>
      </c>
      <c r="H329" t="b">
        <f>ISNA(VLOOKUP(J329,J330:J$823,1,0))</f>
        <v>1</v>
      </c>
      <c r="I329" s="27" t="e">
        <f>VLOOKUP(C329,SOURCE!V$6:AB$10040,7,0)</f>
        <v>#N/A</v>
      </c>
      <c r="J329" s="28" t="e">
        <f>VLOOKUP(C329,SOURCE!V$6:AB$10040,6,0)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VLOOKUP(C329,SOURCE!V$6:AB$10040,2,0)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VLOOKUP(C330,SOURCE!$V$3:$AC$2861,8,0)</f>
        <v>#N/A</v>
      </c>
      <c r="E330" s="26" t="e">
        <f>CHAR(34)&amp;VLOOKUP(C330,SOURCE!$V$3:$AC$2861,6,0)&amp;CHAR(34)</f>
        <v>#N/A</v>
      </c>
      <c r="F330" s="22" t="e">
        <f>VLOOKUP(C330,SOURCE!$V$3:$AD$2861,9,0)&amp;"           {"&amp;D330&amp;",   "&amp;E330&amp;"},"</f>
        <v>#N/A</v>
      </c>
      <c r="H330" t="b">
        <f>ISNA(VLOOKUP(J330,J331:J$823,1,0))</f>
        <v>1</v>
      </c>
      <c r="I330" s="27" t="e">
        <f>VLOOKUP(C330,SOURCE!V$6:AB$10040,7,0)</f>
        <v>#N/A</v>
      </c>
      <c r="J330" s="28" t="e">
        <f>VLOOKUP(C330,SOURCE!V$6:AB$10040,6,0)</f>
        <v>#N/A</v>
      </c>
      <c r="K330" s="30" t="e">
        <f t="shared" si="25"/>
        <v>#N/A</v>
      </c>
      <c r="L330" s="40" t="e">
        <f>VLOOKUP(C330,SOURCE!V$6:AB$10040,2,0)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VLOOKUP(C331,SOURCE!$V$3:$AC$2861,8,0)</f>
        <v>#N/A</v>
      </c>
      <c r="E331" s="26" t="e">
        <f>CHAR(34)&amp;VLOOKUP(C331,SOURCE!$V$3:$AC$2861,6,0)&amp;CHAR(34)</f>
        <v>#N/A</v>
      </c>
      <c r="F331" s="22" t="e">
        <f>VLOOKUP(C331,SOURCE!$V$3:$AD$2861,9,0)&amp;"           {"&amp;D331&amp;",   "&amp;E331&amp;"},"</f>
        <v>#N/A</v>
      </c>
      <c r="H331" t="b">
        <f>ISNA(VLOOKUP(J331,J332:J$823,1,0))</f>
        <v>1</v>
      </c>
      <c r="I331" s="27" t="e">
        <f>VLOOKUP(C331,SOURCE!V$6:AB$10040,7,0)</f>
        <v>#N/A</v>
      </c>
      <c r="J331" s="28" t="e">
        <f>VLOOKUP(C331,SOURCE!V$6:AB$10040,6,0)</f>
        <v>#N/A</v>
      </c>
      <c r="K331" s="29" t="e">
        <f t="shared" si="25"/>
        <v>#N/A</v>
      </c>
      <c r="L331" s="39" t="e">
        <f>VLOOKUP(C331,SOURCE!V$6:AB$10040,2,0)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VLOOKUP(C332,SOURCE!$V$3:$AC$2861,8,0)</f>
        <v>#N/A</v>
      </c>
      <c r="E332" s="26" t="e">
        <f>CHAR(34)&amp;VLOOKUP(C332,SOURCE!$V$3:$AC$2861,6,0)&amp;CHAR(34)</f>
        <v>#N/A</v>
      </c>
      <c r="F332" s="22" t="e">
        <f>VLOOKUP(C332,SOURCE!$V$3:$AD$2861,9,0)&amp;"           {"&amp;D332&amp;",   "&amp;E332&amp;"},"</f>
        <v>#N/A</v>
      </c>
      <c r="H332" t="b">
        <f>ISNA(VLOOKUP(J332,J333:J$823,1,0))</f>
        <v>1</v>
      </c>
      <c r="I332" s="27" t="e">
        <f>VLOOKUP(C332,SOURCE!V$6:AB$10040,7,0)</f>
        <v>#N/A</v>
      </c>
      <c r="J332" s="28" t="e">
        <f>VLOOKUP(C332,SOURCE!V$6:AB$10040,6,0)</f>
        <v>#N/A</v>
      </c>
      <c r="K332" s="30" t="e">
        <f t="shared" si="25"/>
        <v>#N/A</v>
      </c>
      <c r="L332" s="40" t="e">
        <f>VLOOKUP(C332,SOURCE!V$6:AB$10040,2,0)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VLOOKUP(C333,SOURCE!$V$3:$AC$2861,8,0)</f>
        <v>#N/A</v>
      </c>
      <c r="E333" s="26" t="e">
        <f>CHAR(34)&amp;VLOOKUP(C333,SOURCE!$V$3:$AC$2861,6,0)&amp;CHAR(34)</f>
        <v>#N/A</v>
      </c>
      <c r="F333" s="22" t="e">
        <f>VLOOKUP(C333,SOURCE!$V$3:$AD$2861,9,0)&amp;"           {"&amp;D333&amp;",   "&amp;E333&amp;"},"</f>
        <v>#N/A</v>
      </c>
      <c r="H333" t="b">
        <f>ISNA(VLOOKUP(J333,J334:J$823,1,0))</f>
        <v>1</v>
      </c>
      <c r="I333" s="27" t="e">
        <f>VLOOKUP(C333,SOURCE!V$6:AB$10040,7,0)</f>
        <v>#N/A</v>
      </c>
      <c r="J333" s="28" t="e">
        <f>VLOOKUP(C333,SOURCE!V$6:AB$10040,6,0)</f>
        <v>#N/A</v>
      </c>
      <c r="K333" s="29" t="e">
        <f t="shared" si="25"/>
        <v>#N/A</v>
      </c>
      <c r="L333" s="39" t="e">
        <f>VLOOKUP(C333,SOURCE!V$6:AB$10040,2,0)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VLOOKUP(C334,SOURCE!$V$3:$AC$2861,8,0)</f>
        <v>#N/A</v>
      </c>
      <c r="E334" s="26" t="e">
        <f>CHAR(34)&amp;VLOOKUP(C334,SOURCE!$V$3:$AC$2861,6,0)&amp;CHAR(34)</f>
        <v>#N/A</v>
      </c>
      <c r="F334" s="22" t="e">
        <f>VLOOKUP(C334,SOURCE!$V$3:$AD$2861,9,0)&amp;"           {"&amp;D334&amp;",   "&amp;E334&amp;"},"</f>
        <v>#N/A</v>
      </c>
      <c r="H334" t="b">
        <f>ISNA(VLOOKUP(J334,J335:J$823,1,0))</f>
        <v>1</v>
      </c>
      <c r="I334" s="27" t="e">
        <f>VLOOKUP(C334,SOURCE!V$6:AB$10040,7,0)</f>
        <v>#N/A</v>
      </c>
      <c r="J334" s="28" t="e">
        <f>VLOOKUP(C334,SOURCE!V$6:AB$10040,6,0)</f>
        <v>#N/A</v>
      </c>
      <c r="K334" s="30" t="e">
        <f t="shared" si="25"/>
        <v>#N/A</v>
      </c>
      <c r="L334" s="40" t="e">
        <f>VLOOKUP(C334,SOURCE!V$6:AB$10040,2,0)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VLOOKUP(C335,SOURCE!$V$3:$AC$2861,8,0)</f>
        <v>#N/A</v>
      </c>
      <c r="E335" s="26" t="e">
        <f>CHAR(34)&amp;VLOOKUP(C335,SOURCE!$V$3:$AC$2861,6,0)&amp;CHAR(34)</f>
        <v>#N/A</v>
      </c>
      <c r="F335" s="22" t="e">
        <f>VLOOKUP(C335,SOURCE!$V$3:$AD$2861,9,0)&amp;"           {"&amp;D335&amp;",   "&amp;E335&amp;"},"</f>
        <v>#N/A</v>
      </c>
      <c r="H335" t="b">
        <f>ISNA(VLOOKUP(J335,J336:J$823,1,0))</f>
        <v>1</v>
      </c>
      <c r="I335" s="27" t="e">
        <f>VLOOKUP(C335,SOURCE!V$6:AB$10040,7,0)</f>
        <v>#N/A</v>
      </c>
      <c r="J335" s="28" t="e">
        <f>VLOOKUP(C335,SOURCE!V$6:AB$10040,6,0)</f>
        <v>#N/A</v>
      </c>
      <c r="K335" s="29" t="e">
        <f t="shared" si="25"/>
        <v>#N/A</v>
      </c>
      <c r="L335" s="39" t="e">
        <f>VLOOKUP(C335,SOURCE!V$6:AB$10040,2,0)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VLOOKUP(C336,SOURCE!$V$3:$AC$2861,8,0)</f>
        <v>#N/A</v>
      </c>
      <c r="E336" s="26" t="e">
        <f>CHAR(34)&amp;VLOOKUP(C336,SOURCE!$V$3:$AC$2861,6,0)&amp;CHAR(34)</f>
        <v>#N/A</v>
      </c>
      <c r="F336" s="22" t="e">
        <f>VLOOKUP(C336,SOURCE!$V$3:$AD$2861,9,0)&amp;"           {"&amp;D336&amp;",   "&amp;E336&amp;"},"</f>
        <v>#N/A</v>
      </c>
      <c r="H336" t="b">
        <f>ISNA(VLOOKUP(J336,J337:J$823,1,0))</f>
        <v>1</v>
      </c>
      <c r="I336" s="27" t="e">
        <f>VLOOKUP(C336,SOURCE!V$6:AB$10040,7,0)</f>
        <v>#N/A</v>
      </c>
      <c r="J336" s="28" t="e">
        <f>VLOOKUP(C336,SOURCE!V$6:AB$10040,6,0)</f>
        <v>#N/A</v>
      </c>
      <c r="K336" s="30" t="e">
        <f t="shared" si="25"/>
        <v>#N/A</v>
      </c>
      <c r="L336" s="40" t="e">
        <f>VLOOKUP(C336,SOURCE!V$6:AB$10040,2,0)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VLOOKUP(C337,SOURCE!$V$3:$AC$2861,8,0)</f>
        <v>#N/A</v>
      </c>
      <c r="E337" s="26" t="e">
        <f>CHAR(34)&amp;VLOOKUP(C337,SOURCE!$V$3:$AC$2861,6,0)&amp;CHAR(34)</f>
        <v>#N/A</v>
      </c>
      <c r="F337" s="22" t="e">
        <f>VLOOKUP(C337,SOURCE!$V$3:$AD$2861,9,0)&amp;"           {"&amp;D337&amp;",   "&amp;E337&amp;"},"</f>
        <v>#N/A</v>
      </c>
      <c r="H337" t="b">
        <f>ISNA(VLOOKUP(J337,J338:J$823,1,0))</f>
        <v>1</v>
      </c>
      <c r="I337" s="27" t="e">
        <f>VLOOKUP(C337,SOURCE!V$6:AB$10040,7,0)</f>
        <v>#N/A</v>
      </c>
      <c r="J337" s="28" t="e">
        <f>VLOOKUP(C337,SOURCE!V$6:AB$10040,6,0)</f>
        <v>#N/A</v>
      </c>
      <c r="K337" s="29" t="e">
        <f t="shared" si="25"/>
        <v>#N/A</v>
      </c>
      <c r="L337" s="39" t="e">
        <f>VLOOKUP(C337,SOURCE!V$6:AB$10040,2,0)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VLOOKUP(C338,SOURCE!$V$3:$AC$2861,8,0)</f>
        <v>#N/A</v>
      </c>
      <c r="E338" s="26" t="e">
        <f>CHAR(34)&amp;VLOOKUP(C338,SOURCE!$V$3:$AC$2861,6,0)&amp;CHAR(34)</f>
        <v>#N/A</v>
      </c>
      <c r="F338" s="22" t="e">
        <f>VLOOKUP(C338,SOURCE!$V$3:$AD$2861,9,0)&amp;"           {"&amp;D338&amp;",   "&amp;E338&amp;"},"</f>
        <v>#N/A</v>
      </c>
      <c r="H338" t="b">
        <f>ISNA(VLOOKUP(J338,J339:J$823,1,0))</f>
        <v>1</v>
      </c>
      <c r="I338" s="27" t="e">
        <f>VLOOKUP(C338,SOURCE!V$6:AB$10040,7,0)</f>
        <v>#N/A</v>
      </c>
      <c r="J338" s="28" t="e">
        <f>VLOOKUP(C338,SOURCE!V$6:AB$10040,6,0)</f>
        <v>#N/A</v>
      </c>
      <c r="K338" s="30" t="e">
        <f t="shared" si="25"/>
        <v>#N/A</v>
      </c>
      <c r="L338" s="40" t="e">
        <f>VLOOKUP(C338,SOURCE!V$6:AB$10040,2,0)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VLOOKUP(C339,SOURCE!$V$3:$AC$2861,8,0)</f>
        <v>#N/A</v>
      </c>
      <c r="E339" s="26" t="e">
        <f>CHAR(34)&amp;VLOOKUP(C339,SOURCE!$V$3:$AC$2861,6,0)&amp;CHAR(34)</f>
        <v>#N/A</v>
      </c>
      <c r="F339" s="22" t="e">
        <f>VLOOKUP(C339,SOURCE!$V$3:$AD$2861,9,0)&amp;"           {"&amp;D339&amp;",   "&amp;E339&amp;"},"</f>
        <v>#N/A</v>
      </c>
      <c r="H339" t="b">
        <f>ISNA(VLOOKUP(J339,J340:J$823,1,0))</f>
        <v>1</v>
      </c>
      <c r="I339" s="27" t="e">
        <f>VLOOKUP(C339,SOURCE!V$6:AB$10040,7,0)</f>
        <v>#N/A</v>
      </c>
      <c r="J339" s="28" t="e">
        <f>VLOOKUP(C339,SOURCE!V$6:AB$10040,6,0)</f>
        <v>#N/A</v>
      </c>
      <c r="K339" s="29" t="e">
        <f t="shared" si="25"/>
        <v>#N/A</v>
      </c>
      <c r="L339" s="39" t="e">
        <f>VLOOKUP(C339,SOURCE!V$6:AB$10040,2,0)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VLOOKUP(C340,SOURCE!$V$3:$AC$2861,8,0)</f>
        <v>#N/A</v>
      </c>
      <c r="E340" s="26" t="e">
        <f>CHAR(34)&amp;VLOOKUP(C340,SOURCE!$V$3:$AC$2861,6,0)&amp;CHAR(34)</f>
        <v>#N/A</v>
      </c>
      <c r="F340" s="22" t="e">
        <f>VLOOKUP(C340,SOURCE!$V$3:$AD$2861,9,0)&amp;"           {"&amp;D340&amp;",   "&amp;E340&amp;"},"</f>
        <v>#N/A</v>
      </c>
      <c r="H340" t="b">
        <f>ISNA(VLOOKUP(J340,J341:J$823,1,0))</f>
        <v>1</v>
      </c>
      <c r="I340" s="27" t="e">
        <f>VLOOKUP(C340,SOURCE!V$6:AB$10040,7,0)</f>
        <v>#N/A</v>
      </c>
      <c r="J340" s="28" t="e">
        <f>VLOOKUP(C340,SOURCE!V$6:AB$10040,6,0)</f>
        <v>#N/A</v>
      </c>
      <c r="K340" s="30" t="e">
        <f t="shared" si="25"/>
        <v>#N/A</v>
      </c>
      <c r="L340" s="40" t="e">
        <f>VLOOKUP(C340,SOURCE!V$6:AB$10040,2,0)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VLOOKUP(C341,SOURCE!$V$3:$AC$2861,8,0)</f>
        <v>#N/A</v>
      </c>
      <c r="E341" s="26" t="e">
        <f>CHAR(34)&amp;VLOOKUP(C341,SOURCE!$V$3:$AC$2861,6,0)&amp;CHAR(34)</f>
        <v>#N/A</v>
      </c>
      <c r="F341" s="22" t="e">
        <f>VLOOKUP(C341,SOURCE!$V$3:$AD$2861,9,0)&amp;"           {"&amp;D341&amp;",   "&amp;E341&amp;"},"</f>
        <v>#N/A</v>
      </c>
      <c r="H341" t="b">
        <f>ISNA(VLOOKUP(J341,J342:J$823,1,0))</f>
        <v>1</v>
      </c>
      <c r="I341" s="27" t="e">
        <f>VLOOKUP(C341,SOURCE!V$6:AB$10040,7,0)</f>
        <v>#N/A</v>
      </c>
      <c r="J341" s="28" t="e">
        <f>VLOOKUP(C341,SOURCE!V$6:AB$10040,6,0)</f>
        <v>#N/A</v>
      </c>
      <c r="K341" s="29" t="e">
        <f t="shared" si="25"/>
        <v>#N/A</v>
      </c>
      <c r="L341" s="39" t="e">
        <f>VLOOKUP(C341,SOURCE!V$6:AB$10040,2,0)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VLOOKUP(C342,SOURCE!$V$3:$AC$2861,8,0)</f>
        <v>#N/A</v>
      </c>
      <c r="E342" s="26" t="e">
        <f>CHAR(34)&amp;VLOOKUP(C342,SOURCE!$V$3:$AC$2861,6,0)&amp;CHAR(34)</f>
        <v>#N/A</v>
      </c>
      <c r="F342" s="22" t="e">
        <f>VLOOKUP(C342,SOURCE!$V$3:$AD$2861,9,0)&amp;"           {"&amp;D342&amp;",   "&amp;E342&amp;"},"</f>
        <v>#N/A</v>
      </c>
      <c r="H342" t="b">
        <f>ISNA(VLOOKUP(J342,J343:J$823,1,0))</f>
        <v>1</v>
      </c>
      <c r="I342" s="27" t="e">
        <f>VLOOKUP(C342,SOURCE!V$6:AB$10040,7,0)</f>
        <v>#N/A</v>
      </c>
      <c r="J342" s="28" t="e">
        <f>VLOOKUP(C342,SOURCE!V$6:AB$10040,6,0)</f>
        <v>#N/A</v>
      </c>
      <c r="K342" s="30" t="e">
        <f t="shared" si="25"/>
        <v>#N/A</v>
      </c>
      <c r="L342" s="40" t="e">
        <f>VLOOKUP(C342,SOURCE!V$6:AB$10040,2,0)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VLOOKUP(C343,SOURCE!$V$3:$AC$2861,8,0)</f>
        <v>#N/A</v>
      </c>
      <c r="E343" s="26" t="e">
        <f>CHAR(34)&amp;VLOOKUP(C343,SOURCE!$V$3:$AC$2861,6,0)&amp;CHAR(34)</f>
        <v>#N/A</v>
      </c>
      <c r="F343" s="22" t="e">
        <f>VLOOKUP(C343,SOURCE!$V$3:$AD$2861,9,0)&amp;"           {"&amp;D343&amp;",   "&amp;E343&amp;"},"</f>
        <v>#N/A</v>
      </c>
      <c r="H343" t="b">
        <f>ISNA(VLOOKUP(J343,J344:J$823,1,0))</f>
        <v>1</v>
      </c>
      <c r="I343" s="27" t="e">
        <f>VLOOKUP(C343,SOURCE!V$6:AB$10040,7,0)</f>
        <v>#N/A</v>
      </c>
      <c r="J343" s="28" t="e">
        <f>VLOOKUP(C343,SOURCE!V$6:AB$10040,6,0)</f>
        <v>#N/A</v>
      </c>
      <c r="K343" s="29" t="e">
        <f t="shared" si="25"/>
        <v>#N/A</v>
      </c>
      <c r="L343" s="39" t="e">
        <f>VLOOKUP(C343,SOURCE!V$6:AB$10040,2,0)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VLOOKUP(C344,SOURCE!$V$3:$AC$2861,8,0)</f>
        <v>#N/A</v>
      </c>
      <c r="E344" s="26" t="e">
        <f>CHAR(34)&amp;VLOOKUP(C344,SOURCE!$V$3:$AC$2861,6,0)&amp;CHAR(34)</f>
        <v>#N/A</v>
      </c>
      <c r="F344" s="22" t="e">
        <f>VLOOKUP(C344,SOURCE!$V$3:$AD$2861,9,0)&amp;"           {"&amp;D344&amp;",   "&amp;E344&amp;"},"</f>
        <v>#N/A</v>
      </c>
      <c r="H344" t="b">
        <f>ISNA(VLOOKUP(J344,J345:J$823,1,0))</f>
        <v>1</v>
      </c>
      <c r="I344" s="27" t="e">
        <f>VLOOKUP(C344,SOURCE!V$6:AB$10040,7,0)</f>
        <v>#N/A</v>
      </c>
      <c r="J344" s="28" t="e">
        <f>VLOOKUP(C344,SOURCE!V$6:AB$10040,6,0)</f>
        <v>#N/A</v>
      </c>
      <c r="K344" s="30" t="e">
        <f t="shared" si="25"/>
        <v>#N/A</v>
      </c>
      <c r="L344" s="40" t="e">
        <f>VLOOKUP(C344,SOURCE!V$6:AB$10040,2,0)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VLOOKUP(C345,SOURCE!$V$3:$AC$2861,8,0)</f>
        <v>#N/A</v>
      </c>
      <c r="E345" s="26" t="e">
        <f>CHAR(34)&amp;VLOOKUP(C345,SOURCE!$V$3:$AC$2861,6,0)&amp;CHAR(34)</f>
        <v>#N/A</v>
      </c>
      <c r="F345" s="22" t="e">
        <f>VLOOKUP(C345,SOURCE!$V$3:$AD$2861,9,0)&amp;"           {"&amp;D345&amp;",   "&amp;E345&amp;"},"</f>
        <v>#N/A</v>
      </c>
      <c r="H345" t="b">
        <f>ISNA(VLOOKUP(J345,J346:J$823,1,0))</f>
        <v>1</v>
      </c>
      <c r="I345" s="27" t="e">
        <f>VLOOKUP(C345,SOURCE!V$6:AB$10040,7,0)</f>
        <v>#N/A</v>
      </c>
      <c r="J345" s="28" t="e">
        <f>VLOOKUP(C345,SOURCE!V$6:AB$10040,6,0)</f>
        <v>#N/A</v>
      </c>
      <c r="K345" s="29" t="e">
        <f t="shared" si="25"/>
        <v>#N/A</v>
      </c>
      <c r="L345" s="39" t="e">
        <f>VLOOKUP(C345,SOURCE!V$6:AB$10040,2,0)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VLOOKUP(C346,SOURCE!$V$3:$AC$2861,8,0)</f>
        <v>#N/A</v>
      </c>
      <c r="E346" s="26" t="e">
        <f>CHAR(34)&amp;VLOOKUP(C346,SOURCE!$V$3:$AC$2861,6,0)&amp;CHAR(34)</f>
        <v>#N/A</v>
      </c>
      <c r="F346" s="22" t="e">
        <f>VLOOKUP(C346,SOURCE!$V$3:$AD$2861,9,0)&amp;"           {"&amp;D346&amp;",   "&amp;E346&amp;"},"</f>
        <v>#N/A</v>
      </c>
      <c r="H346" t="b">
        <f>ISNA(VLOOKUP(J346,J347:J$823,1,0))</f>
        <v>1</v>
      </c>
      <c r="I346" s="27" t="e">
        <f>VLOOKUP(C346,SOURCE!V$6:AB$10040,7,0)</f>
        <v>#N/A</v>
      </c>
      <c r="J346" s="28" t="e">
        <f>VLOOKUP(C346,SOURCE!V$6:AB$10040,6,0)</f>
        <v>#N/A</v>
      </c>
      <c r="K346" s="30" t="e">
        <f t="shared" si="25"/>
        <v>#N/A</v>
      </c>
      <c r="L346" s="40" t="e">
        <f>VLOOKUP(C346,SOURCE!V$6:AB$10040,2,0)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VLOOKUP(C347,SOURCE!$V$3:$AC$2861,8,0)</f>
        <v>#N/A</v>
      </c>
      <c r="E347" s="26" t="e">
        <f>CHAR(34)&amp;VLOOKUP(C347,SOURCE!$V$3:$AC$2861,6,0)&amp;CHAR(34)</f>
        <v>#N/A</v>
      </c>
      <c r="F347" s="22" t="e">
        <f>VLOOKUP(C347,SOURCE!$V$3:$AD$2861,9,0)&amp;"           {"&amp;D347&amp;",   "&amp;E347&amp;"},"</f>
        <v>#N/A</v>
      </c>
      <c r="H347" t="b">
        <f>ISNA(VLOOKUP(J347,J348:J$823,1,0))</f>
        <v>1</v>
      </c>
      <c r="I347" s="27" t="e">
        <f>VLOOKUP(C347,SOURCE!V$6:AB$10040,7,0)</f>
        <v>#N/A</v>
      </c>
      <c r="J347" s="28" t="e">
        <f>VLOOKUP(C347,SOURCE!V$6:AB$10040,6,0)</f>
        <v>#N/A</v>
      </c>
      <c r="K347" s="29" t="e">
        <f t="shared" si="25"/>
        <v>#N/A</v>
      </c>
      <c r="L347" s="39" t="e">
        <f>VLOOKUP(C347,SOURCE!V$6:AB$10040,2,0)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VLOOKUP(C348,SOURCE!$V$3:$AC$2861,8,0)</f>
        <v>#N/A</v>
      </c>
      <c r="E348" s="26" t="e">
        <f>CHAR(34)&amp;VLOOKUP(C348,SOURCE!$V$3:$AC$2861,6,0)&amp;CHAR(34)</f>
        <v>#N/A</v>
      </c>
      <c r="F348" s="22" t="e">
        <f>VLOOKUP(C348,SOURCE!$V$3:$AD$2861,9,0)&amp;"           {"&amp;D348&amp;",   "&amp;E348&amp;"},"</f>
        <v>#N/A</v>
      </c>
      <c r="H348" t="b">
        <f>ISNA(VLOOKUP(J348,J349:J$823,1,0))</f>
        <v>1</v>
      </c>
      <c r="I348" s="27" t="e">
        <f>VLOOKUP(C348,SOURCE!V$6:AB$10040,7,0)</f>
        <v>#N/A</v>
      </c>
      <c r="J348" s="28" t="e">
        <f>VLOOKUP(C348,SOURCE!V$6:AB$10040,6,0)</f>
        <v>#N/A</v>
      </c>
      <c r="K348" s="30" t="e">
        <f t="shared" si="25"/>
        <v>#N/A</v>
      </c>
      <c r="L348" s="40" t="e">
        <f>VLOOKUP(C348,SOURCE!V$6:AB$10040,2,0)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VLOOKUP(C349,SOURCE!$V$3:$AC$2861,8,0)</f>
        <v>#N/A</v>
      </c>
      <c r="E349" s="26" t="e">
        <f>CHAR(34)&amp;VLOOKUP(C349,SOURCE!$V$3:$AC$2861,6,0)&amp;CHAR(34)</f>
        <v>#N/A</v>
      </c>
      <c r="F349" s="22" t="e">
        <f>VLOOKUP(C349,SOURCE!$V$3:$AD$2861,9,0)&amp;"           {"&amp;D349&amp;",   "&amp;E349&amp;"},"</f>
        <v>#N/A</v>
      </c>
      <c r="H349" t="b">
        <f>ISNA(VLOOKUP(J349,J350:J$823,1,0))</f>
        <v>1</v>
      </c>
      <c r="I349" s="27" t="e">
        <f>VLOOKUP(C349,SOURCE!V$6:AB$10040,7,0)</f>
        <v>#N/A</v>
      </c>
      <c r="J349" s="28" t="e">
        <f>VLOOKUP(C349,SOURCE!V$6:AB$10040,6,0)</f>
        <v>#N/A</v>
      </c>
      <c r="K349" s="29" t="e">
        <f t="shared" si="25"/>
        <v>#N/A</v>
      </c>
      <c r="L349" s="39" t="e">
        <f>VLOOKUP(C349,SOURCE!V$6:AB$10040,2,0)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VLOOKUP(C350,SOURCE!$V$3:$AC$2861,8,0)</f>
        <v>#N/A</v>
      </c>
      <c r="E350" s="26" t="e">
        <f>CHAR(34)&amp;VLOOKUP(C350,SOURCE!$V$3:$AC$2861,6,0)&amp;CHAR(34)</f>
        <v>#N/A</v>
      </c>
      <c r="F350" s="22" t="e">
        <f>VLOOKUP(C350,SOURCE!$V$3:$AD$2861,9,0)&amp;"           {"&amp;D350&amp;",   "&amp;E350&amp;"},"</f>
        <v>#N/A</v>
      </c>
      <c r="H350" t="b">
        <f>ISNA(VLOOKUP(J350,J674:J$823,1,0))</f>
        <v>1</v>
      </c>
      <c r="I350" s="27" t="e">
        <f>VLOOKUP(C350,SOURCE!V$6:AB$10040,7,0)</f>
        <v>#N/A</v>
      </c>
      <c r="J350" s="28" t="e">
        <f>VLOOKUP(C350,SOURCE!V$6:AB$10040,6,0)</f>
        <v>#N/A</v>
      </c>
      <c r="K350" s="30" t="e">
        <f t="shared" si="25"/>
        <v>#N/A</v>
      </c>
      <c r="L350" s="40" t="e">
        <f>VLOOKUP(C350,SOURCE!V$6:AB$10040,2,0)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VLOOKUP(C351,SOURCE!$V$3:$AC$2861,8,0)</f>
        <v>#N/A</v>
      </c>
      <c r="E351" s="26" t="e">
        <f>CHAR(34)&amp;VLOOKUP(C351,SOURCE!$V$3:$AC$2861,6,0)&amp;CHAR(34)</f>
        <v>#N/A</v>
      </c>
      <c r="F351" s="22" t="e">
        <f>VLOOKUP(C351,SOURCE!$V$3:$AD$2861,9,0)&amp;"           {"&amp;D351&amp;",   "&amp;E351&amp;"},"</f>
        <v>#N/A</v>
      </c>
      <c r="H351" t="b">
        <f>ISNA(VLOOKUP(J351,J675:J$823,1,0))</f>
        <v>1</v>
      </c>
      <c r="I351" s="27" t="e">
        <f>VLOOKUP(C351,SOURCE!V$6:AB$10040,7,0)</f>
        <v>#N/A</v>
      </c>
      <c r="J351" s="28" t="e">
        <f>VLOOKUP(C351,SOURCE!V$6:AB$10040,6,0)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VLOOKUP(C351,SOURCE!V$6:AB$10040,2,0)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VLOOKUP(C352,SOURCE!$V$3:$AC$2861,8,0)</f>
        <v>#N/A</v>
      </c>
      <c r="E352" s="26" t="e">
        <f>CHAR(34)&amp;VLOOKUP(C352,SOURCE!$V$3:$AC$2861,6,0)&amp;CHAR(34)</f>
        <v>#N/A</v>
      </c>
      <c r="F352" s="22" t="e">
        <f>VLOOKUP(C352,SOURCE!$V$3:$AD$2861,9,0)&amp;"           {"&amp;D352&amp;",   "&amp;E352&amp;"},"</f>
        <v>#N/A</v>
      </c>
      <c r="H352" t="b">
        <f>ISNA(VLOOKUP(J352,J676:J$823,1,0))</f>
        <v>1</v>
      </c>
      <c r="I352" s="27" t="e">
        <f>VLOOKUP(C352,SOURCE!V$6:AB$10040,7,0)</f>
        <v>#N/A</v>
      </c>
      <c r="J352" s="28" t="e">
        <f>VLOOKUP(C352,SOURCE!V$6:AB$10040,6,0)</f>
        <v>#N/A</v>
      </c>
      <c r="K352" s="30" t="e">
        <f t="shared" si="28"/>
        <v>#N/A</v>
      </c>
      <c r="L352" s="40" t="e">
        <f>VLOOKUP(C352,SOURCE!V$6:AB$10040,2,0)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VLOOKUP(C353,SOURCE!$V$3:$AC$2861,8,0)</f>
        <v>#N/A</v>
      </c>
      <c r="E353" s="26" t="e">
        <f>CHAR(34)&amp;VLOOKUP(C353,SOURCE!$V$3:$AC$2861,6,0)&amp;CHAR(34)</f>
        <v>#N/A</v>
      </c>
      <c r="F353" s="22" t="e">
        <f>VLOOKUP(C353,SOURCE!$V$3:$AD$2861,9,0)&amp;"           {"&amp;D353&amp;",   "&amp;E353&amp;"},"</f>
        <v>#N/A</v>
      </c>
      <c r="H353" t="b">
        <f>ISNA(VLOOKUP(J353,J677:J$823,1,0))</f>
        <v>1</v>
      </c>
      <c r="I353" s="27" t="e">
        <f>VLOOKUP(C353,SOURCE!V$6:AB$10040,7,0)</f>
        <v>#N/A</v>
      </c>
      <c r="J353" s="28" t="e">
        <f>VLOOKUP(C353,SOURCE!V$6:AB$10040,6,0)</f>
        <v>#N/A</v>
      </c>
      <c r="K353" s="30" t="e">
        <f t="shared" si="28"/>
        <v>#N/A</v>
      </c>
      <c r="L353" s="40" t="e">
        <f>VLOOKUP(C353,SOURCE!V$6:AB$10040,2,0)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VLOOKUP(C354,SOURCE!$V$3:$AC$2861,8,0)</f>
        <v>#N/A</v>
      </c>
      <c r="E354" s="26" t="e">
        <f>CHAR(34)&amp;VLOOKUP(C354,SOURCE!$V$3:$AC$2861,6,0)&amp;CHAR(34)</f>
        <v>#N/A</v>
      </c>
      <c r="F354" s="22" t="e">
        <f>VLOOKUP(C354,SOURCE!$V$3:$AD$2861,9,0)&amp;"           {"&amp;D354&amp;",   "&amp;E354&amp;"},"</f>
        <v>#N/A</v>
      </c>
      <c r="H354" t="b">
        <f>ISNA(VLOOKUP(J354,J678:J$823,1,0))</f>
        <v>1</v>
      </c>
      <c r="I354" s="27" t="e">
        <f>VLOOKUP(C354,SOURCE!V$6:AB$10040,7,0)</f>
        <v>#N/A</v>
      </c>
      <c r="J354" s="28" t="e">
        <f>VLOOKUP(C354,SOURCE!V$6:AB$10040,6,0)</f>
        <v>#N/A</v>
      </c>
      <c r="K354" s="30" t="e">
        <f t="shared" si="28"/>
        <v>#N/A</v>
      </c>
      <c r="L354" s="40" t="e">
        <f>VLOOKUP(C354,SOURCE!V$6:AB$10040,2,0)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VLOOKUP(C355,SOURCE!$V$3:$AC$2861,8,0)</f>
        <v>#N/A</v>
      </c>
      <c r="E355" s="26" t="e">
        <f>CHAR(34)&amp;VLOOKUP(C355,SOURCE!$V$3:$AC$2861,6,0)&amp;CHAR(34)</f>
        <v>#N/A</v>
      </c>
      <c r="F355" s="22" t="e">
        <f>VLOOKUP(C355,SOURCE!$V$3:$AD$2861,9,0)&amp;"           {"&amp;D355&amp;",   "&amp;E355&amp;"},"</f>
        <v>#N/A</v>
      </c>
      <c r="H355" t="b">
        <f>ISNA(VLOOKUP(J355,J679:J$823,1,0))</f>
        <v>1</v>
      </c>
      <c r="I355" s="27" t="e">
        <f>VLOOKUP(C355,SOURCE!V$6:AB$10040,7,0)</f>
        <v>#N/A</v>
      </c>
      <c r="J355" s="28" t="e">
        <f>VLOOKUP(C355,SOURCE!V$6:AB$10040,6,0)</f>
        <v>#N/A</v>
      </c>
      <c r="K355" s="30" t="e">
        <f t="shared" si="28"/>
        <v>#N/A</v>
      </c>
      <c r="L355" s="40" t="e">
        <f>VLOOKUP(C355,SOURCE!V$6:AB$10040,2,0)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VLOOKUP(C356,SOURCE!$V$3:$AC$2861,8,0)</f>
        <v>#N/A</v>
      </c>
      <c r="E356" s="26" t="e">
        <f>CHAR(34)&amp;VLOOKUP(C356,SOURCE!$V$3:$AC$2861,6,0)&amp;CHAR(34)</f>
        <v>#N/A</v>
      </c>
      <c r="F356" s="22" t="e">
        <f>VLOOKUP(C356,SOURCE!$V$3:$AD$2861,9,0)&amp;"           {"&amp;D356&amp;",   "&amp;E356&amp;"},"</f>
        <v>#N/A</v>
      </c>
      <c r="H356" t="b">
        <f>ISNA(VLOOKUP(J356,J680:J$823,1,0))</f>
        <v>1</v>
      </c>
      <c r="I356" s="27" t="e">
        <f>VLOOKUP(C356,SOURCE!V$6:AB$10040,7,0)</f>
        <v>#N/A</v>
      </c>
      <c r="J356" s="28" t="e">
        <f>VLOOKUP(C356,SOURCE!V$6:AB$10040,6,0)</f>
        <v>#N/A</v>
      </c>
      <c r="K356" s="30" t="e">
        <f t="shared" si="28"/>
        <v>#N/A</v>
      </c>
      <c r="L356" s="40" t="e">
        <f>VLOOKUP(C356,SOURCE!V$6:AB$10040,2,0)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VLOOKUP(C357,SOURCE!$V$3:$AC$2861,8,0)</f>
        <v>#N/A</v>
      </c>
      <c r="E357" s="26" t="e">
        <f>CHAR(34)&amp;VLOOKUP(C357,SOURCE!$V$3:$AC$2861,6,0)&amp;CHAR(34)</f>
        <v>#N/A</v>
      </c>
      <c r="F357" s="22" t="e">
        <f>VLOOKUP(C357,SOURCE!$V$3:$AD$2861,9,0)&amp;"           {"&amp;D357&amp;",   "&amp;E357&amp;"},"</f>
        <v>#N/A</v>
      </c>
      <c r="H357" t="b">
        <f>ISNA(VLOOKUP(J357,J681:J$823,1,0))</f>
        <v>1</v>
      </c>
      <c r="I357" s="27" t="e">
        <f>VLOOKUP(C357,SOURCE!V$6:AB$10040,7,0)</f>
        <v>#N/A</v>
      </c>
      <c r="J357" s="28" t="e">
        <f>VLOOKUP(C357,SOURCE!V$6:AB$10040,6,0)</f>
        <v>#N/A</v>
      </c>
      <c r="K357" s="30" t="e">
        <f t="shared" si="28"/>
        <v>#N/A</v>
      </c>
      <c r="L357" s="40" t="e">
        <f>VLOOKUP(C357,SOURCE!V$6:AB$10040,2,0)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VLOOKUP(C358,SOURCE!$V$3:$AC$2861,8,0)</f>
        <v>#N/A</v>
      </c>
      <c r="E358" s="26" t="e">
        <f>CHAR(34)&amp;VLOOKUP(C358,SOURCE!$V$3:$AC$2861,6,0)&amp;CHAR(34)</f>
        <v>#N/A</v>
      </c>
      <c r="F358" s="22" t="e">
        <f>VLOOKUP(C358,SOURCE!$V$3:$AD$2861,9,0)&amp;"           {"&amp;D358&amp;",   "&amp;E358&amp;"},"</f>
        <v>#N/A</v>
      </c>
      <c r="H358" t="b">
        <f>ISNA(VLOOKUP(J358,J682:J$823,1,0))</f>
        <v>1</v>
      </c>
      <c r="I358" s="27" t="e">
        <f>VLOOKUP(C358,SOURCE!V$6:AB$10040,7,0)</f>
        <v>#N/A</v>
      </c>
      <c r="J358" s="28" t="e">
        <f>VLOOKUP(C358,SOURCE!V$6:AB$10040,6,0)</f>
        <v>#N/A</v>
      </c>
      <c r="K358" s="30" t="e">
        <f t="shared" si="28"/>
        <v>#N/A</v>
      </c>
      <c r="L358" s="40" t="e">
        <f>VLOOKUP(C358,SOURCE!V$6:AB$10040,2,0)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VLOOKUP(C359,SOURCE!$V$3:$AC$2861,8,0)</f>
        <v>#N/A</v>
      </c>
      <c r="E359" s="26" t="e">
        <f>CHAR(34)&amp;VLOOKUP(C359,SOURCE!$V$3:$AC$2861,6,0)&amp;CHAR(34)</f>
        <v>#N/A</v>
      </c>
      <c r="F359" s="22" t="e">
        <f>VLOOKUP(C359,SOURCE!$V$3:$AD$2861,9,0)&amp;"           {"&amp;D359&amp;",   "&amp;E359&amp;"},"</f>
        <v>#N/A</v>
      </c>
      <c r="H359" t="b">
        <f>ISNA(VLOOKUP(J359,J683:J$823,1,0))</f>
        <v>1</v>
      </c>
      <c r="I359" s="27" t="e">
        <f>VLOOKUP(C359,SOURCE!V$6:AB$10040,7,0)</f>
        <v>#N/A</v>
      </c>
      <c r="J359" s="28" t="e">
        <f>VLOOKUP(C359,SOURCE!V$6:AB$10040,6,0)</f>
        <v>#N/A</v>
      </c>
      <c r="K359" s="30" t="e">
        <f t="shared" si="28"/>
        <v>#N/A</v>
      </c>
      <c r="L359" s="40" t="e">
        <f>VLOOKUP(C359,SOURCE!V$6:AB$10040,2,0)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VLOOKUP(C360,SOURCE!$V$3:$AC$2861,8,0)</f>
        <v>#N/A</v>
      </c>
      <c r="E360" s="26" t="e">
        <f>CHAR(34)&amp;VLOOKUP(C360,SOURCE!$V$3:$AC$2861,6,0)&amp;CHAR(34)</f>
        <v>#N/A</v>
      </c>
      <c r="F360" s="22" t="e">
        <f>VLOOKUP(C360,SOURCE!$V$3:$AD$2861,9,0)&amp;"           {"&amp;D360&amp;",   "&amp;E360&amp;"},"</f>
        <v>#N/A</v>
      </c>
      <c r="H360" t="b">
        <f>ISNA(VLOOKUP(J360,J684:J$823,1,0))</f>
        <v>1</v>
      </c>
      <c r="I360" s="27" t="e">
        <f>VLOOKUP(C360,SOURCE!V$6:AB$10040,7,0)</f>
        <v>#N/A</v>
      </c>
      <c r="J360" s="28" t="e">
        <f>VLOOKUP(C360,SOURCE!V$6:AB$10040,6,0)</f>
        <v>#N/A</v>
      </c>
      <c r="K360" s="30" t="e">
        <f t="shared" si="28"/>
        <v>#N/A</v>
      </c>
      <c r="L360" s="40" t="e">
        <f>VLOOKUP(C360,SOURCE!V$6:AB$10040,2,0)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VLOOKUP(C361,SOURCE!$V$3:$AC$2861,8,0)</f>
        <v>#N/A</v>
      </c>
      <c r="E361" s="26" t="e">
        <f>CHAR(34)&amp;VLOOKUP(C361,SOURCE!$V$3:$AC$2861,6,0)&amp;CHAR(34)</f>
        <v>#N/A</v>
      </c>
      <c r="F361" s="22" t="e">
        <f>VLOOKUP(C361,SOURCE!$V$3:$AD$2861,9,0)&amp;"           {"&amp;D361&amp;",   "&amp;E361&amp;"},"</f>
        <v>#N/A</v>
      </c>
      <c r="H361" t="b">
        <f>ISNA(VLOOKUP(J361,J685:J$823,1,0))</f>
        <v>1</v>
      </c>
      <c r="I361" s="27" t="e">
        <f>VLOOKUP(C361,SOURCE!V$6:AB$10040,7,0)</f>
        <v>#N/A</v>
      </c>
      <c r="J361" s="28" t="e">
        <f>VLOOKUP(C361,SOURCE!V$6:AB$10040,6,0)</f>
        <v>#N/A</v>
      </c>
      <c r="K361" s="30" t="e">
        <f t="shared" si="28"/>
        <v>#N/A</v>
      </c>
      <c r="L361" s="40" t="e">
        <f>VLOOKUP(C361,SOURCE!V$6:AB$10040,2,0)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VLOOKUP(C362,SOURCE!$V$3:$AC$2861,8,0)</f>
        <v>#N/A</v>
      </c>
      <c r="E362" s="26" t="e">
        <f>CHAR(34)&amp;VLOOKUP(C362,SOURCE!$V$3:$AC$2861,6,0)&amp;CHAR(34)</f>
        <v>#N/A</v>
      </c>
      <c r="F362" s="22" t="e">
        <f>VLOOKUP(C362,SOURCE!$V$3:$AD$2861,9,0)&amp;"           {"&amp;D362&amp;",   "&amp;E362&amp;"},"</f>
        <v>#N/A</v>
      </c>
      <c r="H362" t="b">
        <f>ISNA(VLOOKUP(J362,J686:J$823,1,0))</f>
        <v>1</v>
      </c>
      <c r="I362" s="27" t="e">
        <f>VLOOKUP(C362,SOURCE!V$6:AB$10040,7,0)</f>
        <v>#N/A</v>
      </c>
      <c r="J362" s="28" t="e">
        <f>VLOOKUP(C362,SOURCE!V$6:AB$10040,6,0)</f>
        <v>#N/A</v>
      </c>
      <c r="K362" s="30" t="e">
        <f t="shared" si="28"/>
        <v>#N/A</v>
      </c>
      <c r="L362" s="40" t="e">
        <f>VLOOKUP(C362,SOURCE!V$6:AB$10040,2,0)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VLOOKUP(C363,SOURCE!$V$3:$AC$2861,8,0)</f>
        <v>#N/A</v>
      </c>
      <c r="E363" s="26" t="e">
        <f>CHAR(34)&amp;VLOOKUP(C363,SOURCE!$V$3:$AC$2861,6,0)&amp;CHAR(34)</f>
        <v>#N/A</v>
      </c>
      <c r="F363" s="22" t="e">
        <f>VLOOKUP(C363,SOURCE!$V$3:$AD$2861,9,0)&amp;"           {"&amp;D363&amp;",   "&amp;E363&amp;"},"</f>
        <v>#N/A</v>
      </c>
      <c r="H363" t="b">
        <f>ISNA(VLOOKUP(J363,J687:J$823,1,0))</f>
        <v>1</v>
      </c>
      <c r="I363" s="27" t="e">
        <f>VLOOKUP(C363,SOURCE!V$6:AB$10040,7,0)</f>
        <v>#N/A</v>
      </c>
      <c r="J363" s="28" t="e">
        <f>VLOOKUP(C363,SOURCE!V$6:AB$10040,6,0)</f>
        <v>#N/A</v>
      </c>
      <c r="K363" s="30" t="e">
        <f t="shared" si="28"/>
        <v>#N/A</v>
      </c>
      <c r="L363" s="40" t="e">
        <f>VLOOKUP(C363,SOURCE!V$6:AB$10040,2,0)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VLOOKUP(C364,SOURCE!$V$3:$AC$2861,8,0)</f>
        <v>#N/A</v>
      </c>
      <c r="E364" s="26" t="e">
        <f>CHAR(34)&amp;VLOOKUP(C364,SOURCE!$V$3:$AC$2861,6,0)&amp;CHAR(34)</f>
        <v>#N/A</v>
      </c>
      <c r="F364" s="22" t="e">
        <f>VLOOKUP(C364,SOURCE!$V$3:$AD$2861,9,0)&amp;"           {"&amp;D364&amp;",   "&amp;E364&amp;"},"</f>
        <v>#N/A</v>
      </c>
      <c r="H364" t="b">
        <f>ISNA(VLOOKUP(J364,J688:J$823,1,0))</f>
        <v>1</v>
      </c>
      <c r="I364" s="27" t="e">
        <f>VLOOKUP(C364,SOURCE!V$6:AB$10040,7,0)</f>
        <v>#N/A</v>
      </c>
      <c r="J364" s="28" t="e">
        <f>VLOOKUP(C364,SOURCE!V$6:AB$10040,6,0)</f>
        <v>#N/A</v>
      </c>
      <c r="K364" s="30" t="e">
        <f t="shared" si="28"/>
        <v>#N/A</v>
      </c>
      <c r="L364" s="40" t="e">
        <f>VLOOKUP(C364,SOURCE!V$6:AB$10040,2,0)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VLOOKUP(C365,SOURCE!$V$3:$AC$2861,8,0)</f>
        <v>#N/A</v>
      </c>
      <c r="E365" s="26" t="e">
        <f>CHAR(34)&amp;VLOOKUP(C365,SOURCE!$V$3:$AC$2861,6,0)&amp;CHAR(34)</f>
        <v>#N/A</v>
      </c>
      <c r="F365" s="22" t="e">
        <f>VLOOKUP(C365,SOURCE!$V$3:$AD$2861,9,0)&amp;"           {"&amp;D365&amp;",   "&amp;E365&amp;"},"</f>
        <v>#N/A</v>
      </c>
      <c r="H365" t="b">
        <f>ISNA(VLOOKUP(J365,J689:J$823,1,0))</f>
        <v>1</v>
      </c>
      <c r="I365" s="27" t="e">
        <f>VLOOKUP(C365,SOURCE!V$6:AB$10040,7,0)</f>
        <v>#N/A</v>
      </c>
      <c r="J365" s="28" t="e">
        <f>VLOOKUP(C365,SOURCE!V$6:AB$10040,6,0)</f>
        <v>#N/A</v>
      </c>
      <c r="K365" s="30" t="e">
        <f t="shared" si="28"/>
        <v>#N/A</v>
      </c>
      <c r="L365" s="40" t="e">
        <f>VLOOKUP(C365,SOURCE!V$6:AB$10040,2,0)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VLOOKUP(C366,SOURCE!$V$3:$AC$2861,8,0)</f>
        <v>#N/A</v>
      </c>
      <c r="E366" s="26" t="e">
        <f>CHAR(34)&amp;VLOOKUP(C366,SOURCE!$V$3:$AC$2861,6,0)&amp;CHAR(34)</f>
        <v>#N/A</v>
      </c>
      <c r="F366" s="22" t="e">
        <f>VLOOKUP(C366,SOURCE!$V$3:$AD$2861,9,0)&amp;"           {"&amp;D366&amp;",   "&amp;E366&amp;"},"</f>
        <v>#N/A</v>
      </c>
      <c r="H366" t="b">
        <f>ISNA(VLOOKUP(J366,J690:J$823,1,0))</f>
        <v>1</v>
      </c>
      <c r="I366" s="27" t="e">
        <f>VLOOKUP(C366,SOURCE!V$6:AB$10040,7,0)</f>
        <v>#N/A</v>
      </c>
      <c r="J366" s="28" t="e">
        <f>VLOOKUP(C366,SOURCE!V$6:AB$10040,6,0)</f>
        <v>#N/A</v>
      </c>
      <c r="K366" s="30" t="e">
        <f t="shared" si="28"/>
        <v>#N/A</v>
      </c>
      <c r="L366" s="40" t="e">
        <f>VLOOKUP(C366,SOURCE!V$6:AB$10040,2,0)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VLOOKUP(C367,SOURCE!$V$3:$AC$2861,8,0)</f>
        <v>#N/A</v>
      </c>
      <c r="E367" s="26" t="e">
        <f>CHAR(34)&amp;VLOOKUP(C367,SOURCE!$V$3:$AC$2861,6,0)&amp;CHAR(34)</f>
        <v>#N/A</v>
      </c>
      <c r="F367" s="22" t="e">
        <f>VLOOKUP(C367,SOURCE!$V$3:$AD$2861,9,0)&amp;"           {"&amp;D367&amp;",   "&amp;E367&amp;"},"</f>
        <v>#N/A</v>
      </c>
      <c r="H367" t="b">
        <f>ISNA(VLOOKUP(J367,J691:J$823,1,0))</f>
        <v>1</v>
      </c>
      <c r="I367" s="27" t="e">
        <f>VLOOKUP(C367,SOURCE!V$6:AB$10040,7,0)</f>
        <v>#N/A</v>
      </c>
      <c r="J367" s="28" t="e">
        <f>VLOOKUP(C367,SOURCE!V$6:AB$10040,6,0)</f>
        <v>#N/A</v>
      </c>
      <c r="K367" s="30" t="e">
        <f t="shared" si="28"/>
        <v>#N/A</v>
      </c>
      <c r="L367" s="40" t="e">
        <f>VLOOKUP(C367,SOURCE!V$6:AB$10040,2,0)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VLOOKUP(C368,SOURCE!$V$3:$AC$2861,8,0)</f>
        <v>#N/A</v>
      </c>
      <c r="E368" s="26" t="e">
        <f>CHAR(34)&amp;VLOOKUP(C368,SOURCE!$V$3:$AC$2861,6,0)&amp;CHAR(34)</f>
        <v>#N/A</v>
      </c>
      <c r="F368" s="22" t="e">
        <f>VLOOKUP(C368,SOURCE!$V$3:$AD$2861,9,0)&amp;"           {"&amp;D368&amp;",   "&amp;E368&amp;"},"</f>
        <v>#N/A</v>
      </c>
      <c r="H368" t="b">
        <f>ISNA(VLOOKUP(J368,J692:J$823,1,0))</f>
        <v>1</v>
      </c>
      <c r="I368" s="27" t="e">
        <f>VLOOKUP(C368,SOURCE!V$6:AB$10040,7,0)</f>
        <v>#N/A</v>
      </c>
      <c r="J368" s="28" t="e">
        <f>VLOOKUP(C368,SOURCE!V$6:AB$10040,6,0)</f>
        <v>#N/A</v>
      </c>
      <c r="K368" s="30" t="e">
        <f t="shared" si="28"/>
        <v>#N/A</v>
      </c>
      <c r="L368" s="40" t="e">
        <f>VLOOKUP(C368,SOURCE!V$6:AB$10040,2,0)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VLOOKUP(C369,SOURCE!$V$3:$AC$2861,8,0)</f>
        <v>#N/A</v>
      </c>
      <c r="E369" s="26" t="e">
        <f>CHAR(34)&amp;VLOOKUP(C369,SOURCE!$V$3:$AC$2861,6,0)&amp;CHAR(34)</f>
        <v>#N/A</v>
      </c>
      <c r="F369" s="22" t="e">
        <f>VLOOKUP(C369,SOURCE!$V$3:$AD$2861,9,0)&amp;"           {"&amp;D369&amp;",   "&amp;E369&amp;"},"</f>
        <v>#N/A</v>
      </c>
      <c r="H369" t="b">
        <f>ISNA(VLOOKUP(J369,J693:J$823,1,0))</f>
        <v>1</v>
      </c>
      <c r="I369" s="27" t="e">
        <f>VLOOKUP(C369,SOURCE!V$6:AB$10040,7,0)</f>
        <v>#N/A</v>
      </c>
      <c r="J369" s="28" t="e">
        <f>VLOOKUP(C369,SOURCE!V$6:AB$10040,6,0)</f>
        <v>#N/A</v>
      </c>
      <c r="K369" s="30" t="e">
        <f t="shared" si="28"/>
        <v>#N/A</v>
      </c>
      <c r="L369" s="40" t="e">
        <f>VLOOKUP(C369,SOURCE!V$6:AB$10040,2,0)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VLOOKUP(C370,SOURCE!$V$3:$AC$2861,8,0)</f>
        <v>#N/A</v>
      </c>
      <c r="E370" s="26" t="e">
        <f>CHAR(34)&amp;VLOOKUP(C370,SOURCE!$V$3:$AC$2861,6,0)&amp;CHAR(34)</f>
        <v>#N/A</v>
      </c>
      <c r="F370" s="22" t="e">
        <f>VLOOKUP(C370,SOURCE!$V$3:$AD$2861,9,0)&amp;"           {"&amp;D370&amp;",   "&amp;E370&amp;"},"</f>
        <v>#N/A</v>
      </c>
      <c r="H370" t="b">
        <f>ISNA(VLOOKUP(J370,J694:J$823,1,0))</f>
        <v>1</v>
      </c>
      <c r="I370" s="27" t="e">
        <f>VLOOKUP(C370,SOURCE!V$6:AB$10040,7,0)</f>
        <v>#N/A</v>
      </c>
      <c r="J370" s="28" t="e">
        <f>VLOOKUP(C370,SOURCE!V$6:AB$10040,6,0)</f>
        <v>#N/A</v>
      </c>
      <c r="K370" s="30" t="e">
        <f t="shared" si="28"/>
        <v>#N/A</v>
      </c>
      <c r="L370" s="40" t="e">
        <f>VLOOKUP(C370,SOURCE!V$6:AB$10040,2,0)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VLOOKUP(C371,SOURCE!$V$3:$AC$2861,8,0)</f>
        <v>#N/A</v>
      </c>
      <c r="E371" s="26" t="e">
        <f>CHAR(34)&amp;VLOOKUP(C371,SOURCE!$V$3:$AC$2861,6,0)&amp;CHAR(34)</f>
        <v>#N/A</v>
      </c>
      <c r="F371" s="22" t="e">
        <f>VLOOKUP(C371,SOURCE!$V$3:$AD$2861,9,0)&amp;"           {"&amp;D371&amp;",   "&amp;E371&amp;"},"</f>
        <v>#N/A</v>
      </c>
      <c r="H371" t="b">
        <f>ISNA(VLOOKUP(J371,J695:J$823,1,0))</f>
        <v>1</v>
      </c>
      <c r="I371" s="27" t="e">
        <f>VLOOKUP(C371,SOURCE!V$6:AB$10040,7,0)</f>
        <v>#N/A</v>
      </c>
      <c r="J371" s="28" t="e">
        <f>VLOOKUP(C371,SOURCE!V$6:AB$10040,6,0)</f>
        <v>#N/A</v>
      </c>
      <c r="K371" s="30" t="e">
        <f t="shared" si="28"/>
        <v>#N/A</v>
      </c>
      <c r="L371" s="40" t="e">
        <f>VLOOKUP(C371,SOURCE!V$6:AB$10040,2,0)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VLOOKUP(C372,SOURCE!$V$3:$AC$2861,8,0)</f>
        <v>#N/A</v>
      </c>
      <c r="E372" s="26" t="e">
        <f>CHAR(34)&amp;VLOOKUP(C372,SOURCE!$V$3:$AC$2861,6,0)&amp;CHAR(34)</f>
        <v>#N/A</v>
      </c>
      <c r="F372" s="22" t="e">
        <f>VLOOKUP(C372,SOURCE!$V$3:$AD$2861,9,0)&amp;"           {"&amp;D372&amp;",   "&amp;E372&amp;"},"</f>
        <v>#N/A</v>
      </c>
      <c r="H372" t="b">
        <f>ISNA(VLOOKUP(J372,J696:J$823,1,0))</f>
        <v>1</v>
      </c>
      <c r="I372" s="27" t="e">
        <f>VLOOKUP(C372,SOURCE!V$6:AB$10040,7,0)</f>
        <v>#N/A</v>
      </c>
      <c r="J372" s="28" t="e">
        <f>VLOOKUP(C372,SOURCE!V$6:AB$10040,6,0)</f>
        <v>#N/A</v>
      </c>
      <c r="K372" s="30" t="e">
        <f t="shared" si="28"/>
        <v>#N/A</v>
      </c>
      <c r="L372" s="40" t="e">
        <f>VLOOKUP(C372,SOURCE!V$6:AB$10040,2,0)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VLOOKUP(C373,SOURCE!$V$3:$AC$2861,8,0)</f>
        <v>#N/A</v>
      </c>
      <c r="E373" s="26" t="e">
        <f>CHAR(34)&amp;VLOOKUP(C373,SOURCE!$V$3:$AC$2861,6,0)&amp;CHAR(34)</f>
        <v>#N/A</v>
      </c>
      <c r="F373" s="22" t="e">
        <f>VLOOKUP(C373,SOURCE!$V$3:$AD$2861,9,0)&amp;"           {"&amp;D373&amp;",   "&amp;E373&amp;"},"</f>
        <v>#N/A</v>
      </c>
      <c r="H373" t="b">
        <f>ISNA(VLOOKUP(J373,J697:J$823,1,0))</f>
        <v>1</v>
      </c>
      <c r="I373" s="27" t="e">
        <f>VLOOKUP(C373,SOURCE!V$6:AB$10040,7,0)</f>
        <v>#N/A</v>
      </c>
      <c r="J373" s="28" t="e">
        <f>VLOOKUP(C373,SOURCE!V$6:AB$10040,6,0)</f>
        <v>#N/A</v>
      </c>
      <c r="K373" s="30" t="e">
        <f t="shared" si="28"/>
        <v>#N/A</v>
      </c>
      <c r="L373" s="40" t="e">
        <f>VLOOKUP(C373,SOURCE!V$6:AB$10040,2,0)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VLOOKUP(C374,SOURCE!$V$3:$AC$2861,8,0)</f>
        <v>#N/A</v>
      </c>
      <c r="E374" s="26" t="e">
        <f>CHAR(34)&amp;VLOOKUP(C374,SOURCE!$V$3:$AC$2861,6,0)&amp;CHAR(34)</f>
        <v>#N/A</v>
      </c>
      <c r="F374" s="22" t="e">
        <f>VLOOKUP(C374,SOURCE!$V$3:$AD$2861,9,0)&amp;"           {"&amp;D374&amp;",   "&amp;E374&amp;"},"</f>
        <v>#N/A</v>
      </c>
      <c r="H374" t="b">
        <f>ISNA(VLOOKUP(J374,J698:J$823,1,0))</f>
        <v>1</v>
      </c>
      <c r="I374" s="27" t="e">
        <f>VLOOKUP(C374,SOURCE!V$6:AB$10040,7,0)</f>
        <v>#N/A</v>
      </c>
      <c r="J374" s="28" t="e">
        <f>VLOOKUP(C374,SOURCE!V$6:AB$10040,6,0)</f>
        <v>#N/A</v>
      </c>
      <c r="K374" s="30" t="e">
        <f t="shared" si="28"/>
        <v>#N/A</v>
      </c>
      <c r="L374" s="40" t="e">
        <f>VLOOKUP(C374,SOURCE!V$6:AB$10040,2,0)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VLOOKUP(C375,SOURCE!$V$3:$AC$2861,8,0)</f>
        <v>#N/A</v>
      </c>
      <c r="E375" s="26" t="e">
        <f>CHAR(34)&amp;VLOOKUP(C375,SOURCE!$V$3:$AC$2861,6,0)&amp;CHAR(34)</f>
        <v>#N/A</v>
      </c>
      <c r="F375" s="22" t="e">
        <f>VLOOKUP(C375,SOURCE!$V$3:$AD$2861,9,0)&amp;"           {"&amp;D375&amp;",   "&amp;E375&amp;"},"</f>
        <v>#N/A</v>
      </c>
      <c r="H375" t="b">
        <f>ISNA(VLOOKUP(J375,J699:J$823,1,0))</f>
        <v>1</v>
      </c>
      <c r="I375" s="27" t="e">
        <f>VLOOKUP(C375,SOURCE!V$6:AB$10040,7,0)</f>
        <v>#N/A</v>
      </c>
      <c r="J375" s="28" t="e">
        <f>VLOOKUP(C375,SOURCE!V$6:AB$10040,6,0)</f>
        <v>#N/A</v>
      </c>
      <c r="K375" s="30" t="e">
        <f t="shared" si="28"/>
        <v>#N/A</v>
      </c>
      <c r="L375" s="40" t="e">
        <f>VLOOKUP(C375,SOURCE!V$6:AB$10040,2,0)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VLOOKUP(C376,SOURCE!$V$3:$AC$2861,8,0)</f>
        <v>#N/A</v>
      </c>
      <c r="E376" s="26" t="e">
        <f>CHAR(34)&amp;VLOOKUP(C376,SOURCE!$V$3:$AC$2861,6,0)&amp;CHAR(34)</f>
        <v>#N/A</v>
      </c>
      <c r="F376" s="22" t="e">
        <f>VLOOKUP(C376,SOURCE!$V$3:$AD$2861,9,0)&amp;"           {"&amp;D376&amp;",   "&amp;E376&amp;"},"</f>
        <v>#N/A</v>
      </c>
      <c r="H376" t="b">
        <f>ISNA(VLOOKUP(J376,J700:J$823,1,0))</f>
        <v>1</v>
      </c>
      <c r="I376" s="27" t="e">
        <f>VLOOKUP(C376,SOURCE!V$6:AB$10040,7,0)</f>
        <v>#N/A</v>
      </c>
      <c r="J376" s="28" t="e">
        <f>VLOOKUP(C376,SOURCE!V$6:AB$10040,6,0)</f>
        <v>#N/A</v>
      </c>
      <c r="K376" s="30" t="e">
        <f t="shared" si="28"/>
        <v>#N/A</v>
      </c>
      <c r="L376" s="40" t="e">
        <f>VLOOKUP(C376,SOURCE!V$6:AB$10040,2,0)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VLOOKUP(C377,SOURCE!$V$3:$AC$2861,8,0)</f>
        <v>#N/A</v>
      </c>
      <c r="E377" s="26" t="e">
        <f>CHAR(34)&amp;VLOOKUP(C377,SOURCE!$V$3:$AC$2861,6,0)&amp;CHAR(34)</f>
        <v>#N/A</v>
      </c>
      <c r="F377" s="22" t="e">
        <f>VLOOKUP(C377,SOURCE!$V$3:$AD$2861,9,0)&amp;"           {"&amp;D377&amp;",   "&amp;E377&amp;"},"</f>
        <v>#N/A</v>
      </c>
      <c r="H377" t="b">
        <f>ISNA(VLOOKUP(J377,J701:J$823,1,0))</f>
        <v>1</v>
      </c>
      <c r="I377" s="27" t="e">
        <f>VLOOKUP(C377,SOURCE!V$6:AB$10040,7,0)</f>
        <v>#N/A</v>
      </c>
      <c r="J377" s="28" t="e">
        <f>VLOOKUP(C377,SOURCE!V$6:AB$10040,6,0)</f>
        <v>#N/A</v>
      </c>
      <c r="K377" s="30" t="e">
        <f t="shared" si="28"/>
        <v>#N/A</v>
      </c>
      <c r="L377" s="40" t="e">
        <f>VLOOKUP(C377,SOURCE!V$6:AB$10040,2,0)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VLOOKUP(C378,SOURCE!$V$3:$AC$2861,8,0)</f>
        <v>#N/A</v>
      </c>
      <c r="E378" s="26" t="e">
        <f>CHAR(34)&amp;VLOOKUP(C378,SOURCE!$V$3:$AC$2861,6,0)&amp;CHAR(34)</f>
        <v>#N/A</v>
      </c>
      <c r="F378" s="22" t="e">
        <f>VLOOKUP(C378,SOURCE!$V$3:$AD$2861,9,0)&amp;"           {"&amp;D378&amp;",   "&amp;E378&amp;"},"</f>
        <v>#N/A</v>
      </c>
      <c r="H378" t="b">
        <f>ISNA(VLOOKUP(J378,J702:J$823,1,0))</f>
        <v>1</v>
      </c>
      <c r="I378" s="27" t="e">
        <f>VLOOKUP(C378,SOURCE!V$6:AB$10040,7,0)</f>
        <v>#N/A</v>
      </c>
      <c r="J378" s="28" t="e">
        <f>VLOOKUP(C378,SOURCE!V$6:AB$10040,6,0)</f>
        <v>#N/A</v>
      </c>
      <c r="K378" s="30" t="e">
        <f t="shared" si="28"/>
        <v>#N/A</v>
      </c>
      <c r="L378" s="40" t="e">
        <f>VLOOKUP(C378,SOURCE!V$6:AB$10040,2,0)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VLOOKUP(C379,SOURCE!$V$3:$AC$2861,8,0)</f>
        <v>#N/A</v>
      </c>
      <c r="E379" s="26" t="e">
        <f>CHAR(34)&amp;VLOOKUP(C379,SOURCE!$V$3:$AC$2861,6,0)&amp;CHAR(34)</f>
        <v>#N/A</v>
      </c>
      <c r="F379" s="22" t="e">
        <f>VLOOKUP(C379,SOURCE!$V$3:$AD$2861,9,0)&amp;"           {"&amp;D379&amp;",   "&amp;E379&amp;"},"</f>
        <v>#N/A</v>
      </c>
      <c r="H379" t="b">
        <f>ISNA(VLOOKUP(J379,J703:J$823,1,0))</f>
        <v>1</v>
      </c>
      <c r="I379" s="27" t="e">
        <f>VLOOKUP(C379,SOURCE!V$6:AB$10040,7,0)</f>
        <v>#N/A</v>
      </c>
      <c r="J379" s="28" t="e">
        <f>VLOOKUP(C379,SOURCE!V$6:AB$10040,6,0)</f>
        <v>#N/A</v>
      </c>
      <c r="K379" s="30" t="e">
        <f t="shared" si="28"/>
        <v>#N/A</v>
      </c>
      <c r="L379" s="40" t="e">
        <f>VLOOKUP(C379,SOURCE!V$6:AB$10040,2,0)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VLOOKUP(C380,SOURCE!$V$3:$AC$2861,8,0)</f>
        <v>#N/A</v>
      </c>
      <c r="E380" s="26" t="e">
        <f>CHAR(34)&amp;VLOOKUP(C380,SOURCE!$V$3:$AC$2861,6,0)&amp;CHAR(34)</f>
        <v>#N/A</v>
      </c>
      <c r="F380" s="22" t="e">
        <f>VLOOKUP(C380,SOURCE!$V$3:$AD$2861,9,0)&amp;"           {"&amp;D380&amp;",   "&amp;E380&amp;"},"</f>
        <v>#N/A</v>
      </c>
      <c r="H380" t="b">
        <f>ISNA(VLOOKUP(J380,J704:J$823,1,0))</f>
        <v>1</v>
      </c>
      <c r="I380" s="27" t="e">
        <f>VLOOKUP(C380,SOURCE!V$6:AB$10040,7,0)</f>
        <v>#N/A</v>
      </c>
      <c r="J380" s="28" t="e">
        <f>VLOOKUP(C380,SOURCE!V$6:AB$10040,6,0)</f>
        <v>#N/A</v>
      </c>
      <c r="K380" s="30" t="e">
        <f t="shared" si="28"/>
        <v>#N/A</v>
      </c>
      <c r="L380" s="40" t="e">
        <f>VLOOKUP(C380,SOURCE!V$6:AB$10040,2,0)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VLOOKUP(C381,SOURCE!$V$3:$AC$2861,8,0)</f>
        <v>#N/A</v>
      </c>
      <c r="E381" s="26" t="e">
        <f>CHAR(34)&amp;VLOOKUP(C381,SOURCE!$V$3:$AC$2861,6,0)&amp;CHAR(34)</f>
        <v>#N/A</v>
      </c>
      <c r="F381" s="22" t="e">
        <f>VLOOKUP(C381,SOURCE!$V$3:$AD$2861,9,0)&amp;"           {"&amp;D381&amp;",   "&amp;E381&amp;"},"</f>
        <v>#N/A</v>
      </c>
      <c r="H381" t="b">
        <f>ISNA(VLOOKUP(J381,J705:J$823,1,0))</f>
        <v>1</v>
      </c>
      <c r="I381" s="27" t="e">
        <f>VLOOKUP(C381,SOURCE!V$6:AB$10040,7,0)</f>
        <v>#N/A</v>
      </c>
      <c r="J381" s="28" t="e">
        <f>VLOOKUP(C381,SOURCE!V$6:AB$10040,6,0)</f>
        <v>#N/A</v>
      </c>
      <c r="K381" s="30" t="e">
        <f t="shared" si="28"/>
        <v>#N/A</v>
      </c>
      <c r="L381" s="40" t="e">
        <f>VLOOKUP(C381,SOURCE!V$6:AB$10040,2,0)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VLOOKUP(C382,SOURCE!$V$3:$AC$2861,8,0)</f>
        <v>#N/A</v>
      </c>
      <c r="E382" s="26" t="e">
        <f>CHAR(34)&amp;VLOOKUP(C382,SOURCE!$V$3:$AC$2861,6,0)&amp;CHAR(34)</f>
        <v>#N/A</v>
      </c>
      <c r="F382" s="22" t="e">
        <f>VLOOKUP(C382,SOURCE!$V$3:$AD$2861,9,0)&amp;"           {"&amp;D382&amp;",   "&amp;E382&amp;"},"</f>
        <v>#N/A</v>
      </c>
      <c r="H382" t="b">
        <f>ISNA(VLOOKUP(J382,J706:J$823,1,0))</f>
        <v>1</v>
      </c>
      <c r="I382" s="27" t="e">
        <f>VLOOKUP(C382,SOURCE!V$6:AB$10040,7,0)</f>
        <v>#N/A</v>
      </c>
      <c r="J382" s="28" t="e">
        <f>VLOOKUP(C382,SOURCE!V$6:AB$10040,6,0)</f>
        <v>#N/A</v>
      </c>
      <c r="K382" s="30" t="e">
        <f t="shared" si="28"/>
        <v>#N/A</v>
      </c>
      <c r="L382" s="40" t="e">
        <f>VLOOKUP(C382,SOURCE!V$6:AB$10040,2,0)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VLOOKUP(C383,SOURCE!$V$3:$AC$2861,8,0)</f>
        <v>#N/A</v>
      </c>
      <c r="E383" s="26" t="e">
        <f>CHAR(34)&amp;VLOOKUP(C383,SOURCE!$V$3:$AC$2861,6,0)&amp;CHAR(34)</f>
        <v>#N/A</v>
      </c>
      <c r="F383" s="22" t="e">
        <f>VLOOKUP(C383,SOURCE!$V$3:$AD$2861,9,0)&amp;"           {"&amp;D383&amp;",   "&amp;E383&amp;"},"</f>
        <v>#N/A</v>
      </c>
      <c r="H383" t="b">
        <f>ISNA(VLOOKUP(J383,J707:J$823,1,0))</f>
        <v>1</v>
      </c>
      <c r="I383" s="27" t="e">
        <f>VLOOKUP(C383,SOURCE!V$6:AB$10040,7,0)</f>
        <v>#N/A</v>
      </c>
      <c r="J383" s="28" t="e">
        <f>VLOOKUP(C383,SOURCE!V$6:AB$10040,6,0)</f>
        <v>#N/A</v>
      </c>
      <c r="K383" s="30" t="e">
        <f t="shared" si="28"/>
        <v>#N/A</v>
      </c>
      <c r="L383" s="40" t="e">
        <f>VLOOKUP(C383,SOURCE!V$6:AB$10040,2,0)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VLOOKUP(C384,SOURCE!$V$3:$AC$2861,8,0)</f>
        <v>#N/A</v>
      </c>
      <c r="E384" s="26" t="e">
        <f>CHAR(34)&amp;VLOOKUP(C384,SOURCE!$V$3:$AC$2861,6,0)&amp;CHAR(34)</f>
        <v>#N/A</v>
      </c>
      <c r="F384" s="22" t="e">
        <f>VLOOKUP(C384,SOURCE!$V$3:$AD$2861,9,0)&amp;"           {"&amp;D384&amp;",   "&amp;E384&amp;"},"</f>
        <v>#N/A</v>
      </c>
      <c r="H384" t="b">
        <f>ISNA(VLOOKUP(J384,J708:J$823,1,0))</f>
        <v>1</v>
      </c>
      <c r="I384" s="27" t="e">
        <f>VLOOKUP(C384,SOURCE!V$6:AB$10040,7,0)</f>
        <v>#N/A</v>
      </c>
      <c r="J384" s="28" t="e">
        <f>VLOOKUP(C384,SOURCE!V$6:AB$10040,6,0)</f>
        <v>#N/A</v>
      </c>
      <c r="K384" s="30" t="e">
        <f t="shared" si="28"/>
        <v>#N/A</v>
      </c>
      <c r="L384" s="40" t="e">
        <f>VLOOKUP(C384,SOURCE!V$6:AB$10040,2,0)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VLOOKUP(C385,SOURCE!$V$3:$AC$2861,8,0)</f>
        <v>#N/A</v>
      </c>
      <c r="E385" s="26" t="e">
        <f>CHAR(34)&amp;VLOOKUP(C385,SOURCE!$V$3:$AC$2861,6,0)&amp;CHAR(34)</f>
        <v>#N/A</v>
      </c>
      <c r="F385" s="22" t="e">
        <f>VLOOKUP(C385,SOURCE!$V$3:$AD$2861,9,0)&amp;"           {"&amp;D385&amp;",   "&amp;E385&amp;"},"</f>
        <v>#N/A</v>
      </c>
      <c r="H385" t="b">
        <f>ISNA(VLOOKUP(J385,J709:J$823,1,0))</f>
        <v>1</v>
      </c>
      <c r="I385" s="27" t="e">
        <f>VLOOKUP(C385,SOURCE!V$6:AB$10040,7,0)</f>
        <v>#N/A</v>
      </c>
      <c r="J385" s="28" t="e">
        <f>VLOOKUP(C385,SOURCE!V$6:AB$10040,6,0)</f>
        <v>#N/A</v>
      </c>
      <c r="K385" s="30" t="e">
        <f t="shared" si="28"/>
        <v>#N/A</v>
      </c>
      <c r="L385" s="40" t="e">
        <f>VLOOKUP(C385,SOURCE!V$6:AB$10040,2,0)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VLOOKUP(C386,SOURCE!$V$3:$AC$2861,8,0)</f>
        <v>#N/A</v>
      </c>
      <c r="E386" s="26" t="e">
        <f>CHAR(34)&amp;VLOOKUP(C386,SOURCE!$V$3:$AC$2861,6,0)&amp;CHAR(34)</f>
        <v>#N/A</v>
      </c>
      <c r="F386" s="22" t="e">
        <f>VLOOKUP(C386,SOURCE!$V$3:$AD$2861,9,0)&amp;"           {"&amp;D386&amp;",   "&amp;E386&amp;"},"</f>
        <v>#N/A</v>
      </c>
      <c r="H386" t="b">
        <f>ISNA(VLOOKUP(J386,J710:J$823,1,0))</f>
        <v>1</v>
      </c>
      <c r="I386" s="27" t="e">
        <f>VLOOKUP(C386,SOURCE!V$6:AB$10040,7,0)</f>
        <v>#N/A</v>
      </c>
      <c r="J386" s="28" t="e">
        <f>VLOOKUP(C386,SOURCE!V$6:AB$10040,6,0)</f>
        <v>#N/A</v>
      </c>
      <c r="K386" s="30" t="e">
        <f t="shared" si="28"/>
        <v>#N/A</v>
      </c>
      <c r="L386" s="40" t="e">
        <f>VLOOKUP(C386,SOURCE!V$6:AB$10040,2,0)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VLOOKUP(C387,SOURCE!$V$3:$AC$2861,8,0)</f>
        <v>#N/A</v>
      </c>
      <c r="E387" s="26" t="e">
        <f>CHAR(34)&amp;VLOOKUP(C387,SOURCE!$V$3:$AC$2861,6,0)&amp;CHAR(34)</f>
        <v>#N/A</v>
      </c>
      <c r="F387" s="22" t="e">
        <f>VLOOKUP(C387,SOURCE!$V$3:$AD$2861,9,0)&amp;"           {"&amp;D387&amp;",   "&amp;E387&amp;"},"</f>
        <v>#N/A</v>
      </c>
      <c r="H387" t="b">
        <f>ISNA(VLOOKUP(J387,J711:J$823,1,0))</f>
        <v>1</v>
      </c>
      <c r="I387" s="27" t="e">
        <f>VLOOKUP(C387,SOURCE!V$6:AB$10040,7,0)</f>
        <v>#N/A</v>
      </c>
      <c r="J387" s="28" t="e">
        <f>VLOOKUP(C387,SOURCE!V$6:AB$10040,6,0)</f>
        <v>#N/A</v>
      </c>
      <c r="K387" s="30" t="e">
        <f t="shared" si="28"/>
        <v>#N/A</v>
      </c>
      <c r="L387" s="40" t="e">
        <f>VLOOKUP(C387,SOURCE!V$6:AB$10040,2,0)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VLOOKUP(C388,SOURCE!$V$3:$AC$2861,8,0)</f>
        <v>#N/A</v>
      </c>
      <c r="E388" s="26" t="e">
        <f>CHAR(34)&amp;VLOOKUP(C388,SOURCE!$V$3:$AC$2861,6,0)&amp;CHAR(34)</f>
        <v>#N/A</v>
      </c>
      <c r="F388" s="22" t="e">
        <f>VLOOKUP(C388,SOURCE!$V$3:$AD$2861,9,0)&amp;"           {"&amp;D388&amp;",   "&amp;E388&amp;"},"</f>
        <v>#N/A</v>
      </c>
      <c r="H388" t="b">
        <f>ISNA(VLOOKUP(J388,J712:J$823,1,0))</f>
        <v>1</v>
      </c>
      <c r="I388" s="27" t="e">
        <f>VLOOKUP(C388,SOURCE!V$6:AB$10040,7,0)</f>
        <v>#N/A</v>
      </c>
      <c r="J388" s="28" t="e">
        <f>VLOOKUP(C388,SOURCE!V$6:AB$10040,6,0)</f>
        <v>#N/A</v>
      </c>
      <c r="K388" s="30" t="e">
        <f t="shared" si="28"/>
        <v>#N/A</v>
      </c>
      <c r="L388" s="40" t="e">
        <f>VLOOKUP(C388,SOURCE!V$6:AB$10040,2,0)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VLOOKUP(C389,SOURCE!$V$3:$AC$2861,8,0)</f>
        <v>#N/A</v>
      </c>
      <c r="E389" s="26" t="e">
        <f>CHAR(34)&amp;VLOOKUP(C389,SOURCE!$V$3:$AC$2861,6,0)&amp;CHAR(34)</f>
        <v>#N/A</v>
      </c>
      <c r="F389" s="22" t="e">
        <f>VLOOKUP(C389,SOURCE!$V$3:$AD$2861,9,0)&amp;"           {"&amp;D389&amp;",   "&amp;E389&amp;"},"</f>
        <v>#N/A</v>
      </c>
      <c r="H389" t="b">
        <f>ISNA(VLOOKUP(J389,J713:J$823,1,0))</f>
        <v>1</v>
      </c>
      <c r="I389" s="27" t="e">
        <f>VLOOKUP(C389,SOURCE!V$6:AB$10040,7,0)</f>
        <v>#N/A</v>
      </c>
      <c r="J389" s="28" t="e">
        <f>VLOOKUP(C389,SOURCE!V$6:AB$10040,6,0)</f>
        <v>#N/A</v>
      </c>
      <c r="K389" s="30" t="e">
        <f t="shared" si="28"/>
        <v>#N/A</v>
      </c>
      <c r="L389" s="40" t="e">
        <f>VLOOKUP(C389,SOURCE!V$6:AB$10040,2,0)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VLOOKUP(C390,SOURCE!$V$3:$AC$2861,8,0)</f>
        <v>#N/A</v>
      </c>
      <c r="E390" s="26" t="e">
        <f>CHAR(34)&amp;VLOOKUP(C390,SOURCE!$V$3:$AC$2861,6,0)&amp;CHAR(34)</f>
        <v>#N/A</v>
      </c>
      <c r="F390" s="22" t="e">
        <f>VLOOKUP(C390,SOURCE!$V$3:$AD$2861,9,0)&amp;"           {"&amp;D390&amp;",   "&amp;E390&amp;"},"</f>
        <v>#N/A</v>
      </c>
      <c r="H390" t="b">
        <f>ISNA(VLOOKUP(J390,J714:J$823,1,0))</f>
        <v>1</v>
      </c>
      <c r="I390" s="27" t="e">
        <f>VLOOKUP(C390,SOURCE!V$6:AB$10040,7,0)</f>
        <v>#N/A</v>
      </c>
      <c r="J390" s="28" t="e">
        <f>VLOOKUP(C390,SOURCE!V$6:AB$10040,6,0)</f>
        <v>#N/A</v>
      </c>
      <c r="K390" s="30" t="e">
        <f t="shared" si="28"/>
        <v>#N/A</v>
      </c>
      <c r="L390" s="40" t="e">
        <f>VLOOKUP(C390,SOURCE!V$6:AB$10040,2,0)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VLOOKUP(C391,SOURCE!$V$3:$AC$2861,8,0)</f>
        <v>#N/A</v>
      </c>
      <c r="E391" s="26" t="e">
        <f>CHAR(34)&amp;VLOOKUP(C391,SOURCE!$V$3:$AC$2861,6,0)&amp;CHAR(34)</f>
        <v>#N/A</v>
      </c>
      <c r="F391" s="22" t="e">
        <f>VLOOKUP(C391,SOURCE!$V$3:$AD$2861,9,0)&amp;"           {"&amp;D391&amp;",   "&amp;E391&amp;"},"</f>
        <v>#N/A</v>
      </c>
      <c r="H391" t="b">
        <f>ISNA(VLOOKUP(J391,J715:J$823,1,0))</f>
        <v>1</v>
      </c>
      <c r="I391" s="27" t="e">
        <f>VLOOKUP(C391,SOURCE!V$6:AB$10040,7,0)</f>
        <v>#N/A</v>
      </c>
      <c r="J391" s="28" t="e">
        <f>VLOOKUP(C391,SOURCE!V$6:AB$10040,6,0)</f>
        <v>#N/A</v>
      </c>
      <c r="K391" s="30" t="e">
        <f t="shared" si="28"/>
        <v>#N/A</v>
      </c>
      <c r="L391" s="40" t="e">
        <f>VLOOKUP(C391,SOURCE!V$6:AB$10040,2,0)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VLOOKUP(C392,SOURCE!$V$3:$AC$2861,8,0)</f>
        <v>#N/A</v>
      </c>
      <c r="E392" s="26" t="e">
        <f>CHAR(34)&amp;VLOOKUP(C392,SOURCE!$V$3:$AC$2861,6,0)&amp;CHAR(34)</f>
        <v>#N/A</v>
      </c>
      <c r="F392" s="22" t="e">
        <f>VLOOKUP(C392,SOURCE!$V$3:$AD$2861,9,0)&amp;"           {"&amp;D392&amp;",   "&amp;E392&amp;"},"</f>
        <v>#N/A</v>
      </c>
      <c r="H392" t="b">
        <f>ISNA(VLOOKUP(J392,J716:J$823,1,0))</f>
        <v>1</v>
      </c>
      <c r="I392" s="27" t="e">
        <f>VLOOKUP(C392,SOURCE!V$6:AB$10040,7,0)</f>
        <v>#N/A</v>
      </c>
      <c r="J392" s="28" t="e">
        <f>VLOOKUP(C392,SOURCE!V$6:AB$10040,6,0)</f>
        <v>#N/A</v>
      </c>
      <c r="K392" s="30" t="e">
        <f t="shared" si="28"/>
        <v>#N/A</v>
      </c>
      <c r="L392" s="40" t="e">
        <f>VLOOKUP(C392,SOURCE!V$6:AB$10040,2,0)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VLOOKUP(C393,SOURCE!$V$3:$AC$2861,8,0)</f>
        <v>#N/A</v>
      </c>
      <c r="E393" s="26" t="e">
        <f>CHAR(34)&amp;VLOOKUP(C393,SOURCE!$V$3:$AC$2861,6,0)&amp;CHAR(34)</f>
        <v>#N/A</v>
      </c>
      <c r="F393" s="22" t="e">
        <f>VLOOKUP(C393,SOURCE!$V$3:$AD$2861,9,0)&amp;"           {"&amp;D393&amp;",   "&amp;E393&amp;"},"</f>
        <v>#N/A</v>
      </c>
      <c r="H393" t="b">
        <f>ISNA(VLOOKUP(J393,J717:J$823,1,0))</f>
        <v>1</v>
      </c>
      <c r="I393" s="27" t="e">
        <f>VLOOKUP(C393,SOURCE!V$6:AB$10040,7,0)</f>
        <v>#N/A</v>
      </c>
      <c r="J393" s="28" t="e">
        <f>VLOOKUP(C393,SOURCE!V$6:AB$10040,6,0)</f>
        <v>#N/A</v>
      </c>
      <c r="K393" s="30" t="e">
        <f t="shared" si="28"/>
        <v>#N/A</v>
      </c>
      <c r="L393" s="40" t="e">
        <f>VLOOKUP(C393,SOURCE!V$6:AB$10040,2,0)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VLOOKUP(C394,SOURCE!$V$3:$AC$2861,8,0)</f>
        <v>#N/A</v>
      </c>
      <c r="E394" s="26" t="e">
        <f>CHAR(34)&amp;VLOOKUP(C394,SOURCE!$V$3:$AC$2861,6,0)&amp;CHAR(34)</f>
        <v>#N/A</v>
      </c>
      <c r="F394" s="22" t="e">
        <f>VLOOKUP(C394,SOURCE!$V$3:$AD$2861,9,0)&amp;"           {"&amp;D394&amp;",   "&amp;E394&amp;"},"</f>
        <v>#N/A</v>
      </c>
      <c r="H394" t="b">
        <f>ISNA(VLOOKUP(J394,J718:J$823,1,0))</f>
        <v>1</v>
      </c>
      <c r="I394" s="27" t="e">
        <f>VLOOKUP(C394,SOURCE!V$6:AB$10040,7,0)</f>
        <v>#N/A</v>
      </c>
      <c r="J394" s="28" t="e">
        <f>VLOOKUP(C394,SOURCE!V$6:AB$10040,6,0)</f>
        <v>#N/A</v>
      </c>
      <c r="K394" s="30" t="e">
        <f t="shared" si="28"/>
        <v>#N/A</v>
      </c>
      <c r="L394" s="40" t="e">
        <f>VLOOKUP(C394,SOURCE!V$6:AB$10040,2,0)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VLOOKUP(C395,SOURCE!$V$3:$AC$2861,8,0)</f>
        <v>#N/A</v>
      </c>
      <c r="E395" s="26" t="e">
        <f>CHAR(34)&amp;VLOOKUP(C395,SOURCE!$V$3:$AC$2861,6,0)&amp;CHAR(34)</f>
        <v>#N/A</v>
      </c>
      <c r="F395" s="22" t="e">
        <f>VLOOKUP(C395,SOURCE!$V$3:$AD$2861,9,0)&amp;"           {"&amp;D395&amp;",   "&amp;E395&amp;"},"</f>
        <v>#N/A</v>
      </c>
      <c r="H395" t="b">
        <f>ISNA(VLOOKUP(J395,J719:J$823,1,0))</f>
        <v>1</v>
      </c>
      <c r="I395" s="27" t="e">
        <f>VLOOKUP(C395,SOURCE!V$6:AB$10040,7,0)</f>
        <v>#N/A</v>
      </c>
      <c r="J395" s="28" t="e">
        <f>VLOOKUP(C395,SOURCE!V$6:AB$10040,6,0)</f>
        <v>#N/A</v>
      </c>
      <c r="K395" s="30" t="e">
        <f t="shared" si="28"/>
        <v>#N/A</v>
      </c>
      <c r="L395" s="40" t="e">
        <f>VLOOKUP(C395,SOURCE!V$6:AB$10040,2,0)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VLOOKUP(C396,SOURCE!$V$3:$AC$2861,8,0)</f>
        <v>#N/A</v>
      </c>
      <c r="E396" s="26" t="e">
        <f>CHAR(34)&amp;VLOOKUP(C396,SOURCE!$V$3:$AC$2861,6,0)&amp;CHAR(34)</f>
        <v>#N/A</v>
      </c>
      <c r="F396" s="22" t="e">
        <f>VLOOKUP(C396,SOURCE!$V$3:$AD$2861,9,0)&amp;"           {"&amp;D396&amp;",   "&amp;E396&amp;"},"</f>
        <v>#N/A</v>
      </c>
      <c r="H396" t="b">
        <f>ISNA(VLOOKUP(J396,J720:J$823,1,0))</f>
        <v>1</v>
      </c>
      <c r="I396" s="27" t="e">
        <f>VLOOKUP(C396,SOURCE!V$6:AB$10040,7,0)</f>
        <v>#N/A</v>
      </c>
      <c r="J396" s="28" t="e">
        <f>VLOOKUP(C396,SOURCE!V$6:AB$10040,6,0)</f>
        <v>#N/A</v>
      </c>
      <c r="K396" s="30" t="e">
        <f t="shared" si="28"/>
        <v>#N/A</v>
      </c>
      <c r="L396" s="40" t="e">
        <f>VLOOKUP(C396,SOURCE!V$6:AB$10040,2,0)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VLOOKUP(C397,SOURCE!$V$3:$AC$2861,8,0)</f>
        <v>#N/A</v>
      </c>
      <c r="E397" s="26" t="e">
        <f>CHAR(34)&amp;VLOOKUP(C397,SOURCE!$V$3:$AC$2861,6,0)&amp;CHAR(34)</f>
        <v>#N/A</v>
      </c>
      <c r="F397" s="22" t="e">
        <f>VLOOKUP(C397,SOURCE!$V$3:$AD$2861,9,0)&amp;"           {"&amp;D397&amp;",   "&amp;E397&amp;"},"</f>
        <v>#N/A</v>
      </c>
      <c r="H397" t="b">
        <f>ISNA(VLOOKUP(J397,J721:J$823,1,0))</f>
        <v>1</v>
      </c>
      <c r="I397" s="27" t="e">
        <f>VLOOKUP(C397,SOURCE!V$6:AB$10040,7,0)</f>
        <v>#N/A</v>
      </c>
      <c r="J397" s="28" t="e">
        <f>VLOOKUP(C397,SOURCE!V$6:AB$10040,6,0)</f>
        <v>#N/A</v>
      </c>
      <c r="K397" s="30" t="e">
        <f t="shared" si="28"/>
        <v>#N/A</v>
      </c>
      <c r="L397" s="40" t="e">
        <f>VLOOKUP(C397,SOURCE!V$6:AB$10040,2,0)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VLOOKUP(C398,SOURCE!$V$3:$AC$2861,8,0)</f>
        <v>#N/A</v>
      </c>
      <c r="E398" s="26" t="e">
        <f>CHAR(34)&amp;VLOOKUP(C398,SOURCE!$V$3:$AC$2861,6,0)&amp;CHAR(34)</f>
        <v>#N/A</v>
      </c>
      <c r="F398" s="22" t="e">
        <f>VLOOKUP(C398,SOURCE!$V$3:$AD$2861,9,0)&amp;"           {"&amp;D398&amp;",   "&amp;E398&amp;"},"</f>
        <v>#N/A</v>
      </c>
      <c r="H398" t="b">
        <f>ISNA(VLOOKUP(J398,J722:J$823,1,0))</f>
        <v>1</v>
      </c>
      <c r="I398" s="27" t="e">
        <f>VLOOKUP(C398,SOURCE!V$6:AB$10040,7,0)</f>
        <v>#N/A</v>
      </c>
      <c r="J398" s="28" t="e">
        <f>VLOOKUP(C398,SOURCE!V$6:AB$10040,6,0)</f>
        <v>#N/A</v>
      </c>
      <c r="K398" s="30" t="e">
        <f t="shared" si="28"/>
        <v>#N/A</v>
      </c>
      <c r="L398" s="40" t="e">
        <f>VLOOKUP(C398,SOURCE!V$6:AB$10040,2,0)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VLOOKUP(C399,SOURCE!$V$3:$AC$2861,8,0)</f>
        <v>#N/A</v>
      </c>
      <c r="E399" s="26" t="e">
        <f>CHAR(34)&amp;VLOOKUP(C399,SOURCE!$V$3:$AC$2861,6,0)&amp;CHAR(34)</f>
        <v>#N/A</v>
      </c>
      <c r="F399" s="22" t="e">
        <f>VLOOKUP(C399,SOURCE!$V$3:$AD$2861,9,0)&amp;"           {"&amp;D399&amp;",   "&amp;E399&amp;"},"</f>
        <v>#N/A</v>
      </c>
      <c r="H399" t="b">
        <f>ISNA(VLOOKUP(J399,J723:J$823,1,0))</f>
        <v>1</v>
      </c>
      <c r="I399" s="27" t="e">
        <f>VLOOKUP(C399,SOURCE!V$6:AB$10040,7,0)</f>
        <v>#N/A</v>
      </c>
      <c r="J399" s="28" t="e">
        <f>VLOOKUP(C399,SOURCE!V$6:AB$10040,6,0)</f>
        <v>#N/A</v>
      </c>
      <c r="K399" s="30" t="e">
        <f t="shared" si="28"/>
        <v>#N/A</v>
      </c>
      <c r="L399" s="40" t="e">
        <f>VLOOKUP(C399,SOURCE!V$6:AB$10040,2,0)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VLOOKUP(C400,SOURCE!$V$3:$AC$2861,8,0)</f>
        <v>#N/A</v>
      </c>
      <c r="E400" s="26" t="e">
        <f>CHAR(34)&amp;VLOOKUP(C400,SOURCE!$V$3:$AC$2861,6,0)&amp;CHAR(34)</f>
        <v>#N/A</v>
      </c>
      <c r="F400" s="22" t="e">
        <f>VLOOKUP(C400,SOURCE!$V$3:$AD$2861,9,0)&amp;"           {"&amp;D400&amp;",   "&amp;E400&amp;"},"</f>
        <v>#N/A</v>
      </c>
      <c r="H400" t="b">
        <f>ISNA(VLOOKUP(J400,J724:J$823,1,0))</f>
        <v>1</v>
      </c>
      <c r="I400" s="27" t="e">
        <f>VLOOKUP(C400,SOURCE!V$6:AB$10040,7,0)</f>
        <v>#N/A</v>
      </c>
      <c r="J400" s="28" t="e">
        <f>VLOOKUP(C400,SOURCE!V$6:AB$10040,6,0)</f>
        <v>#N/A</v>
      </c>
      <c r="K400" s="30" t="e">
        <f t="shared" si="28"/>
        <v>#N/A</v>
      </c>
      <c r="L400" s="40" t="e">
        <f>VLOOKUP(C400,SOURCE!V$6:AB$10040,2,0)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VLOOKUP(C401,SOURCE!$V$3:$AC$2861,8,0)</f>
        <v>#N/A</v>
      </c>
      <c r="E401" s="26" t="e">
        <f>CHAR(34)&amp;VLOOKUP(C401,SOURCE!$V$3:$AC$2861,6,0)&amp;CHAR(34)</f>
        <v>#N/A</v>
      </c>
      <c r="F401" s="22" t="e">
        <f>VLOOKUP(C401,SOURCE!$V$3:$AD$2861,9,0)&amp;"           {"&amp;D401&amp;",   "&amp;E401&amp;"},"</f>
        <v>#N/A</v>
      </c>
      <c r="H401" t="b">
        <f>ISNA(VLOOKUP(J401,J725:J$823,1,0))</f>
        <v>1</v>
      </c>
      <c r="I401" s="27" t="e">
        <f>VLOOKUP(C401,SOURCE!V$6:AB$10040,7,0)</f>
        <v>#N/A</v>
      </c>
      <c r="J401" s="28" t="e">
        <f>VLOOKUP(C401,SOURCE!V$6:AB$10040,6,0)</f>
        <v>#N/A</v>
      </c>
      <c r="K401" s="30" t="e">
        <f t="shared" si="28"/>
        <v>#N/A</v>
      </c>
      <c r="L401" s="40" t="e">
        <f>VLOOKUP(C401,SOURCE!V$6:AB$10040,2,0)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VLOOKUP(C402,SOURCE!$V$3:$AC$2861,8,0)</f>
        <v>#N/A</v>
      </c>
      <c r="E402" s="26" t="e">
        <f>CHAR(34)&amp;VLOOKUP(C402,SOURCE!$V$3:$AC$2861,6,0)&amp;CHAR(34)</f>
        <v>#N/A</v>
      </c>
      <c r="F402" s="22" t="e">
        <f>VLOOKUP(C402,SOURCE!$V$3:$AD$2861,9,0)&amp;"           {"&amp;D402&amp;",   "&amp;E402&amp;"},"</f>
        <v>#N/A</v>
      </c>
      <c r="H402" t="b">
        <f>ISNA(VLOOKUP(J402,J726:J$823,1,0))</f>
        <v>1</v>
      </c>
      <c r="I402" s="27" t="e">
        <f>VLOOKUP(C402,SOURCE!V$6:AB$10040,7,0)</f>
        <v>#N/A</v>
      </c>
      <c r="J402" s="28" t="e">
        <f>VLOOKUP(C402,SOURCE!V$6:AB$10040,6,0)</f>
        <v>#N/A</v>
      </c>
      <c r="K402" s="30" t="e">
        <f t="shared" si="28"/>
        <v>#N/A</v>
      </c>
      <c r="L402" s="40" t="e">
        <f>VLOOKUP(C402,SOURCE!V$6:AB$10040,2,0)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VLOOKUP(C403,SOURCE!$V$3:$AC$2861,8,0)</f>
        <v>#N/A</v>
      </c>
      <c r="E403" s="26" t="e">
        <f>CHAR(34)&amp;VLOOKUP(C403,SOURCE!$V$3:$AC$2861,6,0)&amp;CHAR(34)</f>
        <v>#N/A</v>
      </c>
      <c r="F403" s="22" t="e">
        <f>VLOOKUP(C403,SOURCE!$V$3:$AD$2861,9,0)&amp;"           {"&amp;D403&amp;",   "&amp;E403&amp;"},"</f>
        <v>#N/A</v>
      </c>
      <c r="H403" t="b">
        <f>ISNA(VLOOKUP(J403,J727:J$823,1,0))</f>
        <v>1</v>
      </c>
      <c r="I403" s="27" t="e">
        <f>VLOOKUP(C403,SOURCE!V$6:AB$10040,7,0)</f>
        <v>#N/A</v>
      </c>
      <c r="J403" s="28" t="e">
        <f>VLOOKUP(C403,SOURCE!V$6:AB$10040,6,0)</f>
        <v>#N/A</v>
      </c>
      <c r="K403" s="30" t="e">
        <f t="shared" si="28"/>
        <v>#N/A</v>
      </c>
      <c r="L403" s="40" t="e">
        <f>VLOOKUP(C403,SOURCE!V$6:AB$10040,2,0)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VLOOKUP(C404,SOURCE!$V$3:$AC$2861,8,0)</f>
        <v>#N/A</v>
      </c>
      <c r="E404" s="26" t="e">
        <f>CHAR(34)&amp;VLOOKUP(C404,SOURCE!$V$3:$AC$2861,6,0)&amp;CHAR(34)</f>
        <v>#N/A</v>
      </c>
      <c r="F404" s="22" t="e">
        <f>VLOOKUP(C404,SOURCE!$V$3:$AD$2861,9,0)&amp;"           {"&amp;D404&amp;",   "&amp;E404&amp;"},"</f>
        <v>#N/A</v>
      </c>
      <c r="H404" t="b">
        <f>ISNA(VLOOKUP(J404,J728:J$823,1,0))</f>
        <v>1</v>
      </c>
      <c r="I404" s="27" t="e">
        <f>VLOOKUP(C404,SOURCE!V$6:AB$10040,7,0)</f>
        <v>#N/A</v>
      </c>
      <c r="J404" s="28" t="e">
        <f>VLOOKUP(C404,SOURCE!V$6:AB$10040,6,0)</f>
        <v>#N/A</v>
      </c>
      <c r="K404" s="30" t="e">
        <f t="shared" si="28"/>
        <v>#N/A</v>
      </c>
      <c r="L404" s="40" t="e">
        <f>VLOOKUP(C404,SOURCE!V$6:AB$10040,2,0)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VLOOKUP(C405,SOURCE!$V$3:$AC$2861,8,0)</f>
        <v>#N/A</v>
      </c>
      <c r="E405" s="26" t="e">
        <f>CHAR(34)&amp;VLOOKUP(C405,SOURCE!$V$3:$AC$2861,6,0)&amp;CHAR(34)</f>
        <v>#N/A</v>
      </c>
      <c r="F405" s="22" t="e">
        <f>VLOOKUP(C405,SOURCE!$V$3:$AD$2861,9,0)&amp;"           {"&amp;D405&amp;",   "&amp;E405&amp;"},"</f>
        <v>#N/A</v>
      </c>
      <c r="H405" t="b">
        <f>ISNA(VLOOKUP(J405,J729:J$823,1,0))</f>
        <v>1</v>
      </c>
      <c r="I405" s="27" t="e">
        <f>VLOOKUP(C405,SOURCE!V$6:AB$10040,7,0)</f>
        <v>#N/A</v>
      </c>
      <c r="J405" s="28" t="e">
        <f>VLOOKUP(C405,SOURCE!V$6:AB$10040,6,0)</f>
        <v>#N/A</v>
      </c>
      <c r="K405" s="30" t="e">
        <f t="shared" si="28"/>
        <v>#N/A</v>
      </c>
      <c r="L405" s="40" t="e">
        <f>VLOOKUP(C405,SOURCE!V$6:AB$10040,2,0)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VLOOKUP(C406,SOURCE!$V$3:$AC$2861,8,0)</f>
        <v>#N/A</v>
      </c>
      <c r="E406" s="26" t="e">
        <f>CHAR(34)&amp;VLOOKUP(C406,SOURCE!$V$3:$AC$2861,6,0)&amp;CHAR(34)</f>
        <v>#N/A</v>
      </c>
      <c r="F406" s="22" t="e">
        <f>VLOOKUP(C406,SOURCE!$V$3:$AD$2861,9,0)&amp;"           {"&amp;D406&amp;",   "&amp;E406&amp;"},"</f>
        <v>#N/A</v>
      </c>
      <c r="H406" t="b">
        <f>ISNA(VLOOKUP(J406,J730:J$823,1,0))</f>
        <v>1</v>
      </c>
      <c r="I406" s="27" t="e">
        <f>VLOOKUP(C406,SOURCE!V$6:AB$10040,7,0)</f>
        <v>#N/A</v>
      </c>
      <c r="J406" s="28" t="e">
        <f>VLOOKUP(C406,SOURCE!V$6:AB$10040,6,0)</f>
        <v>#N/A</v>
      </c>
      <c r="K406" s="30" t="e">
        <f t="shared" si="28"/>
        <v>#N/A</v>
      </c>
      <c r="L406" s="40" t="e">
        <f>VLOOKUP(C406,SOURCE!V$6:AB$10040,2,0)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VLOOKUP(C407,SOURCE!$V$3:$AC$2861,8,0)</f>
        <v>#N/A</v>
      </c>
      <c r="E407" s="26" t="e">
        <f>CHAR(34)&amp;VLOOKUP(C407,SOURCE!$V$3:$AC$2861,6,0)&amp;CHAR(34)</f>
        <v>#N/A</v>
      </c>
      <c r="F407" s="22" t="e">
        <f>VLOOKUP(C407,SOURCE!$V$3:$AD$2861,9,0)&amp;"           {"&amp;D407&amp;",   "&amp;E407&amp;"},"</f>
        <v>#N/A</v>
      </c>
      <c r="H407" t="b">
        <f>ISNA(VLOOKUP(J407,J731:J$823,1,0))</f>
        <v>1</v>
      </c>
      <c r="I407" s="27" t="e">
        <f>VLOOKUP(C407,SOURCE!V$6:AB$10040,7,0)</f>
        <v>#N/A</v>
      </c>
      <c r="J407" s="28" t="e">
        <f>VLOOKUP(C407,SOURCE!V$6:AB$10040,6,0)</f>
        <v>#N/A</v>
      </c>
      <c r="K407" s="30" t="e">
        <f t="shared" si="28"/>
        <v>#N/A</v>
      </c>
      <c r="L407" s="40" t="e">
        <f>VLOOKUP(C407,SOURCE!V$6:AB$10040,2,0)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VLOOKUP(C408,SOURCE!$V$3:$AC$2861,8,0)</f>
        <v>#N/A</v>
      </c>
      <c r="E408" s="26" t="e">
        <f>CHAR(34)&amp;VLOOKUP(C408,SOURCE!$V$3:$AC$2861,6,0)&amp;CHAR(34)</f>
        <v>#N/A</v>
      </c>
      <c r="F408" s="22" t="e">
        <f>VLOOKUP(C408,SOURCE!$V$3:$AD$2861,9,0)&amp;"           {"&amp;D408&amp;",   "&amp;E408&amp;"},"</f>
        <v>#N/A</v>
      </c>
      <c r="H408" t="b">
        <f>ISNA(VLOOKUP(J408,J732:J$823,1,0))</f>
        <v>1</v>
      </c>
      <c r="I408" s="27" t="e">
        <f>VLOOKUP(C408,SOURCE!V$6:AB$10040,7,0)</f>
        <v>#N/A</v>
      </c>
      <c r="J408" s="28" t="e">
        <f>VLOOKUP(C408,SOURCE!V$6:AB$10040,6,0)</f>
        <v>#N/A</v>
      </c>
      <c r="K408" s="30" t="e">
        <f t="shared" si="28"/>
        <v>#N/A</v>
      </c>
      <c r="L408" s="40" t="e">
        <f>VLOOKUP(C408,SOURCE!V$6:AB$10040,2,0)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VLOOKUP(C409,SOURCE!$V$3:$AC$2861,8,0)</f>
        <v>#N/A</v>
      </c>
      <c r="E409" s="26" t="e">
        <f>CHAR(34)&amp;VLOOKUP(C409,SOURCE!$V$3:$AC$2861,6,0)&amp;CHAR(34)</f>
        <v>#N/A</v>
      </c>
      <c r="F409" s="22" t="e">
        <f>VLOOKUP(C409,SOURCE!$V$3:$AD$2861,9,0)&amp;"           {"&amp;D409&amp;",   "&amp;E409&amp;"},"</f>
        <v>#N/A</v>
      </c>
      <c r="H409" t="b">
        <f>ISNA(VLOOKUP(J409,J733:J$823,1,0))</f>
        <v>1</v>
      </c>
      <c r="I409" s="27" t="e">
        <f>VLOOKUP(C409,SOURCE!V$6:AB$10040,7,0)</f>
        <v>#N/A</v>
      </c>
      <c r="J409" s="28" t="e">
        <f>VLOOKUP(C409,SOURCE!V$6:AB$10040,6,0)</f>
        <v>#N/A</v>
      </c>
      <c r="K409" s="30" t="e">
        <f t="shared" si="28"/>
        <v>#N/A</v>
      </c>
      <c r="L409" s="40" t="e">
        <f>VLOOKUP(C409,SOURCE!V$6:AB$10040,2,0)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VLOOKUP(C410,SOURCE!$V$3:$AC$2861,8,0)</f>
        <v>#N/A</v>
      </c>
      <c r="E410" s="26" t="e">
        <f>CHAR(34)&amp;VLOOKUP(C410,SOURCE!$V$3:$AC$2861,6,0)&amp;CHAR(34)</f>
        <v>#N/A</v>
      </c>
      <c r="F410" s="22" t="e">
        <f>VLOOKUP(C410,SOURCE!$V$3:$AD$2861,9,0)&amp;"           {"&amp;D410&amp;",   "&amp;E410&amp;"},"</f>
        <v>#N/A</v>
      </c>
      <c r="H410" t="b">
        <f>ISNA(VLOOKUP(J410,J734:J$823,1,0))</f>
        <v>1</v>
      </c>
      <c r="I410" s="27" t="e">
        <f>VLOOKUP(C410,SOURCE!V$6:AB$10040,7,0)</f>
        <v>#N/A</v>
      </c>
      <c r="J410" s="28" t="e">
        <f>VLOOKUP(C410,SOURCE!V$6:AB$10040,6,0)</f>
        <v>#N/A</v>
      </c>
      <c r="K410" s="30" t="e">
        <f t="shared" si="28"/>
        <v>#N/A</v>
      </c>
      <c r="L410" s="40" t="e">
        <f>VLOOKUP(C410,SOURCE!V$6:AB$10040,2,0)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VLOOKUP(C411,SOURCE!$V$3:$AC$2861,8,0)</f>
        <v>#N/A</v>
      </c>
      <c r="E411" s="26" t="e">
        <f>CHAR(34)&amp;VLOOKUP(C411,SOURCE!$V$3:$AC$2861,6,0)&amp;CHAR(34)</f>
        <v>#N/A</v>
      </c>
      <c r="F411" s="22" t="e">
        <f>VLOOKUP(C411,SOURCE!$V$3:$AD$2861,9,0)&amp;"           {"&amp;D411&amp;",   "&amp;E411&amp;"},"</f>
        <v>#N/A</v>
      </c>
      <c r="H411" t="b">
        <f>ISNA(VLOOKUP(J411,J735:J$823,1,0))</f>
        <v>1</v>
      </c>
      <c r="I411" s="27" t="e">
        <f>VLOOKUP(C411,SOURCE!V$6:AB$10040,7,0)</f>
        <v>#N/A</v>
      </c>
      <c r="J411" s="28" t="e">
        <f>VLOOKUP(C411,SOURCE!V$6:AB$10040,6,0)</f>
        <v>#N/A</v>
      </c>
      <c r="K411" s="30" t="e">
        <f t="shared" si="28"/>
        <v>#N/A</v>
      </c>
      <c r="L411" s="40" t="e">
        <f>VLOOKUP(C411,SOURCE!V$6:AB$10040,2,0)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VLOOKUP(C412,SOURCE!$V$3:$AC$2861,8,0)</f>
        <v>#N/A</v>
      </c>
      <c r="E412" s="26" t="e">
        <f>CHAR(34)&amp;VLOOKUP(C412,SOURCE!$V$3:$AC$2861,6,0)&amp;CHAR(34)</f>
        <v>#N/A</v>
      </c>
      <c r="F412" s="22" t="e">
        <f>VLOOKUP(C412,SOURCE!$V$3:$AD$2861,9,0)&amp;"           {"&amp;D412&amp;",   "&amp;E412&amp;"},"</f>
        <v>#N/A</v>
      </c>
      <c r="H412" t="b">
        <f>ISNA(VLOOKUP(J412,J736:J$823,1,0))</f>
        <v>1</v>
      </c>
      <c r="I412" s="27" t="e">
        <f>VLOOKUP(C412,SOURCE!V$6:AB$10040,7,0)</f>
        <v>#N/A</v>
      </c>
      <c r="J412" s="28" t="e">
        <f>VLOOKUP(C412,SOURCE!V$6:AB$10040,6,0)</f>
        <v>#N/A</v>
      </c>
      <c r="K412" s="30" t="e">
        <f t="shared" si="28"/>
        <v>#N/A</v>
      </c>
      <c r="L412" s="40" t="e">
        <f>VLOOKUP(C412,SOURCE!V$6:AB$10040,2,0)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VLOOKUP(C413,SOURCE!$V$3:$AC$2861,8,0)</f>
        <v>#N/A</v>
      </c>
      <c r="E413" s="26" t="e">
        <f>CHAR(34)&amp;VLOOKUP(C413,SOURCE!$V$3:$AC$2861,6,0)&amp;CHAR(34)</f>
        <v>#N/A</v>
      </c>
      <c r="F413" s="22" t="e">
        <f>VLOOKUP(C413,SOURCE!$V$3:$AD$2861,9,0)&amp;"           {"&amp;D413&amp;",   "&amp;E413&amp;"},"</f>
        <v>#N/A</v>
      </c>
      <c r="H413" t="b">
        <f>ISNA(VLOOKUP(J413,J737:J$823,1,0))</f>
        <v>1</v>
      </c>
      <c r="I413" s="27" t="e">
        <f>VLOOKUP(C413,SOURCE!V$6:AB$10040,7,0)</f>
        <v>#N/A</v>
      </c>
      <c r="J413" s="28" t="e">
        <f>VLOOKUP(C413,SOURCE!V$6:AB$10040,6,0)</f>
        <v>#N/A</v>
      </c>
      <c r="K413" s="30" t="e">
        <f t="shared" si="28"/>
        <v>#N/A</v>
      </c>
      <c r="L413" s="40" t="e">
        <f>VLOOKUP(C413,SOURCE!V$6:AB$10040,2,0)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VLOOKUP(C414,SOURCE!$V$3:$AC$2861,8,0)</f>
        <v>#N/A</v>
      </c>
      <c r="E414" s="26" t="e">
        <f>CHAR(34)&amp;VLOOKUP(C414,SOURCE!$V$3:$AC$2861,6,0)&amp;CHAR(34)</f>
        <v>#N/A</v>
      </c>
      <c r="F414" s="22" t="e">
        <f>VLOOKUP(C414,SOURCE!$V$3:$AD$2861,9,0)&amp;"           {"&amp;D414&amp;",   "&amp;E414&amp;"},"</f>
        <v>#N/A</v>
      </c>
      <c r="H414" t="b">
        <f>ISNA(VLOOKUP(J414,J738:J$823,1,0))</f>
        <v>1</v>
      </c>
      <c r="I414" s="27" t="e">
        <f>VLOOKUP(C414,SOURCE!V$6:AB$10040,7,0)</f>
        <v>#N/A</v>
      </c>
      <c r="J414" s="28" t="e">
        <f>VLOOKUP(C414,SOURCE!V$6:AB$10040,6,0)</f>
        <v>#N/A</v>
      </c>
      <c r="K414" s="30" t="e">
        <f t="shared" si="28"/>
        <v>#N/A</v>
      </c>
      <c r="L414" s="40" t="e">
        <f>VLOOKUP(C414,SOURCE!V$6:AB$10040,2,0)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VLOOKUP(C415,SOURCE!$V$3:$AC$2861,8,0)</f>
        <v>#N/A</v>
      </c>
      <c r="E415" s="26" t="e">
        <f>CHAR(34)&amp;VLOOKUP(C415,SOURCE!$V$3:$AC$2861,6,0)&amp;CHAR(34)</f>
        <v>#N/A</v>
      </c>
      <c r="F415" s="22" t="e">
        <f>VLOOKUP(C415,SOURCE!$V$3:$AD$2861,9,0)&amp;"           {"&amp;D415&amp;",   "&amp;E415&amp;"},"</f>
        <v>#N/A</v>
      </c>
      <c r="H415" t="b">
        <f>ISNA(VLOOKUP(J415,J739:J$823,1,0))</f>
        <v>1</v>
      </c>
      <c r="I415" s="27" t="e">
        <f>VLOOKUP(C415,SOURCE!V$6:AB$10040,7,0)</f>
        <v>#N/A</v>
      </c>
      <c r="J415" s="28" t="e">
        <f>VLOOKUP(C415,SOURCE!V$6:AB$10040,6,0)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VLOOKUP(C415,SOURCE!V$6:AB$10040,2,0)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VLOOKUP(C416,SOURCE!$V$3:$AC$2861,8,0)</f>
        <v>#N/A</v>
      </c>
      <c r="E416" s="26" t="e">
        <f>CHAR(34)&amp;VLOOKUP(C416,SOURCE!$V$3:$AC$2861,6,0)&amp;CHAR(34)</f>
        <v>#N/A</v>
      </c>
      <c r="F416" s="22" t="e">
        <f>VLOOKUP(C416,SOURCE!$V$3:$AD$2861,9,0)&amp;"           {"&amp;D416&amp;",   "&amp;E416&amp;"},"</f>
        <v>#N/A</v>
      </c>
      <c r="H416" t="b">
        <f>ISNA(VLOOKUP(J416,J740:J$823,1,0))</f>
        <v>1</v>
      </c>
      <c r="I416" s="27" t="e">
        <f>VLOOKUP(C416,SOURCE!V$6:AB$10040,7,0)</f>
        <v>#N/A</v>
      </c>
      <c r="J416" s="28" t="e">
        <f>VLOOKUP(C416,SOURCE!V$6:AB$10040,6,0)</f>
        <v>#N/A</v>
      </c>
      <c r="K416" s="30" t="e">
        <f t="shared" si="32"/>
        <v>#N/A</v>
      </c>
      <c r="L416" s="40" t="e">
        <f>VLOOKUP(C416,SOURCE!V$6:AB$10040,2,0)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VLOOKUP(C417,SOURCE!$V$3:$AC$2861,8,0)</f>
        <v>#N/A</v>
      </c>
      <c r="E417" s="26" t="e">
        <f>CHAR(34)&amp;VLOOKUP(C417,SOURCE!$V$3:$AC$2861,6,0)&amp;CHAR(34)</f>
        <v>#N/A</v>
      </c>
      <c r="F417" s="22" t="e">
        <f>VLOOKUP(C417,SOURCE!$V$3:$AD$2861,9,0)&amp;"           {"&amp;D417&amp;",   "&amp;E417&amp;"},"</f>
        <v>#N/A</v>
      </c>
      <c r="H417" t="b">
        <f>ISNA(VLOOKUP(J417,J741:J$823,1,0))</f>
        <v>1</v>
      </c>
      <c r="I417" s="27" t="e">
        <f>VLOOKUP(C417,SOURCE!V$6:AB$10040,7,0)</f>
        <v>#N/A</v>
      </c>
      <c r="J417" s="28" t="e">
        <f>VLOOKUP(C417,SOURCE!V$6:AB$10040,6,0)</f>
        <v>#N/A</v>
      </c>
      <c r="K417" s="30" t="e">
        <f t="shared" si="32"/>
        <v>#N/A</v>
      </c>
      <c r="L417" s="40" t="e">
        <f>VLOOKUP(C417,SOURCE!V$6:AB$10040,2,0)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VLOOKUP(C418,SOURCE!$V$3:$AC$2861,8,0)</f>
        <v>#N/A</v>
      </c>
      <c r="E418" s="26" t="e">
        <f>CHAR(34)&amp;VLOOKUP(C418,SOURCE!$V$3:$AC$2861,6,0)&amp;CHAR(34)</f>
        <v>#N/A</v>
      </c>
      <c r="F418" s="22" t="e">
        <f>VLOOKUP(C418,SOURCE!$V$3:$AD$2861,9,0)&amp;"           {"&amp;D418&amp;",   "&amp;E418&amp;"},"</f>
        <v>#N/A</v>
      </c>
      <c r="H418" t="b">
        <f>ISNA(VLOOKUP(J418,J742:J$823,1,0))</f>
        <v>1</v>
      </c>
      <c r="I418" s="27" t="e">
        <f>VLOOKUP(C418,SOURCE!V$6:AB$10040,7,0)</f>
        <v>#N/A</v>
      </c>
      <c r="J418" s="28" t="e">
        <f>VLOOKUP(C418,SOURCE!V$6:AB$10040,6,0)</f>
        <v>#N/A</v>
      </c>
      <c r="K418" s="30" t="e">
        <f t="shared" si="32"/>
        <v>#N/A</v>
      </c>
      <c r="L418" s="40" t="e">
        <f>VLOOKUP(C418,SOURCE!V$6:AB$10040,2,0)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VLOOKUP(C419,SOURCE!$V$3:$AC$2861,8,0)</f>
        <v>#N/A</v>
      </c>
      <c r="E419" s="26" t="e">
        <f>CHAR(34)&amp;VLOOKUP(C419,SOURCE!$V$3:$AC$2861,6,0)&amp;CHAR(34)</f>
        <v>#N/A</v>
      </c>
      <c r="F419" s="22" t="e">
        <f>VLOOKUP(C419,SOURCE!$V$3:$AD$2861,9,0)&amp;"           {"&amp;D419&amp;",   "&amp;E419&amp;"},"</f>
        <v>#N/A</v>
      </c>
      <c r="H419" t="b">
        <f>ISNA(VLOOKUP(J419,J743:J$823,1,0))</f>
        <v>1</v>
      </c>
      <c r="I419" s="27" t="e">
        <f>VLOOKUP(C419,SOURCE!V$6:AB$10040,7,0)</f>
        <v>#N/A</v>
      </c>
      <c r="J419" s="28" t="e">
        <f>VLOOKUP(C419,SOURCE!V$6:AB$10040,6,0)</f>
        <v>#N/A</v>
      </c>
      <c r="K419" s="30" t="e">
        <f t="shared" si="32"/>
        <v>#N/A</v>
      </c>
      <c r="L419" s="40" t="e">
        <f>VLOOKUP(C419,SOURCE!V$6:AB$10040,2,0)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VLOOKUP(C420,SOURCE!$V$3:$AC$2861,8,0)</f>
        <v>#N/A</v>
      </c>
      <c r="E420" s="26" t="e">
        <f>CHAR(34)&amp;VLOOKUP(C420,SOURCE!$V$3:$AC$2861,6,0)&amp;CHAR(34)</f>
        <v>#N/A</v>
      </c>
      <c r="F420" s="22" t="e">
        <f>VLOOKUP(C420,SOURCE!$V$3:$AD$2861,9,0)&amp;"           {"&amp;D420&amp;",   "&amp;E420&amp;"},"</f>
        <v>#N/A</v>
      </c>
      <c r="H420" t="b">
        <f>ISNA(VLOOKUP(J420,J744:J$823,1,0))</f>
        <v>1</v>
      </c>
      <c r="I420" s="27" t="e">
        <f>VLOOKUP(C420,SOURCE!V$6:AB$10040,7,0)</f>
        <v>#N/A</v>
      </c>
      <c r="J420" s="28" t="e">
        <f>VLOOKUP(C420,SOURCE!V$6:AB$10040,6,0)</f>
        <v>#N/A</v>
      </c>
      <c r="K420" s="30" t="e">
        <f t="shared" si="32"/>
        <v>#N/A</v>
      </c>
      <c r="L420" s="40" t="e">
        <f>VLOOKUP(C420,SOURCE!V$6:AB$10040,2,0)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VLOOKUP(C421,SOURCE!$V$3:$AC$2861,8,0)</f>
        <v>#N/A</v>
      </c>
      <c r="E421" s="26" t="e">
        <f>CHAR(34)&amp;VLOOKUP(C421,SOURCE!$V$3:$AC$2861,6,0)&amp;CHAR(34)</f>
        <v>#N/A</v>
      </c>
      <c r="F421" s="22" t="e">
        <f>VLOOKUP(C421,SOURCE!$V$3:$AD$2861,9,0)&amp;"           {"&amp;D421&amp;",   "&amp;E421&amp;"},"</f>
        <v>#N/A</v>
      </c>
      <c r="H421" t="b">
        <f>ISNA(VLOOKUP(J421,J745:J$823,1,0))</f>
        <v>1</v>
      </c>
      <c r="I421" s="27" t="e">
        <f>VLOOKUP(C421,SOURCE!V$6:AB$10040,7,0)</f>
        <v>#N/A</v>
      </c>
      <c r="J421" s="28" t="e">
        <f>VLOOKUP(C421,SOURCE!V$6:AB$10040,6,0)</f>
        <v>#N/A</v>
      </c>
      <c r="K421" s="30" t="e">
        <f t="shared" si="32"/>
        <v>#N/A</v>
      </c>
      <c r="L421" s="40" t="e">
        <f>VLOOKUP(C421,SOURCE!V$6:AB$10040,2,0)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VLOOKUP(C422,SOURCE!$V$3:$AC$2861,8,0)</f>
        <v>#N/A</v>
      </c>
      <c r="E422" s="26" t="e">
        <f>CHAR(34)&amp;VLOOKUP(C422,SOURCE!$V$3:$AC$2861,6,0)&amp;CHAR(34)</f>
        <v>#N/A</v>
      </c>
      <c r="F422" s="22" t="e">
        <f>VLOOKUP(C422,SOURCE!$V$3:$AD$2861,9,0)&amp;"           {"&amp;D422&amp;",   "&amp;E422&amp;"},"</f>
        <v>#N/A</v>
      </c>
      <c r="H422" t="b">
        <f>ISNA(VLOOKUP(J422,J746:J$823,1,0))</f>
        <v>1</v>
      </c>
      <c r="I422" s="27" t="e">
        <f>VLOOKUP(C422,SOURCE!V$6:AB$10040,7,0)</f>
        <v>#N/A</v>
      </c>
      <c r="J422" s="28" t="e">
        <f>VLOOKUP(C422,SOURCE!V$6:AB$10040,6,0)</f>
        <v>#N/A</v>
      </c>
      <c r="K422" s="30" t="e">
        <f t="shared" si="32"/>
        <v>#N/A</v>
      </c>
      <c r="L422" s="40" t="e">
        <f>VLOOKUP(C422,SOURCE!V$6:AB$10040,2,0)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VLOOKUP(C423,SOURCE!$V$3:$AC$2861,8,0)</f>
        <v>#N/A</v>
      </c>
      <c r="E423" s="26" t="e">
        <f>CHAR(34)&amp;VLOOKUP(C423,SOURCE!$V$3:$AC$2861,6,0)&amp;CHAR(34)</f>
        <v>#N/A</v>
      </c>
      <c r="F423" s="22" t="e">
        <f>VLOOKUP(C423,SOURCE!$V$3:$AD$2861,9,0)&amp;"           {"&amp;D423&amp;",   "&amp;E423&amp;"},"</f>
        <v>#N/A</v>
      </c>
      <c r="H423" t="b">
        <f>ISNA(VLOOKUP(J423,J747:J$823,1,0))</f>
        <v>1</v>
      </c>
      <c r="I423" s="27" t="e">
        <f>VLOOKUP(C423,SOURCE!V$6:AB$10040,7,0)</f>
        <v>#N/A</v>
      </c>
      <c r="J423" s="28" t="e">
        <f>VLOOKUP(C423,SOURCE!V$6:AB$10040,6,0)</f>
        <v>#N/A</v>
      </c>
      <c r="K423" s="30" t="e">
        <f t="shared" si="32"/>
        <v>#N/A</v>
      </c>
      <c r="L423" s="40" t="e">
        <f>VLOOKUP(C423,SOURCE!V$6:AB$10040,2,0)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VLOOKUP(C424,SOURCE!$V$3:$AC$2861,8,0)</f>
        <v>#N/A</v>
      </c>
      <c r="E424" s="26" t="e">
        <f>CHAR(34)&amp;VLOOKUP(C424,SOURCE!$V$3:$AC$2861,6,0)&amp;CHAR(34)</f>
        <v>#N/A</v>
      </c>
      <c r="F424" s="22" t="e">
        <f>VLOOKUP(C424,SOURCE!$V$3:$AD$2861,9,0)&amp;"           {"&amp;D424&amp;",   "&amp;E424&amp;"},"</f>
        <v>#N/A</v>
      </c>
      <c r="H424" t="b">
        <f>ISNA(VLOOKUP(J424,J748:J$823,1,0))</f>
        <v>1</v>
      </c>
      <c r="I424" s="27" t="e">
        <f>VLOOKUP(C424,SOURCE!V$6:AB$10040,7,0)</f>
        <v>#N/A</v>
      </c>
      <c r="J424" s="28" t="e">
        <f>VLOOKUP(C424,SOURCE!V$6:AB$10040,6,0)</f>
        <v>#N/A</v>
      </c>
      <c r="K424" s="30" t="e">
        <f t="shared" si="32"/>
        <v>#N/A</v>
      </c>
      <c r="L424" s="40" t="e">
        <f>VLOOKUP(C424,SOURCE!V$6:AB$10040,2,0)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VLOOKUP(C425,SOURCE!$V$3:$AC$2861,8,0)</f>
        <v>#N/A</v>
      </c>
      <c r="E425" s="26" t="e">
        <f>CHAR(34)&amp;VLOOKUP(C425,SOURCE!$V$3:$AC$2861,6,0)&amp;CHAR(34)</f>
        <v>#N/A</v>
      </c>
      <c r="F425" s="22" t="e">
        <f>VLOOKUP(C425,SOURCE!$V$3:$AD$2861,9,0)&amp;"           {"&amp;D425&amp;",   "&amp;E425&amp;"},"</f>
        <v>#N/A</v>
      </c>
      <c r="H425" t="b">
        <f>ISNA(VLOOKUP(J425,J749:J$823,1,0))</f>
        <v>1</v>
      </c>
      <c r="I425" s="27" t="e">
        <f>VLOOKUP(C425,SOURCE!V$6:AB$10040,7,0)</f>
        <v>#N/A</v>
      </c>
      <c r="J425" s="28" t="e">
        <f>VLOOKUP(C425,SOURCE!V$6:AB$10040,6,0)</f>
        <v>#N/A</v>
      </c>
      <c r="K425" s="30" t="e">
        <f t="shared" si="32"/>
        <v>#N/A</v>
      </c>
      <c r="L425" s="40" t="e">
        <f>VLOOKUP(C425,SOURCE!V$6:AB$10040,2,0)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VLOOKUP(C426,SOURCE!$V$3:$AC$2861,8,0)</f>
        <v>#N/A</v>
      </c>
      <c r="E426" s="26" t="e">
        <f>CHAR(34)&amp;VLOOKUP(C426,SOURCE!$V$3:$AC$2861,6,0)&amp;CHAR(34)</f>
        <v>#N/A</v>
      </c>
      <c r="F426" s="22" t="e">
        <f>VLOOKUP(C426,SOURCE!$V$3:$AD$2861,9,0)&amp;"           {"&amp;D426&amp;",   "&amp;E426&amp;"},"</f>
        <v>#N/A</v>
      </c>
      <c r="H426" t="b">
        <f>ISNA(VLOOKUP(J426,J750:J$823,1,0))</f>
        <v>1</v>
      </c>
      <c r="I426" s="27" t="e">
        <f>VLOOKUP(C426,SOURCE!V$6:AB$10040,7,0)</f>
        <v>#N/A</v>
      </c>
      <c r="J426" s="28" t="e">
        <f>VLOOKUP(C426,SOURCE!V$6:AB$10040,6,0)</f>
        <v>#N/A</v>
      </c>
      <c r="K426" s="30" t="e">
        <f t="shared" si="32"/>
        <v>#N/A</v>
      </c>
      <c r="L426" s="40" t="e">
        <f>VLOOKUP(C426,SOURCE!V$6:AB$10040,2,0)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VLOOKUP(C427,SOURCE!$V$3:$AC$2861,8,0)</f>
        <v>#N/A</v>
      </c>
      <c r="E427" s="26" t="e">
        <f>CHAR(34)&amp;VLOOKUP(C427,SOURCE!$V$3:$AC$2861,6,0)&amp;CHAR(34)</f>
        <v>#N/A</v>
      </c>
      <c r="F427" s="22" t="e">
        <f>VLOOKUP(C427,SOURCE!$V$3:$AD$2861,9,0)&amp;"           {"&amp;D427&amp;",   "&amp;E427&amp;"},"</f>
        <v>#N/A</v>
      </c>
      <c r="H427" t="b">
        <f>ISNA(VLOOKUP(J427,J751:J$823,1,0))</f>
        <v>1</v>
      </c>
      <c r="I427" s="27" t="e">
        <f>VLOOKUP(C427,SOURCE!V$6:AB$10040,7,0)</f>
        <v>#N/A</v>
      </c>
      <c r="J427" s="28" t="e">
        <f>VLOOKUP(C427,SOURCE!V$6:AB$10040,6,0)</f>
        <v>#N/A</v>
      </c>
      <c r="K427" s="30" t="e">
        <f t="shared" si="32"/>
        <v>#N/A</v>
      </c>
      <c r="L427" s="40" t="e">
        <f>VLOOKUP(C427,SOURCE!V$6:AB$10040,2,0)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VLOOKUP(C428,SOURCE!$V$3:$AC$2861,8,0)</f>
        <v>#N/A</v>
      </c>
      <c r="E428" s="26" t="e">
        <f>CHAR(34)&amp;VLOOKUP(C428,SOURCE!$V$3:$AC$2861,6,0)&amp;CHAR(34)</f>
        <v>#N/A</v>
      </c>
      <c r="F428" s="22" t="e">
        <f>VLOOKUP(C428,SOURCE!$V$3:$AD$2861,9,0)&amp;"           {"&amp;D428&amp;",   "&amp;E428&amp;"},"</f>
        <v>#N/A</v>
      </c>
      <c r="H428" t="b">
        <f>ISNA(VLOOKUP(J428,J752:J$823,1,0))</f>
        <v>1</v>
      </c>
      <c r="I428" s="27" t="e">
        <f>VLOOKUP(C428,SOURCE!V$6:AB$10040,7,0)</f>
        <v>#N/A</v>
      </c>
      <c r="J428" s="28" t="e">
        <f>VLOOKUP(C428,SOURCE!V$6:AB$10040,6,0)</f>
        <v>#N/A</v>
      </c>
      <c r="K428" s="30" t="e">
        <f t="shared" si="32"/>
        <v>#N/A</v>
      </c>
      <c r="L428" s="40" t="e">
        <f>VLOOKUP(C428,SOURCE!V$6:AB$10040,2,0)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VLOOKUP(C429,SOURCE!$V$3:$AC$2861,8,0)</f>
        <v>#N/A</v>
      </c>
      <c r="E429" s="26" t="e">
        <f>CHAR(34)&amp;VLOOKUP(C429,SOURCE!$V$3:$AC$2861,6,0)&amp;CHAR(34)</f>
        <v>#N/A</v>
      </c>
      <c r="F429" s="22" t="e">
        <f>VLOOKUP(C429,SOURCE!$V$3:$AD$2861,9,0)&amp;"           {"&amp;D429&amp;",   "&amp;E429&amp;"},"</f>
        <v>#N/A</v>
      </c>
      <c r="H429" t="b">
        <f>ISNA(VLOOKUP(J429,J753:J$823,1,0))</f>
        <v>1</v>
      </c>
      <c r="I429" s="27" t="e">
        <f>VLOOKUP(C429,SOURCE!V$6:AB$10040,7,0)</f>
        <v>#N/A</v>
      </c>
      <c r="J429" s="28" t="e">
        <f>VLOOKUP(C429,SOURCE!V$6:AB$10040,6,0)</f>
        <v>#N/A</v>
      </c>
      <c r="K429" s="30" t="e">
        <f t="shared" si="32"/>
        <v>#N/A</v>
      </c>
      <c r="L429" s="40" t="e">
        <f>VLOOKUP(C429,SOURCE!V$6:AB$10040,2,0)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VLOOKUP(C430,SOURCE!$V$3:$AC$2861,8,0)</f>
        <v>#N/A</v>
      </c>
      <c r="E430" s="26" t="e">
        <f>CHAR(34)&amp;VLOOKUP(C430,SOURCE!$V$3:$AC$2861,6,0)&amp;CHAR(34)</f>
        <v>#N/A</v>
      </c>
      <c r="F430" s="22" t="e">
        <f>VLOOKUP(C430,SOURCE!$V$3:$AD$2861,9,0)&amp;"           {"&amp;D430&amp;",   "&amp;E430&amp;"},"</f>
        <v>#N/A</v>
      </c>
      <c r="H430" t="b">
        <f>ISNA(VLOOKUP(J430,J754:J$823,1,0))</f>
        <v>1</v>
      </c>
      <c r="I430" s="27" t="e">
        <f>VLOOKUP(C430,SOURCE!V$6:AB$10040,7,0)</f>
        <v>#N/A</v>
      </c>
      <c r="J430" s="28" t="e">
        <f>VLOOKUP(C430,SOURCE!V$6:AB$10040,6,0)</f>
        <v>#N/A</v>
      </c>
      <c r="K430" s="30" t="e">
        <f t="shared" si="32"/>
        <v>#N/A</v>
      </c>
      <c r="L430" s="40" t="e">
        <f>VLOOKUP(C430,SOURCE!V$6:AB$10040,2,0)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VLOOKUP(C431,SOURCE!$V$3:$AC$2861,8,0)</f>
        <v>#N/A</v>
      </c>
      <c r="E431" s="26" t="e">
        <f>CHAR(34)&amp;VLOOKUP(C431,SOURCE!$V$3:$AC$2861,6,0)&amp;CHAR(34)</f>
        <v>#N/A</v>
      </c>
      <c r="F431" s="22" t="e">
        <f>VLOOKUP(C431,SOURCE!$V$3:$AD$2861,9,0)&amp;"           {"&amp;D431&amp;",   "&amp;E431&amp;"},"</f>
        <v>#N/A</v>
      </c>
      <c r="H431" t="b">
        <f>ISNA(VLOOKUP(J431,J755:J$823,1,0))</f>
        <v>1</v>
      </c>
      <c r="I431" s="27" t="e">
        <f>VLOOKUP(C431,SOURCE!V$6:AB$10040,7,0)</f>
        <v>#N/A</v>
      </c>
      <c r="J431" s="28" t="e">
        <f>VLOOKUP(C431,SOURCE!V$6:AB$10040,6,0)</f>
        <v>#N/A</v>
      </c>
      <c r="K431" s="30" t="e">
        <f t="shared" si="32"/>
        <v>#N/A</v>
      </c>
      <c r="L431" s="40" t="e">
        <f>VLOOKUP(C431,SOURCE!V$6:AB$10040,2,0)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VLOOKUP(C432,SOURCE!$V$3:$AC$2861,8,0)</f>
        <v>#N/A</v>
      </c>
      <c r="E432" s="26" t="e">
        <f>CHAR(34)&amp;VLOOKUP(C432,SOURCE!$V$3:$AC$2861,6,0)&amp;CHAR(34)</f>
        <v>#N/A</v>
      </c>
      <c r="F432" s="22" t="e">
        <f>VLOOKUP(C432,SOURCE!$V$3:$AD$2861,9,0)&amp;"           {"&amp;D432&amp;",   "&amp;E432&amp;"},"</f>
        <v>#N/A</v>
      </c>
      <c r="H432" t="b">
        <f>ISNA(VLOOKUP(J432,J756:J$823,1,0))</f>
        <v>1</v>
      </c>
      <c r="I432" s="27" t="e">
        <f>VLOOKUP(C432,SOURCE!V$6:AB$10040,7,0)</f>
        <v>#N/A</v>
      </c>
      <c r="J432" s="28" t="e">
        <f>VLOOKUP(C432,SOURCE!V$6:AB$10040,6,0)</f>
        <v>#N/A</v>
      </c>
      <c r="K432" s="30" t="e">
        <f t="shared" si="32"/>
        <v>#N/A</v>
      </c>
      <c r="L432" s="40" t="e">
        <f>VLOOKUP(C432,SOURCE!V$6:AB$10040,2,0)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VLOOKUP(C433,SOURCE!$V$3:$AC$2861,8,0)</f>
        <v>#N/A</v>
      </c>
      <c r="E433" s="26" t="e">
        <f>CHAR(34)&amp;VLOOKUP(C433,SOURCE!$V$3:$AC$2861,6,0)&amp;CHAR(34)</f>
        <v>#N/A</v>
      </c>
      <c r="F433" s="22" t="e">
        <f>VLOOKUP(C433,SOURCE!$V$3:$AD$2861,9,0)&amp;"           {"&amp;D433&amp;",   "&amp;E433&amp;"},"</f>
        <v>#N/A</v>
      </c>
      <c r="H433" t="b">
        <f>ISNA(VLOOKUP(J433,J757:J$823,1,0))</f>
        <v>1</v>
      </c>
      <c r="I433" s="27" t="e">
        <f>VLOOKUP(C433,SOURCE!V$6:AB$10040,7,0)</f>
        <v>#N/A</v>
      </c>
      <c r="J433" s="28" t="e">
        <f>VLOOKUP(C433,SOURCE!V$6:AB$10040,6,0)</f>
        <v>#N/A</v>
      </c>
      <c r="K433" s="30" t="e">
        <f t="shared" si="32"/>
        <v>#N/A</v>
      </c>
      <c r="L433" s="40" t="e">
        <f>VLOOKUP(C433,SOURCE!V$6:AB$10040,2,0)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VLOOKUP(C434,SOURCE!$V$3:$AC$2861,8,0)</f>
        <v>#N/A</v>
      </c>
      <c r="E434" s="26" t="e">
        <f>CHAR(34)&amp;VLOOKUP(C434,SOURCE!$V$3:$AC$2861,6,0)&amp;CHAR(34)</f>
        <v>#N/A</v>
      </c>
      <c r="F434" s="22" t="e">
        <f>VLOOKUP(C434,SOURCE!$V$3:$AD$2861,9,0)&amp;"           {"&amp;D434&amp;",   "&amp;E434&amp;"},"</f>
        <v>#N/A</v>
      </c>
      <c r="H434" t="b">
        <f>ISNA(VLOOKUP(J434,J758:J$823,1,0))</f>
        <v>1</v>
      </c>
      <c r="I434" s="27" t="e">
        <f>VLOOKUP(C434,SOURCE!V$6:AB$10040,7,0)</f>
        <v>#N/A</v>
      </c>
      <c r="J434" s="28" t="e">
        <f>VLOOKUP(C434,SOURCE!V$6:AB$10040,6,0)</f>
        <v>#N/A</v>
      </c>
      <c r="K434" s="30" t="e">
        <f t="shared" si="32"/>
        <v>#N/A</v>
      </c>
      <c r="L434" s="40" t="e">
        <f>VLOOKUP(C434,SOURCE!V$6:AB$10040,2,0)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VLOOKUP(C435,SOURCE!$V$3:$AC$2861,8,0)</f>
        <v>#N/A</v>
      </c>
      <c r="E435" s="26" t="e">
        <f>CHAR(34)&amp;VLOOKUP(C435,SOURCE!$V$3:$AC$2861,6,0)&amp;CHAR(34)</f>
        <v>#N/A</v>
      </c>
      <c r="F435" s="22" t="e">
        <f>VLOOKUP(C435,SOURCE!$V$3:$AD$2861,9,0)&amp;"           {"&amp;D435&amp;",   "&amp;E435&amp;"},"</f>
        <v>#N/A</v>
      </c>
      <c r="H435" t="b">
        <f>ISNA(VLOOKUP(J435,J759:J$823,1,0))</f>
        <v>1</v>
      </c>
      <c r="I435" s="27" t="e">
        <f>VLOOKUP(C435,SOURCE!V$6:AB$10040,7,0)</f>
        <v>#N/A</v>
      </c>
      <c r="J435" s="28" t="e">
        <f>VLOOKUP(C435,SOURCE!V$6:AB$10040,6,0)</f>
        <v>#N/A</v>
      </c>
      <c r="K435" s="30" t="e">
        <f t="shared" si="32"/>
        <v>#N/A</v>
      </c>
      <c r="L435" s="40" t="e">
        <f>VLOOKUP(C435,SOURCE!V$6:AB$10040,2,0)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VLOOKUP(C436,SOURCE!$V$3:$AC$2861,8,0)</f>
        <v>#N/A</v>
      </c>
      <c r="E436" s="26" t="e">
        <f>CHAR(34)&amp;VLOOKUP(C436,SOURCE!$V$3:$AC$2861,6,0)&amp;CHAR(34)</f>
        <v>#N/A</v>
      </c>
      <c r="F436" s="22" t="e">
        <f>VLOOKUP(C436,SOURCE!$V$3:$AD$2861,9,0)&amp;"           {"&amp;D436&amp;",   "&amp;E436&amp;"},"</f>
        <v>#N/A</v>
      </c>
      <c r="H436" t="b">
        <f>ISNA(VLOOKUP(J436,J760:J$823,1,0))</f>
        <v>1</v>
      </c>
      <c r="I436" s="27" t="e">
        <f>VLOOKUP(C436,SOURCE!V$6:AB$10040,7,0)</f>
        <v>#N/A</v>
      </c>
      <c r="J436" s="28" t="e">
        <f>VLOOKUP(C436,SOURCE!V$6:AB$10040,6,0)</f>
        <v>#N/A</v>
      </c>
      <c r="K436" s="30" t="e">
        <f t="shared" si="32"/>
        <v>#N/A</v>
      </c>
      <c r="L436" s="40" t="e">
        <f>VLOOKUP(C436,SOURCE!V$6:AB$10040,2,0)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VLOOKUP(C437,SOURCE!$V$3:$AC$2861,8,0)</f>
        <v>#N/A</v>
      </c>
      <c r="E437" s="26" t="e">
        <f>CHAR(34)&amp;VLOOKUP(C437,SOURCE!$V$3:$AC$2861,6,0)&amp;CHAR(34)</f>
        <v>#N/A</v>
      </c>
      <c r="F437" s="22" t="e">
        <f>VLOOKUP(C437,SOURCE!$V$3:$AD$2861,9,0)&amp;"           {"&amp;D437&amp;",   "&amp;E437&amp;"},"</f>
        <v>#N/A</v>
      </c>
      <c r="H437" t="b">
        <f>ISNA(VLOOKUP(J437,J761:J$823,1,0))</f>
        <v>1</v>
      </c>
      <c r="I437" s="27" t="e">
        <f>VLOOKUP(C437,SOURCE!V$6:AB$10040,7,0)</f>
        <v>#N/A</v>
      </c>
      <c r="J437" s="28" t="e">
        <f>VLOOKUP(C437,SOURCE!V$6:AB$10040,6,0)</f>
        <v>#N/A</v>
      </c>
      <c r="K437" s="30" t="e">
        <f t="shared" si="32"/>
        <v>#N/A</v>
      </c>
      <c r="L437" s="40" t="e">
        <f>VLOOKUP(C437,SOURCE!V$6:AB$10040,2,0)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VLOOKUP(C438,SOURCE!$V$3:$AC$2861,8,0)</f>
        <v>#N/A</v>
      </c>
      <c r="E438" s="26" t="e">
        <f>CHAR(34)&amp;VLOOKUP(C438,SOURCE!$V$3:$AC$2861,6,0)&amp;CHAR(34)</f>
        <v>#N/A</v>
      </c>
      <c r="F438" s="22" t="e">
        <f>VLOOKUP(C438,SOURCE!$V$3:$AD$2861,9,0)&amp;"           {"&amp;D438&amp;",   "&amp;E438&amp;"},"</f>
        <v>#N/A</v>
      </c>
      <c r="H438" t="b">
        <f>ISNA(VLOOKUP(J438,J762:J$823,1,0))</f>
        <v>1</v>
      </c>
      <c r="I438" s="27" t="e">
        <f>VLOOKUP(C438,SOURCE!V$6:AB$10040,7,0)</f>
        <v>#N/A</v>
      </c>
      <c r="J438" s="28" t="e">
        <f>VLOOKUP(C438,SOURCE!V$6:AB$10040,6,0)</f>
        <v>#N/A</v>
      </c>
      <c r="K438" s="30" t="e">
        <f t="shared" si="32"/>
        <v>#N/A</v>
      </c>
      <c r="L438" s="40" t="e">
        <f>VLOOKUP(C438,SOURCE!V$6:AB$10040,2,0)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VLOOKUP(C439,SOURCE!$V$3:$AC$2861,8,0)</f>
        <v>#N/A</v>
      </c>
      <c r="E439" s="26" t="e">
        <f>CHAR(34)&amp;VLOOKUP(C439,SOURCE!$V$3:$AC$2861,6,0)&amp;CHAR(34)</f>
        <v>#N/A</v>
      </c>
      <c r="F439" s="22" t="e">
        <f>VLOOKUP(C439,SOURCE!$V$3:$AD$2861,9,0)&amp;"           {"&amp;D439&amp;",   "&amp;E439&amp;"},"</f>
        <v>#N/A</v>
      </c>
      <c r="H439" t="b">
        <f>ISNA(VLOOKUP(J439,J763:J$823,1,0))</f>
        <v>1</v>
      </c>
      <c r="I439" s="27" t="e">
        <f>VLOOKUP(C439,SOURCE!V$6:AB$10040,7,0)</f>
        <v>#N/A</v>
      </c>
      <c r="J439" s="28" t="e">
        <f>VLOOKUP(C439,SOURCE!V$6:AB$10040,6,0)</f>
        <v>#N/A</v>
      </c>
      <c r="K439" s="30" t="e">
        <f t="shared" si="32"/>
        <v>#N/A</v>
      </c>
      <c r="L439" s="40" t="e">
        <f>VLOOKUP(C439,SOURCE!V$6:AB$10040,2,0)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VLOOKUP(C440,SOURCE!$V$3:$AC$2861,8,0)</f>
        <v>#N/A</v>
      </c>
      <c r="E440" s="26" t="e">
        <f>CHAR(34)&amp;VLOOKUP(C440,SOURCE!$V$3:$AC$2861,6,0)&amp;CHAR(34)</f>
        <v>#N/A</v>
      </c>
      <c r="F440" s="22" t="e">
        <f>VLOOKUP(C440,SOURCE!$V$3:$AD$2861,9,0)&amp;"           {"&amp;D440&amp;",   "&amp;E440&amp;"},"</f>
        <v>#N/A</v>
      </c>
      <c r="H440" t="b">
        <f>ISNA(VLOOKUP(J440,J764:J$823,1,0))</f>
        <v>1</v>
      </c>
      <c r="I440" s="27" t="e">
        <f>VLOOKUP(C440,SOURCE!V$6:AB$10040,7,0)</f>
        <v>#N/A</v>
      </c>
      <c r="J440" s="28" t="e">
        <f>VLOOKUP(C440,SOURCE!V$6:AB$10040,6,0)</f>
        <v>#N/A</v>
      </c>
      <c r="K440" s="30" t="e">
        <f t="shared" si="32"/>
        <v>#N/A</v>
      </c>
      <c r="L440" s="40" t="e">
        <f>VLOOKUP(C440,SOURCE!V$6:AB$10040,2,0)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VLOOKUP(C441,SOURCE!$V$3:$AC$2861,8,0)</f>
        <v>#N/A</v>
      </c>
      <c r="E441" s="26" t="e">
        <f>CHAR(34)&amp;VLOOKUP(C441,SOURCE!$V$3:$AC$2861,6,0)&amp;CHAR(34)</f>
        <v>#N/A</v>
      </c>
      <c r="F441" s="22" t="e">
        <f>VLOOKUP(C441,SOURCE!$V$3:$AD$2861,9,0)&amp;"           {"&amp;D441&amp;",   "&amp;E441&amp;"},"</f>
        <v>#N/A</v>
      </c>
      <c r="H441" t="b">
        <f>ISNA(VLOOKUP(J441,J765:J$823,1,0))</f>
        <v>1</v>
      </c>
      <c r="I441" s="27" t="e">
        <f>VLOOKUP(C441,SOURCE!V$6:AB$10040,7,0)</f>
        <v>#N/A</v>
      </c>
      <c r="J441" s="28" t="e">
        <f>VLOOKUP(C441,SOURCE!V$6:AB$10040,6,0)</f>
        <v>#N/A</v>
      </c>
      <c r="K441" s="30" t="e">
        <f t="shared" si="32"/>
        <v>#N/A</v>
      </c>
      <c r="L441" s="40" t="e">
        <f>VLOOKUP(C441,SOURCE!V$6:AB$10040,2,0)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VLOOKUP(C442,SOURCE!$V$3:$AC$2861,8,0)</f>
        <v>#N/A</v>
      </c>
      <c r="E442" s="26" t="e">
        <f>CHAR(34)&amp;VLOOKUP(C442,SOURCE!$V$3:$AC$2861,6,0)&amp;CHAR(34)</f>
        <v>#N/A</v>
      </c>
      <c r="F442" s="22" t="e">
        <f>VLOOKUP(C442,SOURCE!$V$3:$AD$2861,9,0)&amp;"           {"&amp;D442&amp;",   "&amp;E442&amp;"},"</f>
        <v>#N/A</v>
      </c>
      <c r="H442" t="b">
        <f>ISNA(VLOOKUP(J442,J766:J$823,1,0))</f>
        <v>1</v>
      </c>
      <c r="I442" s="27" t="e">
        <f>VLOOKUP(C442,SOURCE!V$6:AB$10040,7,0)</f>
        <v>#N/A</v>
      </c>
      <c r="J442" s="28" t="e">
        <f>VLOOKUP(C442,SOURCE!V$6:AB$10040,6,0)</f>
        <v>#N/A</v>
      </c>
      <c r="K442" s="30" t="e">
        <f t="shared" si="32"/>
        <v>#N/A</v>
      </c>
      <c r="L442" s="40" t="e">
        <f>VLOOKUP(C442,SOURCE!V$6:AB$10040,2,0)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VLOOKUP(C443,SOURCE!$V$3:$AC$2861,8,0)</f>
        <v>#N/A</v>
      </c>
      <c r="E443" s="26" t="e">
        <f>CHAR(34)&amp;VLOOKUP(C443,SOURCE!$V$3:$AC$2861,6,0)&amp;CHAR(34)</f>
        <v>#N/A</v>
      </c>
      <c r="F443" s="22" t="e">
        <f>VLOOKUP(C443,SOURCE!$V$3:$AD$2861,9,0)&amp;"           {"&amp;D443&amp;",   "&amp;E443&amp;"},"</f>
        <v>#N/A</v>
      </c>
      <c r="H443" t="b">
        <f>ISNA(VLOOKUP(J443,J767:J$823,1,0))</f>
        <v>1</v>
      </c>
      <c r="I443" s="27" t="e">
        <f>VLOOKUP(C443,SOURCE!V$6:AB$10040,7,0)</f>
        <v>#N/A</v>
      </c>
      <c r="J443" s="28" t="e">
        <f>VLOOKUP(C443,SOURCE!V$6:AB$10040,6,0)</f>
        <v>#N/A</v>
      </c>
      <c r="K443" s="30" t="e">
        <f t="shared" si="32"/>
        <v>#N/A</v>
      </c>
      <c r="L443" s="40" t="e">
        <f>VLOOKUP(C443,SOURCE!V$6:AB$10040,2,0)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VLOOKUP(C444,SOURCE!$V$3:$AC$2861,8,0)</f>
        <v>#N/A</v>
      </c>
      <c r="E444" s="26" t="e">
        <f>CHAR(34)&amp;VLOOKUP(C444,SOURCE!$V$3:$AC$2861,6,0)&amp;CHAR(34)</f>
        <v>#N/A</v>
      </c>
      <c r="F444" s="22" t="e">
        <f>VLOOKUP(C444,SOURCE!$V$3:$AD$2861,9,0)&amp;"           {"&amp;D444&amp;",   "&amp;E444&amp;"},"</f>
        <v>#N/A</v>
      </c>
      <c r="H444" t="b">
        <f>ISNA(VLOOKUP(J444,J768:J$823,1,0))</f>
        <v>1</v>
      </c>
      <c r="I444" s="27" t="e">
        <f>VLOOKUP(C444,SOURCE!V$6:AB$10040,7,0)</f>
        <v>#N/A</v>
      </c>
      <c r="J444" s="28" t="e">
        <f>VLOOKUP(C444,SOURCE!V$6:AB$10040,6,0)</f>
        <v>#N/A</v>
      </c>
      <c r="K444" s="30" t="e">
        <f t="shared" si="32"/>
        <v>#N/A</v>
      </c>
      <c r="L444" s="40" t="e">
        <f>VLOOKUP(C444,SOURCE!V$6:AB$10040,2,0)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VLOOKUP(C445,SOURCE!$V$3:$AC$2861,8,0)</f>
        <v>#N/A</v>
      </c>
      <c r="E445" s="26" t="e">
        <f>CHAR(34)&amp;VLOOKUP(C445,SOURCE!$V$3:$AC$2861,6,0)&amp;CHAR(34)</f>
        <v>#N/A</v>
      </c>
      <c r="F445" s="22" t="e">
        <f>VLOOKUP(C445,SOURCE!$V$3:$AD$2861,9,0)&amp;"           {"&amp;D445&amp;",   "&amp;E445&amp;"},"</f>
        <v>#N/A</v>
      </c>
      <c r="H445" t="b">
        <f>ISNA(VLOOKUP(J445,J769:J$823,1,0))</f>
        <v>1</v>
      </c>
      <c r="I445" s="27" t="e">
        <f>VLOOKUP(C445,SOURCE!V$6:AB$10040,7,0)</f>
        <v>#N/A</v>
      </c>
      <c r="J445" s="28" t="e">
        <f>VLOOKUP(C445,SOURCE!V$6:AB$10040,6,0)</f>
        <v>#N/A</v>
      </c>
      <c r="K445" s="30" t="e">
        <f t="shared" si="32"/>
        <v>#N/A</v>
      </c>
      <c r="L445" s="40" t="e">
        <f>VLOOKUP(C445,SOURCE!V$6:AB$10040,2,0)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VLOOKUP(C446,SOURCE!$V$3:$AC$2861,8,0)</f>
        <v>#N/A</v>
      </c>
      <c r="E446" s="26" t="e">
        <f>CHAR(34)&amp;VLOOKUP(C446,SOURCE!$V$3:$AC$2861,6,0)&amp;CHAR(34)</f>
        <v>#N/A</v>
      </c>
      <c r="F446" s="22" t="e">
        <f>VLOOKUP(C446,SOURCE!$V$3:$AD$2861,9,0)&amp;"           {"&amp;D446&amp;",   "&amp;E446&amp;"},"</f>
        <v>#N/A</v>
      </c>
      <c r="H446" t="b">
        <f>ISNA(VLOOKUP(J446,J770:J$823,1,0))</f>
        <v>1</v>
      </c>
      <c r="I446" s="27" t="e">
        <f>VLOOKUP(C446,SOURCE!V$6:AB$10040,7,0)</f>
        <v>#N/A</v>
      </c>
      <c r="J446" s="28" t="e">
        <f>VLOOKUP(C446,SOURCE!V$6:AB$10040,6,0)</f>
        <v>#N/A</v>
      </c>
      <c r="K446" s="30" t="e">
        <f t="shared" si="32"/>
        <v>#N/A</v>
      </c>
      <c r="L446" s="40" t="e">
        <f>VLOOKUP(C446,SOURCE!V$6:AB$10040,2,0)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VLOOKUP(C447,SOURCE!$V$3:$AC$2861,8,0)</f>
        <v>#N/A</v>
      </c>
      <c r="E447" s="26" t="e">
        <f>CHAR(34)&amp;VLOOKUP(C447,SOURCE!$V$3:$AC$2861,6,0)&amp;CHAR(34)</f>
        <v>#N/A</v>
      </c>
      <c r="F447" s="22" t="e">
        <f>VLOOKUP(C447,SOURCE!$V$3:$AD$2861,9,0)&amp;"           {"&amp;D447&amp;",   "&amp;E447&amp;"},"</f>
        <v>#N/A</v>
      </c>
      <c r="H447" t="b">
        <f>ISNA(VLOOKUP(J447,J771:J$823,1,0))</f>
        <v>1</v>
      </c>
      <c r="I447" s="27" t="e">
        <f>VLOOKUP(C447,SOURCE!V$6:AB$10040,7,0)</f>
        <v>#N/A</v>
      </c>
      <c r="J447" s="28" t="e">
        <f>VLOOKUP(C447,SOURCE!V$6:AB$10040,6,0)</f>
        <v>#N/A</v>
      </c>
      <c r="K447" s="30" t="e">
        <f t="shared" si="32"/>
        <v>#N/A</v>
      </c>
      <c r="L447" s="40" t="e">
        <f>VLOOKUP(C447,SOURCE!V$6:AB$10040,2,0)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VLOOKUP(C448,SOURCE!$V$3:$AC$2861,8,0)</f>
        <v>#N/A</v>
      </c>
      <c r="E448" s="26" t="e">
        <f>CHAR(34)&amp;VLOOKUP(C448,SOURCE!$V$3:$AC$2861,6,0)&amp;CHAR(34)</f>
        <v>#N/A</v>
      </c>
      <c r="F448" s="22" t="e">
        <f>VLOOKUP(C448,SOURCE!$V$3:$AD$2861,9,0)&amp;"           {"&amp;D448&amp;",   "&amp;E448&amp;"},"</f>
        <v>#N/A</v>
      </c>
      <c r="H448" t="b">
        <f>ISNA(VLOOKUP(J448,J772:J$823,1,0))</f>
        <v>1</v>
      </c>
      <c r="I448" s="27" t="e">
        <f>VLOOKUP(C448,SOURCE!V$6:AB$10040,7,0)</f>
        <v>#N/A</v>
      </c>
      <c r="J448" s="28" t="e">
        <f>VLOOKUP(C448,SOURCE!V$6:AB$10040,6,0)</f>
        <v>#N/A</v>
      </c>
      <c r="K448" s="30" t="e">
        <f t="shared" si="32"/>
        <v>#N/A</v>
      </c>
      <c r="L448" s="40" t="e">
        <f>VLOOKUP(C448,SOURCE!V$6:AB$10040,2,0)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VLOOKUP(C449,SOURCE!$V$3:$AC$2861,8,0)</f>
        <v>#N/A</v>
      </c>
      <c r="E449" s="26" t="e">
        <f>CHAR(34)&amp;VLOOKUP(C449,SOURCE!$V$3:$AC$2861,6,0)&amp;CHAR(34)</f>
        <v>#N/A</v>
      </c>
      <c r="F449" s="22" t="e">
        <f>VLOOKUP(C449,SOURCE!$V$3:$AD$2861,9,0)&amp;"           {"&amp;D449&amp;",   "&amp;E449&amp;"},"</f>
        <v>#N/A</v>
      </c>
      <c r="H449" t="b">
        <f>ISNA(VLOOKUP(J449,J773:J$823,1,0))</f>
        <v>1</v>
      </c>
      <c r="I449" s="27" t="e">
        <f>VLOOKUP(C449,SOURCE!V$6:AB$10040,7,0)</f>
        <v>#N/A</v>
      </c>
      <c r="J449" s="28" t="e">
        <f>VLOOKUP(C449,SOURCE!V$6:AB$10040,6,0)</f>
        <v>#N/A</v>
      </c>
      <c r="K449" s="30" t="e">
        <f t="shared" si="32"/>
        <v>#N/A</v>
      </c>
      <c r="L449" s="40" t="e">
        <f>VLOOKUP(C449,SOURCE!V$6:AB$10040,2,0)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VLOOKUP(C450,SOURCE!$V$3:$AC$2861,8,0)</f>
        <v>#N/A</v>
      </c>
      <c r="E450" s="26" t="e">
        <f>CHAR(34)&amp;VLOOKUP(C450,SOURCE!$V$3:$AC$2861,6,0)&amp;CHAR(34)</f>
        <v>#N/A</v>
      </c>
      <c r="F450" s="22" t="e">
        <f>VLOOKUP(C450,SOURCE!$V$3:$AD$2861,9,0)&amp;"           {"&amp;D450&amp;",   "&amp;E450&amp;"},"</f>
        <v>#N/A</v>
      </c>
      <c r="H450" t="b">
        <f>ISNA(VLOOKUP(J450,J774:J$823,1,0))</f>
        <v>1</v>
      </c>
      <c r="I450" s="27" t="e">
        <f>VLOOKUP(C450,SOURCE!V$6:AB$10040,7,0)</f>
        <v>#N/A</v>
      </c>
      <c r="J450" s="28" t="e">
        <f>VLOOKUP(C450,SOURCE!V$6:AB$10040,6,0)</f>
        <v>#N/A</v>
      </c>
      <c r="K450" s="30" t="e">
        <f t="shared" si="32"/>
        <v>#N/A</v>
      </c>
      <c r="L450" s="40" t="e">
        <f>VLOOKUP(C450,SOURCE!V$6:AB$10040,2,0)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VLOOKUP(C451,SOURCE!$V$3:$AC$2861,8,0)</f>
        <v>#N/A</v>
      </c>
      <c r="E451" s="26" t="e">
        <f>CHAR(34)&amp;VLOOKUP(C451,SOURCE!$V$3:$AC$2861,6,0)&amp;CHAR(34)</f>
        <v>#N/A</v>
      </c>
      <c r="F451" s="22" t="e">
        <f>VLOOKUP(C451,SOURCE!$V$3:$AD$2861,9,0)&amp;"           {"&amp;D451&amp;",   "&amp;E451&amp;"},"</f>
        <v>#N/A</v>
      </c>
      <c r="H451" t="b">
        <f>ISNA(VLOOKUP(J451,J775:J$823,1,0))</f>
        <v>1</v>
      </c>
      <c r="I451" s="27" t="e">
        <f>VLOOKUP(C451,SOURCE!V$6:AB$10040,7,0)</f>
        <v>#N/A</v>
      </c>
      <c r="J451" s="28" t="e">
        <f>VLOOKUP(C451,SOURCE!V$6:AB$10040,6,0)</f>
        <v>#N/A</v>
      </c>
      <c r="K451" s="30" t="e">
        <f t="shared" si="32"/>
        <v>#N/A</v>
      </c>
      <c r="L451" s="40" t="e">
        <f>VLOOKUP(C451,SOURCE!V$6:AB$10040,2,0)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VLOOKUP(C452,SOURCE!$V$3:$AC$2861,8,0)</f>
        <v>#N/A</v>
      </c>
      <c r="E452" s="26" t="e">
        <f>CHAR(34)&amp;VLOOKUP(C452,SOURCE!$V$3:$AC$2861,6,0)&amp;CHAR(34)</f>
        <v>#N/A</v>
      </c>
      <c r="F452" s="22" t="e">
        <f>VLOOKUP(C452,SOURCE!$V$3:$AD$2861,9,0)&amp;"           {"&amp;D452&amp;",   "&amp;E452&amp;"},"</f>
        <v>#N/A</v>
      </c>
      <c r="H452" t="b">
        <f>ISNA(VLOOKUP(J452,J776:J$823,1,0))</f>
        <v>1</v>
      </c>
      <c r="I452" s="27" t="e">
        <f>VLOOKUP(C452,SOURCE!V$6:AB$10040,7,0)</f>
        <v>#N/A</v>
      </c>
      <c r="J452" s="28" t="e">
        <f>VLOOKUP(C452,SOURCE!V$6:AB$10040,6,0)</f>
        <v>#N/A</v>
      </c>
      <c r="K452" s="30" t="e">
        <f t="shared" si="32"/>
        <v>#N/A</v>
      </c>
      <c r="L452" s="40" t="e">
        <f>VLOOKUP(C452,SOURCE!V$6:AB$10040,2,0)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VLOOKUP(C453,SOURCE!$V$3:$AC$2861,8,0)</f>
        <v>#N/A</v>
      </c>
      <c r="E453" s="26" t="e">
        <f>CHAR(34)&amp;VLOOKUP(C453,SOURCE!$V$3:$AC$2861,6,0)&amp;CHAR(34)</f>
        <v>#N/A</v>
      </c>
      <c r="F453" s="22" t="e">
        <f>VLOOKUP(C453,SOURCE!$V$3:$AD$2861,9,0)&amp;"           {"&amp;D453&amp;",   "&amp;E453&amp;"},"</f>
        <v>#N/A</v>
      </c>
      <c r="H453" t="b">
        <f>ISNA(VLOOKUP(J453,J777:J$823,1,0))</f>
        <v>1</v>
      </c>
      <c r="I453" s="27" t="e">
        <f>VLOOKUP(C453,SOURCE!V$6:AB$10040,7,0)</f>
        <v>#N/A</v>
      </c>
      <c r="J453" s="28" t="e">
        <f>VLOOKUP(C453,SOURCE!V$6:AB$10040,6,0)</f>
        <v>#N/A</v>
      </c>
      <c r="K453" s="30" t="e">
        <f t="shared" si="32"/>
        <v>#N/A</v>
      </c>
      <c r="L453" s="40" t="e">
        <f>VLOOKUP(C453,SOURCE!V$6:AB$10040,2,0)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VLOOKUP(C454,SOURCE!$V$3:$AC$2861,8,0)</f>
        <v>#N/A</v>
      </c>
      <c r="E454" s="26" t="e">
        <f>CHAR(34)&amp;VLOOKUP(C454,SOURCE!$V$3:$AC$2861,6,0)&amp;CHAR(34)</f>
        <v>#N/A</v>
      </c>
      <c r="F454" s="22" t="e">
        <f>VLOOKUP(C454,SOURCE!$V$3:$AD$2861,9,0)&amp;"           {"&amp;D454&amp;",   "&amp;E454&amp;"},"</f>
        <v>#N/A</v>
      </c>
      <c r="H454" t="b">
        <f>ISNA(VLOOKUP(J454,J778:J$823,1,0))</f>
        <v>1</v>
      </c>
      <c r="I454" s="27" t="e">
        <f>VLOOKUP(C454,SOURCE!V$6:AB$10040,7,0)</f>
        <v>#N/A</v>
      </c>
      <c r="J454" s="28" t="e">
        <f>VLOOKUP(C454,SOURCE!V$6:AB$10040,6,0)</f>
        <v>#N/A</v>
      </c>
      <c r="K454" s="30" t="e">
        <f t="shared" si="32"/>
        <v>#N/A</v>
      </c>
      <c r="L454" s="40" t="e">
        <f>VLOOKUP(C454,SOURCE!V$6:AB$10040,2,0)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VLOOKUP(C455,SOURCE!$V$3:$AC$2861,8,0)</f>
        <v>#N/A</v>
      </c>
      <c r="E455" s="26" t="e">
        <f>CHAR(34)&amp;VLOOKUP(C455,SOURCE!$V$3:$AC$2861,6,0)&amp;CHAR(34)</f>
        <v>#N/A</v>
      </c>
      <c r="F455" s="22" t="e">
        <f>VLOOKUP(C455,SOURCE!$V$3:$AD$2861,9,0)&amp;"           {"&amp;D455&amp;",   "&amp;E455&amp;"},"</f>
        <v>#N/A</v>
      </c>
      <c r="H455" t="b">
        <f>ISNA(VLOOKUP(J455,J779:J$823,1,0))</f>
        <v>1</v>
      </c>
      <c r="I455" s="27" t="e">
        <f>VLOOKUP(C455,SOURCE!V$6:AB$10040,7,0)</f>
        <v>#N/A</v>
      </c>
      <c r="J455" s="28" t="e">
        <f>VLOOKUP(C455,SOURCE!V$6:AB$10040,6,0)</f>
        <v>#N/A</v>
      </c>
      <c r="K455" s="30" t="e">
        <f t="shared" si="32"/>
        <v>#N/A</v>
      </c>
      <c r="L455" s="40" t="e">
        <f>VLOOKUP(C455,SOURCE!V$6:AB$10040,2,0)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VLOOKUP(C456,SOURCE!$V$3:$AC$2861,8,0)</f>
        <v>#N/A</v>
      </c>
      <c r="E456" s="26" t="e">
        <f>CHAR(34)&amp;VLOOKUP(C456,SOURCE!$V$3:$AC$2861,6,0)&amp;CHAR(34)</f>
        <v>#N/A</v>
      </c>
      <c r="F456" s="22" t="e">
        <f>VLOOKUP(C456,SOURCE!$V$3:$AD$2861,9,0)&amp;"           {"&amp;D456&amp;",   "&amp;E456&amp;"},"</f>
        <v>#N/A</v>
      </c>
      <c r="H456" t="b">
        <f>ISNA(VLOOKUP(J456,J780:J$823,1,0))</f>
        <v>1</v>
      </c>
      <c r="I456" s="27" t="e">
        <f>VLOOKUP(C456,SOURCE!V$6:AB$10040,7,0)</f>
        <v>#N/A</v>
      </c>
      <c r="J456" s="28" t="e">
        <f>VLOOKUP(C456,SOURCE!V$6:AB$10040,6,0)</f>
        <v>#N/A</v>
      </c>
      <c r="K456" s="30" t="e">
        <f t="shared" si="32"/>
        <v>#N/A</v>
      </c>
      <c r="L456" s="40" t="e">
        <f>VLOOKUP(C456,SOURCE!V$6:AB$10040,2,0)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VLOOKUP(C457,SOURCE!$V$3:$AC$2861,8,0)</f>
        <v>#N/A</v>
      </c>
      <c r="E457" s="26" t="e">
        <f>CHAR(34)&amp;VLOOKUP(C457,SOURCE!$V$3:$AC$2861,6,0)&amp;CHAR(34)</f>
        <v>#N/A</v>
      </c>
      <c r="F457" s="22" t="e">
        <f>VLOOKUP(C457,SOURCE!$V$3:$AD$2861,9,0)&amp;"           {"&amp;D457&amp;",   "&amp;E457&amp;"},"</f>
        <v>#N/A</v>
      </c>
      <c r="H457" t="b">
        <f>ISNA(VLOOKUP(J457,J781:J$823,1,0))</f>
        <v>1</v>
      </c>
      <c r="I457" s="27" t="e">
        <f>VLOOKUP(C457,SOURCE!V$6:AB$10040,7,0)</f>
        <v>#N/A</v>
      </c>
      <c r="J457" s="28" t="e">
        <f>VLOOKUP(C457,SOURCE!V$6:AB$10040,6,0)</f>
        <v>#N/A</v>
      </c>
      <c r="K457" s="30" t="e">
        <f t="shared" si="32"/>
        <v>#N/A</v>
      </c>
      <c r="L457" s="40" t="e">
        <f>VLOOKUP(C457,SOURCE!V$6:AB$10040,2,0)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VLOOKUP(C458,SOURCE!$V$3:$AC$2861,8,0)</f>
        <v>#N/A</v>
      </c>
      <c r="E458" s="26" t="e">
        <f>CHAR(34)&amp;VLOOKUP(C458,SOURCE!$V$3:$AC$2861,6,0)&amp;CHAR(34)</f>
        <v>#N/A</v>
      </c>
      <c r="F458" s="22" t="e">
        <f>VLOOKUP(C458,SOURCE!$V$3:$AD$2861,9,0)&amp;"           {"&amp;D458&amp;",   "&amp;E458&amp;"},"</f>
        <v>#N/A</v>
      </c>
      <c r="H458" t="b">
        <f>ISNA(VLOOKUP(J458,J782:J$823,1,0))</f>
        <v>1</v>
      </c>
      <c r="I458" s="27" t="e">
        <f>VLOOKUP(C458,SOURCE!V$6:AB$10040,7,0)</f>
        <v>#N/A</v>
      </c>
      <c r="J458" s="28" t="e">
        <f>VLOOKUP(C458,SOURCE!V$6:AB$10040,6,0)</f>
        <v>#N/A</v>
      </c>
      <c r="K458" s="30" t="e">
        <f t="shared" si="32"/>
        <v>#N/A</v>
      </c>
      <c r="L458" s="40" t="e">
        <f>VLOOKUP(C458,SOURCE!V$6:AB$10040,2,0)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VLOOKUP(C459,SOURCE!$V$3:$AC$2861,8,0)</f>
        <v>#N/A</v>
      </c>
      <c r="E459" s="26" t="e">
        <f>CHAR(34)&amp;VLOOKUP(C459,SOURCE!$V$3:$AC$2861,6,0)&amp;CHAR(34)</f>
        <v>#N/A</v>
      </c>
      <c r="F459" s="22" t="e">
        <f>VLOOKUP(C459,SOURCE!$V$3:$AD$2861,9,0)&amp;"           {"&amp;D459&amp;",   "&amp;E459&amp;"},"</f>
        <v>#N/A</v>
      </c>
      <c r="H459" t="b">
        <f>ISNA(VLOOKUP(J459,J783:J$823,1,0))</f>
        <v>1</v>
      </c>
      <c r="I459" s="27" t="e">
        <f>VLOOKUP(C459,SOURCE!V$6:AB$10040,7,0)</f>
        <v>#N/A</v>
      </c>
      <c r="J459" s="28" t="e">
        <f>VLOOKUP(C459,SOURCE!V$6:AB$10040,6,0)</f>
        <v>#N/A</v>
      </c>
      <c r="K459" s="30" t="e">
        <f t="shared" si="32"/>
        <v>#N/A</v>
      </c>
      <c r="L459" s="40" t="e">
        <f>VLOOKUP(C459,SOURCE!V$6:AB$10040,2,0)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VLOOKUP(C460,SOURCE!$V$3:$AC$2861,8,0)</f>
        <v>#N/A</v>
      </c>
      <c r="E460" s="26" t="e">
        <f>CHAR(34)&amp;VLOOKUP(C460,SOURCE!$V$3:$AC$2861,6,0)&amp;CHAR(34)</f>
        <v>#N/A</v>
      </c>
      <c r="F460" s="22" t="e">
        <f>VLOOKUP(C460,SOURCE!$V$3:$AD$2861,9,0)&amp;"           {"&amp;D460&amp;",   "&amp;E460&amp;"},"</f>
        <v>#N/A</v>
      </c>
      <c r="H460" t="b">
        <f>ISNA(VLOOKUP(J460,J784:J$823,1,0))</f>
        <v>1</v>
      </c>
      <c r="I460" s="27" t="e">
        <f>VLOOKUP(C460,SOURCE!V$6:AB$10040,7,0)</f>
        <v>#N/A</v>
      </c>
      <c r="J460" s="28" t="e">
        <f>VLOOKUP(C460,SOURCE!V$6:AB$10040,6,0)</f>
        <v>#N/A</v>
      </c>
      <c r="K460" s="30" t="e">
        <f t="shared" si="32"/>
        <v>#N/A</v>
      </c>
      <c r="L460" s="40" t="e">
        <f>VLOOKUP(C460,SOURCE!V$6:AB$10040,2,0)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VLOOKUP(C461,SOURCE!$V$3:$AC$2861,8,0)</f>
        <v>#N/A</v>
      </c>
      <c r="E461" s="26" t="e">
        <f>CHAR(34)&amp;VLOOKUP(C461,SOURCE!$V$3:$AC$2861,6,0)&amp;CHAR(34)</f>
        <v>#N/A</v>
      </c>
      <c r="F461" s="22" t="e">
        <f>VLOOKUP(C461,SOURCE!$V$3:$AD$2861,9,0)&amp;"           {"&amp;D461&amp;",   "&amp;E461&amp;"},"</f>
        <v>#N/A</v>
      </c>
      <c r="H461" t="b">
        <f>ISNA(VLOOKUP(J461,J785:J$823,1,0))</f>
        <v>1</v>
      </c>
      <c r="I461" s="27" t="e">
        <f>VLOOKUP(C461,SOURCE!V$6:AB$10040,7,0)</f>
        <v>#N/A</v>
      </c>
      <c r="J461" s="28" t="e">
        <f>VLOOKUP(C461,SOURCE!V$6:AB$10040,6,0)</f>
        <v>#N/A</v>
      </c>
      <c r="K461" s="30" t="e">
        <f t="shared" si="32"/>
        <v>#N/A</v>
      </c>
      <c r="L461" s="40" t="e">
        <f>VLOOKUP(C461,SOURCE!V$6:AB$10040,2,0)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VLOOKUP(C462,SOURCE!$V$3:$AC$2861,8,0)</f>
        <v>#N/A</v>
      </c>
      <c r="E462" s="26" t="e">
        <f>CHAR(34)&amp;VLOOKUP(C462,SOURCE!$V$3:$AC$2861,6,0)&amp;CHAR(34)</f>
        <v>#N/A</v>
      </c>
      <c r="F462" s="22" t="e">
        <f>VLOOKUP(C462,SOURCE!$V$3:$AD$2861,9,0)&amp;"           {"&amp;D462&amp;",   "&amp;E462&amp;"},"</f>
        <v>#N/A</v>
      </c>
      <c r="H462" t="b">
        <f>ISNA(VLOOKUP(J462,J786:J$823,1,0))</f>
        <v>1</v>
      </c>
      <c r="I462" s="27" t="e">
        <f>VLOOKUP(C462,SOURCE!V$6:AB$10040,7,0)</f>
        <v>#N/A</v>
      </c>
      <c r="J462" s="28" t="e">
        <f>VLOOKUP(C462,SOURCE!V$6:AB$10040,6,0)</f>
        <v>#N/A</v>
      </c>
      <c r="K462" s="30" t="e">
        <f t="shared" si="32"/>
        <v>#N/A</v>
      </c>
      <c r="L462" s="40" t="e">
        <f>VLOOKUP(C462,SOURCE!V$6:AB$10040,2,0)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VLOOKUP(C463,SOURCE!$V$3:$AC$2861,8,0)</f>
        <v>#N/A</v>
      </c>
      <c r="E463" s="26" t="e">
        <f>CHAR(34)&amp;VLOOKUP(C463,SOURCE!$V$3:$AC$2861,6,0)&amp;CHAR(34)</f>
        <v>#N/A</v>
      </c>
      <c r="F463" s="22" t="e">
        <f>VLOOKUP(C463,SOURCE!$V$3:$AD$2861,9,0)&amp;"           {"&amp;D463&amp;",   "&amp;E463&amp;"},"</f>
        <v>#N/A</v>
      </c>
      <c r="H463" t="b">
        <f>ISNA(VLOOKUP(J463,J787:J$823,1,0))</f>
        <v>1</v>
      </c>
      <c r="I463" s="27" t="e">
        <f>VLOOKUP(C463,SOURCE!V$6:AB$10040,7,0)</f>
        <v>#N/A</v>
      </c>
      <c r="J463" s="28" t="e">
        <f>VLOOKUP(C463,SOURCE!V$6:AB$10040,6,0)</f>
        <v>#N/A</v>
      </c>
      <c r="K463" s="30" t="e">
        <f t="shared" si="32"/>
        <v>#N/A</v>
      </c>
      <c r="L463" s="40" t="e">
        <f>VLOOKUP(C463,SOURCE!V$6:AB$10040,2,0)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VLOOKUP(C464,SOURCE!$V$3:$AC$2861,8,0)</f>
        <v>#N/A</v>
      </c>
      <c r="E464" s="26" t="e">
        <f>CHAR(34)&amp;VLOOKUP(C464,SOURCE!$V$3:$AC$2861,6,0)&amp;CHAR(34)</f>
        <v>#N/A</v>
      </c>
      <c r="F464" s="22" t="e">
        <f>VLOOKUP(C464,SOURCE!$V$3:$AD$2861,9,0)&amp;"           {"&amp;D464&amp;",   "&amp;E464&amp;"},"</f>
        <v>#N/A</v>
      </c>
      <c r="H464" t="b">
        <f>ISNA(VLOOKUP(J464,J788:J$823,1,0))</f>
        <v>1</v>
      </c>
      <c r="I464" s="27" t="e">
        <f>VLOOKUP(C464,SOURCE!V$6:AB$10040,7,0)</f>
        <v>#N/A</v>
      </c>
      <c r="J464" s="28" t="e">
        <f>VLOOKUP(C464,SOURCE!V$6:AB$10040,6,0)</f>
        <v>#N/A</v>
      </c>
      <c r="K464" s="30" t="e">
        <f t="shared" si="32"/>
        <v>#N/A</v>
      </c>
      <c r="L464" s="40" t="e">
        <f>VLOOKUP(C464,SOURCE!V$6:AB$10040,2,0)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VLOOKUP(C465,SOURCE!$V$3:$AC$2861,8,0)</f>
        <v>#N/A</v>
      </c>
      <c r="E465" s="26" t="e">
        <f>CHAR(34)&amp;VLOOKUP(C465,SOURCE!$V$3:$AC$2861,6,0)&amp;CHAR(34)</f>
        <v>#N/A</v>
      </c>
      <c r="F465" s="22" t="e">
        <f>VLOOKUP(C465,SOURCE!$V$3:$AD$2861,9,0)&amp;"           {"&amp;D465&amp;",   "&amp;E465&amp;"},"</f>
        <v>#N/A</v>
      </c>
      <c r="H465" t="b">
        <f>ISNA(VLOOKUP(J465,J789:J$823,1,0))</f>
        <v>1</v>
      </c>
      <c r="I465" s="27" t="e">
        <f>VLOOKUP(C465,SOURCE!V$6:AB$10040,7,0)</f>
        <v>#N/A</v>
      </c>
      <c r="J465" s="28" t="e">
        <f>VLOOKUP(C465,SOURCE!V$6:AB$10040,6,0)</f>
        <v>#N/A</v>
      </c>
      <c r="K465" s="30" t="e">
        <f t="shared" si="32"/>
        <v>#N/A</v>
      </c>
      <c r="L465" s="40" t="e">
        <f>VLOOKUP(C465,SOURCE!V$6:AB$10040,2,0)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VLOOKUP(C466,SOURCE!$V$3:$AC$2861,8,0)</f>
        <v>#N/A</v>
      </c>
      <c r="E466" s="26" t="e">
        <f>CHAR(34)&amp;VLOOKUP(C466,SOURCE!$V$3:$AC$2861,6,0)&amp;CHAR(34)</f>
        <v>#N/A</v>
      </c>
      <c r="F466" s="22" t="e">
        <f>VLOOKUP(C466,SOURCE!$V$3:$AD$2861,9,0)&amp;"           {"&amp;D466&amp;",   "&amp;E466&amp;"},"</f>
        <v>#N/A</v>
      </c>
      <c r="H466" t="b">
        <f>ISNA(VLOOKUP(J466,J790:J$823,1,0))</f>
        <v>1</v>
      </c>
      <c r="I466" s="27" t="e">
        <f>VLOOKUP(C466,SOURCE!V$6:AB$10040,7,0)</f>
        <v>#N/A</v>
      </c>
      <c r="J466" s="28" t="e">
        <f>VLOOKUP(C466,SOURCE!V$6:AB$10040,6,0)</f>
        <v>#N/A</v>
      </c>
      <c r="K466" s="30" t="e">
        <f t="shared" si="32"/>
        <v>#N/A</v>
      </c>
      <c r="L466" s="40" t="e">
        <f>VLOOKUP(C466,SOURCE!V$6:AB$10040,2,0)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VLOOKUP(C467,SOURCE!$V$3:$AC$2861,8,0)</f>
        <v>#N/A</v>
      </c>
      <c r="E467" s="26" t="e">
        <f>CHAR(34)&amp;VLOOKUP(C467,SOURCE!$V$3:$AC$2861,6,0)&amp;CHAR(34)</f>
        <v>#N/A</v>
      </c>
      <c r="F467" s="22" t="e">
        <f>VLOOKUP(C467,SOURCE!$V$3:$AD$2861,9,0)&amp;"           {"&amp;D467&amp;",   "&amp;E467&amp;"},"</f>
        <v>#N/A</v>
      </c>
      <c r="H467" t="b">
        <f>ISNA(VLOOKUP(J467,J791:J$823,1,0))</f>
        <v>1</v>
      </c>
      <c r="I467" s="27" t="e">
        <f>VLOOKUP(C467,SOURCE!V$6:AB$10040,7,0)</f>
        <v>#N/A</v>
      </c>
      <c r="J467" s="28" t="e">
        <f>VLOOKUP(C467,SOURCE!V$6:AB$10040,6,0)</f>
        <v>#N/A</v>
      </c>
      <c r="K467" s="30" t="e">
        <f t="shared" si="32"/>
        <v>#N/A</v>
      </c>
      <c r="L467" s="40" t="e">
        <f>VLOOKUP(C467,SOURCE!V$6:AB$10040,2,0)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VLOOKUP(C468,SOURCE!$V$3:$AC$2861,8,0)</f>
        <v>#N/A</v>
      </c>
      <c r="E468" s="26" t="e">
        <f>CHAR(34)&amp;VLOOKUP(C468,SOURCE!$V$3:$AC$2861,6,0)&amp;CHAR(34)</f>
        <v>#N/A</v>
      </c>
      <c r="F468" s="22" t="e">
        <f>VLOOKUP(C468,SOURCE!$V$3:$AD$2861,9,0)&amp;"           {"&amp;D468&amp;",   "&amp;E468&amp;"},"</f>
        <v>#N/A</v>
      </c>
      <c r="H468" t="b">
        <f>ISNA(VLOOKUP(J468,J792:J$823,1,0))</f>
        <v>1</v>
      </c>
      <c r="I468" s="27" t="e">
        <f>VLOOKUP(C468,SOURCE!V$6:AB$10040,7,0)</f>
        <v>#N/A</v>
      </c>
      <c r="J468" s="28" t="e">
        <f>VLOOKUP(C468,SOURCE!V$6:AB$10040,6,0)</f>
        <v>#N/A</v>
      </c>
      <c r="K468" s="30" t="e">
        <f t="shared" si="32"/>
        <v>#N/A</v>
      </c>
      <c r="L468" s="40" t="e">
        <f>VLOOKUP(C468,SOURCE!V$6:AB$10040,2,0)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VLOOKUP(C469,SOURCE!$V$3:$AC$2861,8,0)</f>
        <v>#N/A</v>
      </c>
      <c r="E469" s="26" t="e">
        <f>CHAR(34)&amp;VLOOKUP(C469,SOURCE!$V$3:$AC$2861,6,0)&amp;CHAR(34)</f>
        <v>#N/A</v>
      </c>
      <c r="F469" s="22" t="e">
        <f>VLOOKUP(C469,SOURCE!$V$3:$AD$2861,9,0)&amp;"           {"&amp;D469&amp;",   "&amp;E469&amp;"},"</f>
        <v>#N/A</v>
      </c>
      <c r="H469" t="b">
        <f>ISNA(VLOOKUP(J469,J793:J$823,1,0))</f>
        <v>1</v>
      </c>
      <c r="I469" s="27" t="e">
        <f>VLOOKUP(C469,SOURCE!V$6:AB$10040,7,0)</f>
        <v>#N/A</v>
      </c>
      <c r="J469" s="28" t="e">
        <f>VLOOKUP(C469,SOURCE!V$6:AB$10040,6,0)</f>
        <v>#N/A</v>
      </c>
      <c r="K469" s="30" t="e">
        <f t="shared" si="32"/>
        <v>#N/A</v>
      </c>
      <c r="L469" s="40" t="e">
        <f>VLOOKUP(C469,SOURCE!V$6:AB$10040,2,0)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VLOOKUP(C470,SOURCE!$V$3:$AC$2861,8,0)</f>
        <v>#N/A</v>
      </c>
      <c r="E470" s="26" t="e">
        <f>CHAR(34)&amp;VLOOKUP(C470,SOURCE!$V$3:$AC$2861,6,0)&amp;CHAR(34)</f>
        <v>#N/A</v>
      </c>
      <c r="F470" s="22" t="e">
        <f>VLOOKUP(C470,SOURCE!$V$3:$AD$2861,9,0)&amp;"           {"&amp;D470&amp;",   "&amp;E470&amp;"},"</f>
        <v>#N/A</v>
      </c>
      <c r="H470" t="b">
        <f>ISNA(VLOOKUP(J470,J794:J$823,1,0))</f>
        <v>1</v>
      </c>
      <c r="I470" s="27" t="e">
        <f>VLOOKUP(C470,SOURCE!V$6:AB$10040,7,0)</f>
        <v>#N/A</v>
      </c>
      <c r="J470" s="28" t="e">
        <f>VLOOKUP(C470,SOURCE!V$6:AB$10040,6,0)</f>
        <v>#N/A</v>
      </c>
      <c r="K470" s="30" t="e">
        <f t="shared" si="32"/>
        <v>#N/A</v>
      </c>
      <c r="L470" s="40" t="e">
        <f>VLOOKUP(C470,SOURCE!V$6:AB$10040,2,0)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VLOOKUP(C471,SOURCE!$V$3:$AC$2861,8,0)</f>
        <v>#N/A</v>
      </c>
      <c r="E471" s="26" t="e">
        <f>CHAR(34)&amp;VLOOKUP(C471,SOURCE!$V$3:$AC$2861,6,0)&amp;CHAR(34)</f>
        <v>#N/A</v>
      </c>
      <c r="F471" s="22" t="e">
        <f>VLOOKUP(C471,SOURCE!$V$3:$AD$2861,9,0)&amp;"           {"&amp;D471&amp;",   "&amp;E471&amp;"},"</f>
        <v>#N/A</v>
      </c>
      <c r="H471" t="b">
        <f>ISNA(VLOOKUP(J471,J795:J$823,1,0))</f>
        <v>1</v>
      </c>
      <c r="I471" s="27" t="e">
        <f>VLOOKUP(C471,SOURCE!V$6:AB$10040,7,0)</f>
        <v>#N/A</v>
      </c>
      <c r="J471" s="28" t="e">
        <f>VLOOKUP(C471,SOURCE!V$6:AB$10040,6,0)</f>
        <v>#N/A</v>
      </c>
      <c r="K471" s="30" t="e">
        <f t="shared" si="32"/>
        <v>#N/A</v>
      </c>
      <c r="L471" s="40" t="e">
        <f>VLOOKUP(C471,SOURCE!V$6:AB$10040,2,0)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VLOOKUP(C472,SOURCE!$V$3:$AC$2861,8,0)</f>
        <v>#N/A</v>
      </c>
      <c r="E472" s="26" t="e">
        <f>CHAR(34)&amp;VLOOKUP(C472,SOURCE!$V$3:$AC$2861,6,0)&amp;CHAR(34)</f>
        <v>#N/A</v>
      </c>
      <c r="F472" s="22" t="e">
        <f>VLOOKUP(C472,SOURCE!$V$3:$AD$2861,9,0)&amp;"           {"&amp;D472&amp;",   "&amp;E472&amp;"},"</f>
        <v>#N/A</v>
      </c>
      <c r="H472" t="b">
        <f>ISNA(VLOOKUP(J472,J796:J$823,1,0))</f>
        <v>1</v>
      </c>
      <c r="I472" s="27" t="e">
        <f>VLOOKUP(C472,SOURCE!V$6:AB$10040,7,0)</f>
        <v>#N/A</v>
      </c>
      <c r="J472" s="28" t="e">
        <f>VLOOKUP(C472,SOURCE!V$6:AB$10040,6,0)</f>
        <v>#N/A</v>
      </c>
      <c r="K472" s="30" t="e">
        <f t="shared" si="32"/>
        <v>#N/A</v>
      </c>
      <c r="L472" s="40" t="e">
        <f>VLOOKUP(C472,SOURCE!V$6:AB$10040,2,0)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VLOOKUP(C473,SOURCE!$V$3:$AC$2861,8,0)</f>
        <v>#N/A</v>
      </c>
      <c r="E473" s="26" t="e">
        <f>CHAR(34)&amp;VLOOKUP(C473,SOURCE!$V$3:$AC$2861,6,0)&amp;CHAR(34)</f>
        <v>#N/A</v>
      </c>
      <c r="F473" s="22" t="e">
        <f>VLOOKUP(C473,SOURCE!$V$3:$AD$2861,9,0)&amp;"           {"&amp;D473&amp;",   "&amp;E473&amp;"},"</f>
        <v>#N/A</v>
      </c>
      <c r="H473" t="b">
        <f>ISNA(VLOOKUP(J473,J797:J$823,1,0))</f>
        <v>1</v>
      </c>
      <c r="I473" s="27" t="e">
        <f>VLOOKUP(C473,SOURCE!V$6:AB$10040,7,0)</f>
        <v>#N/A</v>
      </c>
      <c r="J473" s="28" t="e">
        <f>VLOOKUP(C473,SOURCE!V$6:AB$10040,6,0)</f>
        <v>#N/A</v>
      </c>
      <c r="K473" s="30" t="e">
        <f t="shared" si="32"/>
        <v>#N/A</v>
      </c>
      <c r="L473" s="40" t="e">
        <f>VLOOKUP(C473,SOURCE!V$6:AB$10040,2,0)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VLOOKUP(C474,SOURCE!$V$3:$AC$2861,8,0)</f>
        <v>#N/A</v>
      </c>
      <c r="E474" s="26" t="e">
        <f>CHAR(34)&amp;VLOOKUP(C474,SOURCE!$V$3:$AC$2861,6,0)&amp;CHAR(34)</f>
        <v>#N/A</v>
      </c>
      <c r="F474" s="22" t="e">
        <f>VLOOKUP(C474,SOURCE!$V$3:$AD$2861,9,0)&amp;"           {"&amp;D474&amp;",   "&amp;E474&amp;"},"</f>
        <v>#N/A</v>
      </c>
      <c r="H474" t="b">
        <f>ISNA(VLOOKUP(J474,J798:J$823,1,0))</f>
        <v>1</v>
      </c>
      <c r="I474" s="27" t="e">
        <f>VLOOKUP(C474,SOURCE!V$6:AB$10040,7,0)</f>
        <v>#N/A</v>
      </c>
      <c r="J474" s="28" t="e">
        <f>VLOOKUP(C474,SOURCE!V$6:AB$10040,6,0)</f>
        <v>#N/A</v>
      </c>
      <c r="K474" s="30" t="e">
        <f t="shared" si="32"/>
        <v>#N/A</v>
      </c>
      <c r="L474" s="40" t="e">
        <f>VLOOKUP(C474,SOURCE!V$6:AB$10040,2,0)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VLOOKUP(C475,SOURCE!$V$3:$AC$2861,8,0)</f>
        <v>#N/A</v>
      </c>
      <c r="E475" s="26" t="e">
        <f>CHAR(34)&amp;VLOOKUP(C475,SOURCE!$V$3:$AC$2861,6,0)&amp;CHAR(34)</f>
        <v>#N/A</v>
      </c>
      <c r="F475" s="22" t="e">
        <f>VLOOKUP(C475,SOURCE!$V$3:$AD$2861,9,0)&amp;"           {"&amp;D475&amp;",   "&amp;E475&amp;"},"</f>
        <v>#N/A</v>
      </c>
      <c r="H475" t="b">
        <f>ISNA(VLOOKUP(J475,J799:J$823,1,0))</f>
        <v>1</v>
      </c>
      <c r="I475" s="27" t="e">
        <f>VLOOKUP(C475,SOURCE!V$6:AB$10040,7,0)</f>
        <v>#N/A</v>
      </c>
      <c r="J475" s="28" t="e">
        <f>VLOOKUP(C475,SOURCE!V$6:AB$10040,6,0)</f>
        <v>#N/A</v>
      </c>
      <c r="K475" s="30" t="e">
        <f t="shared" si="32"/>
        <v>#N/A</v>
      </c>
      <c r="L475" s="40" t="e">
        <f>VLOOKUP(C475,SOURCE!V$6:AB$10040,2,0)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VLOOKUP(C476,SOURCE!$V$3:$AC$2861,8,0)</f>
        <v>#N/A</v>
      </c>
      <c r="E476" s="26" t="e">
        <f>CHAR(34)&amp;VLOOKUP(C476,SOURCE!$V$3:$AC$2861,6,0)&amp;CHAR(34)</f>
        <v>#N/A</v>
      </c>
      <c r="F476" s="22" t="e">
        <f>VLOOKUP(C476,SOURCE!$V$3:$AD$2861,9,0)&amp;"           {"&amp;D476&amp;",   "&amp;E476&amp;"},"</f>
        <v>#N/A</v>
      </c>
      <c r="H476" t="b">
        <f>ISNA(VLOOKUP(J476,J800:J$823,1,0))</f>
        <v>1</v>
      </c>
      <c r="I476" s="27" t="e">
        <f>VLOOKUP(C476,SOURCE!V$6:AB$10040,7,0)</f>
        <v>#N/A</v>
      </c>
      <c r="J476" s="28" t="e">
        <f>VLOOKUP(C476,SOURCE!V$6:AB$10040,6,0)</f>
        <v>#N/A</v>
      </c>
      <c r="K476" s="30" t="e">
        <f t="shared" si="32"/>
        <v>#N/A</v>
      </c>
      <c r="L476" s="40" t="e">
        <f>VLOOKUP(C476,SOURCE!V$6:AB$10040,2,0)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VLOOKUP(C477,SOURCE!$V$3:$AC$2861,8,0)</f>
        <v>#N/A</v>
      </c>
      <c r="E477" s="26" t="e">
        <f>CHAR(34)&amp;VLOOKUP(C477,SOURCE!$V$3:$AC$2861,6,0)&amp;CHAR(34)</f>
        <v>#N/A</v>
      </c>
      <c r="F477" s="22" t="e">
        <f>VLOOKUP(C477,SOURCE!$V$3:$AD$2861,9,0)&amp;"           {"&amp;D477&amp;",   "&amp;E477&amp;"},"</f>
        <v>#N/A</v>
      </c>
      <c r="H477" t="b">
        <f>ISNA(VLOOKUP(J477,J801:J$823,1,0))</f>
        <v>1</v>
      </c>
      <c r="I477" s="27" t="e">
        <f>VLOOKUP(C477,SOURCE!V$6:AB$10040,7,0)</f>
        <v>#N/A</v>
      </c>
      <c r="J477" s="28" t="e">
        <f>VLOOKUP(C477,SOURCE!V$6:AB$10040,6,0)</f>
        <v>#N/A</v>
      </c>
      <c r="K477" s="30" t="e">
        <f t="shared" si="32"/>
        <v>#N/A</v>
      </c>
      <c r="L477" s="40" t="e">
        <f>VLOOKUP(C477,SOURCE!V$6:AB$10040,2,0)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VLOOKUP(C478,SOURCE!$V$3:$AC$2861,8,0)</f>
        <v>#N/A</v>
      </c>
      <c r="E478" s="26" t="e">
        <f>CHAR(34)&amp;VLOOKUP(C478,SOURCE!$V$3:$AC$2861,6,0)&amp;CHAR(34)</f>
        <v>#N/A</v>
      </c>
      <c r="F478" s="22" t="e">
        <f>VLOOKUP(C478,SOURCE!$V$3:$AD$2861,9,0)&amp;"           {"&amp;D478&amp;",   "&amp;E478&amp;"},"</f>
        <v>#N/A</v>
      </c>
      <c r="H478" t="b">
        <f>ISNA(VLOOKUP(J478,J802:J$823,1,0))</f>
        <v>1</v>
      </c>
      <c r="I478" s="27" t="e">
        <f>VLOOKUP(C478,SOURCE!V$6:AB$10040,7,0)</f>
        <v>#N/A</v>
      </c>
      <c r="J478" s="28" t="e">
        <f>VLOOKUP(C478,SOURCE!V$6:AB$10040,6,0)</f>
        <v>#N/A</v>
      </c>
      <c r="K478" s="30" t="e">
        <f t="shared" si="32"/>
        <v>#N/A</v>
      </c>
      <c r="L478" s="40" t="e">
        <f>VLOOKUP(C478,SOURCE!V$6:AB$10040,2,0)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VLOOKUP(C479,SOURCE!$V$3:$AC$2861,8,0)</f>
        <v>#N/A</v>
      </c>
      <c r="E479" s="26" t="e">
        <f>CHAR(34)&amp;VLOOKUP(C479,SOURCE!$V$3:$AC$2861,6,0)&amp;CHAR(34)</f>
        <v>#N/A</v>
      </c>
      <c r="F479" s="22" t="e">
        <f>VLOOKUP(C479,SOURCE!$V$3:$AD$2861,9,0)&amp;"           {"&amp;D479&amp;",   "&amp;E479&amp;"},"</f>
        <v>#N/A</v>
      </c>
      <c r="H479" t="b">
        <f>ISNA(VLOOKUP(J479,J803:J$823,1,0))</f>
        <v>1</v>
      </c>
      <c r="I479" s="27" t="e">
        <f>VLOOKUP(C479,SOURCE!V$6:AB$10040,7,0)</f>
        <v>#N/A</v>
      </c>
      <c r="J479" s="28" t="e">
        <f>VLOOKUP(C479,SOURCE!V$6:AB$10040,6,0)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VLOOKUP(C479,SOURCE!V$6:AB$10040,2,0)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VLOOKUP(C480,SOURCE!$V$3:$AC$2861,8,0)</f>
        <v>#N/A</v>
      </c>
      <c r="E480" s="26" t="e">
        <f>CHAR(34)&amp;VLOOKUP(C480,SOURCE!$V$3:$AC$2861,6,0)&amp;CHAR(34)</f>
        <v>#N/A</v>
      </c>
      <c r="F480" s="22" t="e">
        <f>VLOOKUP(C480,SOURCE!$V$3:$AD$2861,9,0)&amp;"           {"&amp;D480&amp;",   "&amp;E480&amp;"},"</f>
        <v>#N/A</v>
      </c>
      <c r="H480" t="b">
        <f>ISNA(VLOOKUP(J480,J804:J$823,1,0))</f>
        <v>1</v>
      </c>
      <c r="I480" s="27" t="e">
        <f>VLOOKUP(C480,SOURCE!V$6:AB$10040,7,0)</f>
        <v>#N/A</v>
      </c>
      <c r="J480" s="28" t="e">
        <f>VLOOKUP(C480,SOURCE!V$6:AB$10040,6,0)</f>
        <v>#N/A</v>
      </c>
      <c r="K480" s="30" t="e">
        <f t="shared" si="36"/>
        <v>#N/A</v>
      </c>
      <c r="L480" s="40" t="e">
        <f>VLOOKUP(C480,SOURCE!V$6:AB$10040,2,0)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VLOOKUP(C481,SOURCE!$V$3:$AC$2861,8,0)</f>
        <v>#N/A</v>
      </c>
      <c r="E481" s="26" t="e">
        <f>CHAR(34)&amp;VLOOKUP(C481,SOURCE!$V$3:$AC$2861,6,0)&amp;CHAR(34)</f>
        <v>#N/A</v>
      </c>
      <c r="F481" s="22" t="e">
        <f>VLOOKUP(C481,SOURCE!$V$3:$AD$2861,9,0)&amp;"           {"&amp;D481&amp;",   "&amp;E481&amp;"},"</f>
        <v>#N/A</v>
      </c>
      <c r="H481" t="b">
        <f>ISNA(VLOOKUP(J481,J805:J$823,1,0))</f>
        <v>1</v>
      </c>
      <c r="I481" s="27" t="e">
        <f>VLOOKUP(C481,SOURCE!V$6:AB$10040,7,0)</f>
        <v>#N/A</v>
      </c>
      <c r="J481" s="28" t="e">
        <f>VLOOKUP(C481,SOURCE!V$6:AB$10040,6,0)</f>
        <v>#N/A</v>
      </c>
      <c r="K481" s="30" t="e">
        <f t="shared" si="36"/>
        <v>#N/A</v>
      </c>
      <c r="L481" s="40" t="e">
        <f>VLOOKUP(C481,SOURCE!V$6:AB$10040,2,0)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VLOOKUP(C482,SOURCE!$V$3:$AC$2861,8,0)</f>
        <v>#N/A</v>
      </c>
      <c r="E482" s="26" t="e">
        <f>CHAR(34)&amp;VLOOKUP(C482,SOURCE!$V$3:$AC$2861,6,0)&amp;CHAR(34)</f>
        <v>#N/A</v>
      </c>
      <c r="F482" s="22" t="e">
        <f>VLOOKUP(C482,SOURCE!$V$3:$AD$2861,9,0)&amp;"           {"&amp;D482&amp;",   "&amp;E482&amp;"},"</f>
        <v>#N/A</v>
      </c>
      <c r="H482" t="b">
        <f>ISNA(VLOOKUP(J482,J806:J$823,1,0))</f>
        <v>1</v>
      </c>
      <c r="I482" s="27" t="e">
        <f>VLOOKUP(C482,SOURCE!V$6:AB$10040,7,0)</f>
        <v>#N/A</v>
      </c>
      <c r="J482" s="28" t="e">
        <f>VLOOKUP(C482,SOURCE!V$6:AB$10040,6,0)</f>
        <v>#N/A</v>
      </c>
      <c r="K482" s="30" t="e">
        <f t="shared" si="36"/>
        <v>#N/A</v>
      </c>
      <c r="L482" s="40" t="e">
        <f>VLOOKUP(C482,SOURCE!V$6:AB$10040,2,0)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VLOOKUP(C483,SOURCE!$V$3:$AC$2861,8,0)</f>
        <v>#N/A</v>
      </c>
      <c r="E483" s="26" t="e">
        <f>CHAR(34)&amp;VLOOKUP(C483,SOURCE!$V$3:$AC$2861,6,0)&amp;CHAR(34)</f>
        <v>#N/A</v>
      </c>
      <c r="F483" s="22" t="e">
        <f>VLOOKUP(C483,SOURCE!$V$3:$AD$2861,9,0)&amp;"           {"&amp;D483&amp;",   "&amp;E483&amp;"},"</f>
        <v>#N/A</v>
      </c>
      <c r="H483" t="b">
        <f>ISNA(VLOOKUP(J483,J807:J$823,1,0))</f>
        <v>1</v>
      </c>
      <c r="I483" s="27" t="e">
        <f>VLOOKUP(C483,SOURCE!V$6:AB$10040,7,0)</f>
        <v>#N/A</v>
      </c>
      <c r="J483" s="28" t="e">
        <f>VLOOKUP(C483,SOURCE!V$6:AB$10040,6,0)</f>
        <v>#N/A</v>
      </c>
      <c r="K483" s="30" t="e">
        <f t="shared" si="36"/>
        <v>#N/A</v>
      </c>
      <c r="L483" s="40" t="e">
        <f>VLOOKUP(C483,SOURCE!V$6:AB$10040,2,0)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VLOOKUP(C484,SOURCE!$V$3:$AC$2861,8,0)</f>
        <v>#N/A</v>
      </c>
      <c r="E484" s="26" t="e">
        <f>CHAR(34)&amp;VLOOKUP(C484,SOURCE!$V$3:$AC$2861,6,0)&amp;CHAR(34)</f>
        <v>#N/A</v>
      </c>
      <c r="F484" s="22" t="e">
        <f>VLOOKUP(C484,SOURCE!$V$3:$AD$2861,9,0)&amp;"           {"&amp;D484&amp;",   "&amp;E484&amp;"},"</f>
        <v>#N/A</v>
      </c>
      <c r="H484" t="b">
        <f>ISNA(VLOOKUP(J484,J808:J$823,1,0))</f>
        <v>1</v>
      </c>
      <c r="I484" s="27" t="e">
        <f>VLOOKUP(C484,SOURCE!V$6:AB$10040,7,0)</f>
        <v>#N/A</v>
      </c>
      <c r="J484" s="28" t="e">
        <f>VLOOKUP(C484,SOURCE!V$6:AB$10040,6,0)</f>
        <v>#N/A</v>
      </c>
      <c r="K484" s="30" t="e">
        <f t="shared" si="36"/>
        <v>#N/A</v>
      </c>
      <c r="L484" s="40" t="e">
        <f>VLOOKUP(C484,SOURCE!V$6:AB$10040,2,0)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VLOOKUP(C485,SOURCE!$V$3:$AC$2861,8,0)</f>
        <v>#N/A</v>
      </c>
      <c r="E485" s="26" t="e">
        <f>CHAR(34)&amp;VLOOKUP(C485,SOURCE!$V$3:$AC$2861,6,0)&amp;CHAR(34)</f>
        <v>#N/A</v>
      </c>
      <c r="F485" s="22" t="e">
        <f>VLOOKUP(C485,SOURCE!$V$3:$AD$2861,9,0)&amp;"           {"&amp;D485&amp;",   "&amp;E485&amp;"},"</f>
        <v>#N/A</v>
      </c>
      <c r="H485" t="b">
        <f>ISNA(VLOOKUP(J485,J809:J$823,1,0))</f>
        <v>1</v>
      </c>
      <c r="I485" s="27" t="e">
        <f>VLOOKUP(C485,SOURCE!V$6:AB$10040,7,0)</f>
        <v>#N/A</v>
      </c>
      <c r="J485" s="28" t="e">
        <f>VLOOKUP(C485,SOURCE!V$6:AB$10040,6,0)</f>
        <v>#N/A</v>
      </c>
      <c r="K485" s="30" t="e">
        <f t="shared" si="36"/>
        <v>#N/A</v>
      </c>
      <c r="L485" s="40" t="e">
        <f>VLOOKUP(C485,SOURCE!V$6:AB$10040,2,0)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VLOOKUP(C486,SOURCE!$V$3:$AC$2861,8,0)</f>
        <v>#N/A</v>
      </c>
      <c r="E486" s="26" t="e">
        <f>CHAR(34)&amp;VLOOKUP(C486,SOURCE!$V$3:$AC$2861,6,0)&amp;CHAR(34)</f>
        <v>#N/A</v>
      </c>
      <c r="F486" s="22" t="e">
        <f>VLOOKUP(C486,SOURCE!$V$3:$AD$2861,9,0)&amp;"           {"&amp;D486&amp;",   "&amp;E486&amp;"},"</f>
        <v>#N/A</v>
      </c>
      <c r="H486" t="b">
        <f>ISNA(VLOOKUP(J486,J810:J$823,1,0))</f>
        <v>1</v>
      </c>
      <c r="I486" s="27" t="e">
        <f>VLOOKUP(C486,SOURCE!V$6:AB$10040,7,0)</f>
        <v>#N/A</v>
      </c>
      <c r="J486" s="28" t="e">
        <f>VLOOKUP(C486,SOURCE!V$6:AB$10040,6,0)</f>
        <v>#N/A</v>
      </c>
      <c r="K486" s="30" t="e">
        <f t="shared" si="36"/>
        <v>#N/A</v>
      </c>
      <c r="L486" s="40" t="e">
        <f>VLOOKUP(C486,SOURCE!V$6:AB$10040,2,0)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VLOOKUP(C487,SOURCE!$V$3:$AC$2861,8,0)</f>
        <v>#N/A</v>
      </c>
      <c r="E487" s="26" t="e">
        <f>CHAR(34)&amp;VLOOKUP(C487,SOURCE!$V$3:$AC$2861,6,0)&amp;CHAR(34)</f>
        <v>#N/A</v>
      </c>
      <c r="F487" s="22" t="e">
        <f>VLOOKUP(C487,SOURCE!$V$3:$AD$2861,9,0)&amp;"           {"&amp;D487&amp;",   "&amp;E487&amp;"},"</f>
        <v>#N/A</v>
      </c>
      <c r="H487" t="b">
        <f>ISNA(VLOOKUP(J487,J811:J$823,1,0))</f>
        <v>1</v>
      </c>
      <c r="I487" s="27" t="e">
        <f>VLOOKUP(C487,SOURCE!V$6:AB$10040,7,0)</f>
        <v>#N/A</v>
      </c>
      <c r="J487" s="28" t="e">
        <f>VLOOKUP(C487,SOURCE!V$6:AB$10040,6,0)</f>
        <v>#N/A</v>
      </c>
      <c r="K487" s="30" t="e">
        <f t="shared" si="36"/>
        <v>#N/A</v>
      </c>
      <c r="L487" s="40" t="e">
        <f>VLOOKUP(C487,SOURCE!V$6:AB$10040,2,0)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VLOOKUP(C488,SOURCE!$V$3:$AC$2861,8,0)</f>
        <v>#N/A</v>
      </c>
      <c r="E488" s="26" t="e">
        <f>CHAR(34)&amp;VLOOKUP(C488,SOURCE!$V$3:$AC$2861,6,0)&amp;CHAR(34)</f>
        <v>#N/A</v>
      </c>
      <c r="F488" s="22" t="e">
        <f>VLOOKUP(C488,SOURCE!$V$3:$AD$2861,9,0)&amp;"           {"&amp;D488&amp;",   "&amp;E488&amp;"},"</f>
        <v>#N/A</v>
      </c>
      <c r="H488" t="b">
        <f>ISNA(VLOOKUP(J488,J812:J$823,1,0))</f>
        <v>1</v>
      </c>
      <c r="I488" s="27" t="e">
        <f>VLOOKUP(C488,SOURCE!V$6:AB$10040,7,0)</f>
        <v>#N/A</v>
      </c>
      <c r="J488" s="28" t="e">
        <f>VLOOKUP(C488,SOURCE!V$6:AB$10040,6,0)</f>
        <v>#N/A</v>
      </c>
      <c r="K488" s="30" t="e">
        <f t="shared" si="36"/>
        <v>#N/A</v>
      </c>
      <c r="L488" s="40" t="e">
        <f>VLOOKUP(C488,SOURCE!V$6:AB$10040,2,0)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VLOOKUP(C489,SOURCE!$V$3:$AC$2861,8,0)</f>
        <v>#N/A</v>
      </c>
      <c r="E489" s="26" t="e">
        <f>CHAR(34)&amp;VLOOKUP(C489,SOURCE!$V$3:$AC$2861,6,0)&amp;CHAR(34)</f>
        <v>#N/A</v>
      </c>
      <c r="F489" s="22" t="e">
        <f>VLOOKUP(C489,SOURCE!$V$3:$AD$2861,9,0)&amp;"           {"&amp;D489&amp;",   "&amp;E489&amp;"},"</f>
        <v>#N/A</v>
      </c>
      <c r="H489" t="b">
        <f>ISNA(VLOOKUP(J489,J813:J$823,1,0))</f>
        <v>1</v>
      </c>
      <c r="I489" s="27" t="e">
        <f>VLOOKUP(C489,SOURCE!V$6:AB$10040,7,0)</f>
        <v>#N/A</v>
      </c>
      <c r="J489" s="28" t="e">
        <f>VLOOKUP(C489,SOURCE!V$6:AB$10040,6,0)</f>
        <v>#N/A</v>
      </c>
      <c r="K489" s="30" t="e">
        <f t="shared" si="36"/>
        <v>#N/A</v>
      </c>
      <c r="L489" s="40" t="e">
        <f>VLOOKUP(C489,SOURCE!V$6:AB$10040,2,0)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VLOOKUP(C490,SOURCE!$V$3:$AC$2861,8,0)</f>
        <v>#N/A</v>
      </c>
      <c r="E490" s="26" t="e">
        <f>CHAR(34)&amp;VLOOKUP(C490,SOURCE!$V$3:$AC$2861,6,0)&amp;CHAR(34)</f>
        <v>#N/A</v>
      </c>
      <c r="F490" s="22" t="e">
        <f>VLOOKUP(C490,SOURCE!$V$3:$AD$2861,9,0)&amp;"           {"&amp;D490&amp;",   "&amp;E490&amp;"},"</f>
        <v>#N/A</v>
      </c>
      <c r="H490" t="b">
        <f>ISNA(VLOOKUP(J490,J814:J$823,1,0))</f>
        <v>1</v>
      </c>
      <c r="I490" s="27" t="e">
        <f>VLOOKUP(C490,SOURCE!V$6:AB$10040,7,0)</f>
        <v>#N/A</v>
      </c>
      <c r="J490" s="28" t="e">
        <f>VLOOKUP(C490,SOURCE!V$6:AB$10040,6,0)</f>
        <v>#N/A</v>
      </c>
      <c r="K490" s="30" t="e">
        <f t="shared" si="36"/>
        <v>#N/A</v>
      </c>
      <c r="L490" s="40" t="e">
        <f>VLOOKUP(C490,SOURCE!V$6:AB$10040,2,0)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VLOOKUP(C491,SOURCE!$V$3:$AC$2861,8,0)</f>
        <v>#N/A</v>
      </c>
      <c r="E491" s="26" t="e">
        <f>CHAR(34)&amp;VLOOKUP(C491,SOURCE!$V$3:$AC$2861,6,0)&amp;CHAR(34)</f>
        <v>#N/A</v>
      </c>
      <c r="F491" s="22" t="e">
        <f>VLOOKUP(C491,SOURCE!$V$3:$AD$2861,9,0)&amp;"           {"&amp;D491&amp;",   "&amp;E491&amp;"},"</f>
        <v>#N/A</v>
      </c>
      <c r="H491" t="b">
        <f>ISNA(VLOOKUP(J491,J815:J$823,1,0))</f>
        <v>1</v>
      </c>
      <c r="I491" s="27" t="e">
        <f>VLOOKUP(C491,SOURCE!V$6:AB$10040,7,0)</f>
        <v>#N/A</v>
      </c>
      <c r="J491" s="28" t="e">
        <f>VLOOKUP(C491,SOURCE!V$6:AB$10040,6,0)</f>
        <v>#N/A</v>
      </c>
      <c r="K491" s="30" t="e">
        <f t="shared" si="36"/>
        <v>#N/A</v>
      </c>
      <c r="L491" s="40" t="e">
        <f>VLOOKUP(C491,SOURCE!V$6:AB$10040,2,0)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VLOOKUP(C492,SOURCE!$V$3:$AC$2861,8,0)</f>
        <v>#N/A</v>
      </c>
      <c r="E492" s="26" t="e">
        <f>CHAR(34)&amp;VLOOKUP(C492,SOURCE!$V$3:$AC$2861,6,0)&amp;CHAR(34)</f>
        <v>#N/A</v>
      </c>
      <c r="F492" s="22" t="e">
        <f>VLOOKUP(C492,SOURCE!$V$3:$AD$2861,9,0)&amp;"           {"&amp;D492&amp;",   "&amp;E492&amp;"},"</f>
        <v>#N/A</v>
      </c>
      <c r="H492" t="b">
        <f>ISNA(VLOOKUP(J492,J816:J$823,1,0))</f>
        <v>1</v>
      </c>
      <c r="I492" s="27" t="e">
        <f>VLOOKUP(C492,SOURCE!V$6:AB$10040,7,0)</f>
        <v>#N/A</v>
      </c>
      <c r="J492" s="28" t="e">
        <f>VLOOKUP(C492,SOURCE!V$6:AB$10040,6,0)</f>
        <v>#N/A</v>
      </c>
      <c r="K492" s="30" t="e">
        <f t="shared" si="36"/>
        <v>#N/A</v>
      </c>
      <c r="L492" s="40" t="e">
        <f>VLOOKUP(C492,SOURCE!V$6:AB$10040,2,0)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VLOOKUP(C493,SOURCE!$V$3:$AC$2861,8,0)</f>
        <v>#N/A</v>
      </c>
      <c r="E493" s="26" t="e">
        <f>CHAR(34)&amp;VLOOKUP(C493,SOURCE!$V$3:$AC$2861,6,0)&amp;CHAR(34)</f>
        <v>#N/A</v>
      </c>
      <c r="F493" s="22" t="e">
        <f>VLOOKUP(C493,SOURCE!$V$3:$AD$2861,9,0)&amp;"           {"&amp;D493&amp;",   "&amp;E493&amp;"},"</f>
        <v>#N/A</v>
      </c>
      <c r="H493" t="b">
        <f>ISNA(VLOOKUP(J493,J817:J$823,1,0))</f>
        <v>1</v>
      </c>
      <c r="I493" s="27" t="e">
        <f>VLOOKUP(C493,SOURCE!V$6:AB$10040,7,0)</f>
        <v>#N/A</v>
      </c>
      <c r="J493" s="28" t="e">
        <f>VLOOKUP(C493,SOURCE!V$6:AB$10040,6,0)</f>
        <v>#N/A</v>
      </c>
      <c r="K493" s="30" t="e">
        <f t="shared" si="36"/>
        <v>#N/A</v>
      </c>
      <c r="L493" s="40" t="e">
        <f>VLOOKUP(C493,SOURCE!V$6:AB$10040,2,0)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VLOOKUP(C494,SOURCE!$V$3:$AC$2861,8,0)</f>
        <v>#N/A</v>
      </c>
      <c r="E494" s="26" t="e">
        <f>CHAR(34)&amp;VLOOKUP(C494,SOURCE!$V$3:$AC$2861,6,0)&amp;CHAR(34)</f>
        <v>#N/A</v>
      </c>
      <c r="F494" s="22" t="e">
        <f>VLOOKUP(C494,SOURCE!$V$3:$AD$2861,9,0)&amp;"           {"&amp;D494&amp;",   "&amp;E494&amp;"},"</f>
        <v>#N/A</v>
      </c>
      <c r="H494" t="b">
        <f>ISNA(VLOOKUP(J494,J818:J$823,1,0))</f>
        <v>1</v>
      </c>
      <c r="I494" s="27" t="e">
        <f>VLOOKUP(C494,SOURCE!V$6:AB$10040,7,0)</f>
        <v>#N/A</v>
      </c>
      <c r="J494" s="28" t="e">
        <f>VLOOKUP(C494,SOURCE!V$6:AB$10040,6,0)</f>
        <v>#N/A</v>
      </c>
      <c r="K494" s="30" t="e">
        <f t="shared" si="36"/>
        <v>#N/A</v>
      </c>
      <c r="L494" s="40" t="e">
        <f>VLOOKUP(C494,SOURCE!V$6:AB$10040,2,0)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VLOOKUP(C495,SOURCE!$V$3:$AC$2861,8,0)</f>
        <v>#N/A</v>
      </c>
      <c r="E495" s="26" t="e">
        <f>CHAR(34)&amp;VLOOKUP(C495,SOURCE!$V$3:$AC$2861,6,0)&amp;CHAR(34)</f>
        <v>#N/A</v>
      </c>
      <c r="F495" s="22" t="e">
        <f>VLOOKUP(C495,SOURCE!$V$3:$AD$2861,9,0)&amp;"           {"&amp;D495&amp;",   "&amp;E495&amp;"},"</f>
        <v>#N/A</v>
      </c>
      <c r="H495" t="b">
        <f>ISNA(VLOOKUP(J495,J819:J$823,1,0))</f>
        <v>1</v>
      </c>
      <c r="I495" s="27" t="e">
        <f>VLOOKUP(C495,SOURCE!V$6:AB$10040,7,0)</f>
        <v>#N/A</v>
      </c>
      <c r="J495" s="28" t="e">
        <f>VLOOKUP(C495,SOURCE!V$6:AB$10040,6,0)</f>
        <v>#N/A</v>
      </c>
      <c r="K495" s="30" t="e">
        <f t="shared" si="36"/>
        <v>#N/A</v>
      </c>
      <c r="L495" s="40" t="e">
        <f>VLOOKUP(C495,SOURCE!V$6:AB$10040,2,0)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VLOOKUP(C496,SOURCE!$V$3:$AC$2861,8,0)</f>
        <v>#N/A</v>
      </c>
      <c r="E496" s="26" t="e">
        <f>CHAR(34)&amp;VLOOKUP(C496,SOURCE!$V$3:$AC$2861,6,0)&amp;CHAR(34)</f>
        <v>#N/A</v>
      </c>
      <c r="F496" s="22" t="e">
        <f>VLOOKUP(C496,SOURCE!$V$3:$AD$2861,9,0)&amp;"           {"&amp;D496&amp;",   "&amp;E496&amp;"},"</f>
        <v>#N/A</v>
      </c>
      <c r="H496" t="b">
        <f>ISNA(VLOOKUP(J496,J820:J$823,1,0))</f>
        <v>1</v>
      </c>
      <c r="I496" s="27" t="e">
        <f>VLOOKUP(C496,SOURCE!V$6:AB$10040,7,0)</f>
        <v>#N/A</v>
      </c>
      <c r="J496" s="28" t="e">
        <f>VLOOKUP(C496,SOURCE!V$6:AB$10040,6,0)</f>
        <v>#N/A</v>
      </c>
      <c r="K496" s="30" t="e">
        <f t="shared" si="36"/>
        <v>#N/A</v>
      </c>
      <c r="L496" s="40" t="e">
        <f>VLOOKUP(C496,SOURCE!V$6:AB$10040,2,0)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VLOOKUP(C497,SOURCE!$V$3:$AC$2861,8,0)</f>
        <v>#N/A</v>
      </c>
      <c r="E497" s="26" t="e">
        <f>CHAR(34)&amp;VLOOKUP(C497,SOURCE!$V$3:$AC$2861,6,0)&amp;CHAR(34)</f>
        <v>#N/A</v>
      </c>
      <c r="F497" s="22" t="e">
        <f>VLOOKUP(C497,SOURCE!$V$3:$AD$2861,9,0)&amp;"           {"&amp;D497&amp;",   "&amp;E497&amp;"},"</f>
        <v>#N/A</v>
      </c>
      <c r="H497" t="b">
        <f>ISNA(VLOOKUP(J497,J821:J$823,1,0))</f>
        <v>1</v>
      </c>
      <c r="I497" s="27" t="e">
        <f>VLOOKUP(C497,SOURCE!V$6:AB$10040,7,0)</f>
        <v>#N/A</v>
      </c>
      <c r="J497" s="28" t="e">
        <f>VLOOKUP(C497,SOURCE!V$6:AB$10040,6,0)</f>
        <v>#N/A</v>
      </c>
      <c r="K497" s="30" t="e">
        <f t="shared" si="36"/>
        <v>#N/A</v>
      </c>
      <c r="L497" s="40" t="e">
        <f>VLOOKUP(C497,SOURCE!V$6:AB$10040,2,0)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VLOOKUP(C498,SOURCE!$V$3:$AC$2861,8,0)</f>
        <v>#N/A</v>
      </c>
      <c r="E498" s="26" t="e">
        <f>CHAR(34)&amp;VLOOKUP(C498,SOURCE!$V$3:$AC$2861,6,0)&amp;CHAR(34)</f>
        <v>#N/A</v>
      </c>
      <c r="F498" s="22" t="e">
        <f>VLOOKUP(C498,SOURCE!$V$3:$AD$2861,9,0)&amp;"           {"&amp;D498&amp;",   "&amp;E498&amp;"},"</f>
        <v>#N/A</v>
      </c>
      <c r="H498" t="b">
        <f>ISNA(VLOOKUP(J498,J822:J$823,1,0))</f>
        <v>1</v>
      </c>
      <c r="I498" s="27" t="e">
        <f>VLOOKUP(C498,SOURCE!V$6:AB$10040,7,0)</f>
        <v>#N/A</v>
      </c>
      <c r="J498" s="28" t="e">
        <f>VLOOKUP(C498,SOURCE!V$6:AB$10040,6,0)</f>
        <v>#N/A</v>
      </c>
      <c r="K498" s="30" t="e">
        <f t="shared" si="36"/>
        <v>#N/A</v>
      </c>
      <c r="L498" s="40" t="e">
        <f>VLOOKUP(C498,SOURCE!V$6:AB$10040,2,0)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VLOOKUP(C499,SOURCE!$V$3:$AC$2861,8,0)</f>
        <v>#N/A</v>
      </c>
      <c r="E499" s="26" t="e">
        <f>CHAR(34)&amp;VLOOKUP(C499,SOURCE!$V$3:$AC$2861,6,0)&amp;CHAR(34)</f>
        <v>#N/A</v>
      </c>
      <c r="F499" s="22" t="e">
        <f>VLOOKUP(C499,SOURCE!$V$3:$AD$2861,9,0)&amp;"           {"&amp;D499&amp;",   "&amp;E499&amp;"},"</f>
        <v>#N/A</v>
      </c>
      <c r="H499" t="b">
        <f>ISNA(VLOOKUP(J499,J823:J$823,1,0))</f>
        <v>1</v>
      </c>
      <c r="I499" s="27" t="e">
        <f>VLOOKUP(C499,SOURCE!V$6:AB$10040,7,0)</f>
        <v>#N/A</v>
      </c>
      <c r="J499" s="28" t="e">
        <f>VLOOKUP(C499,SOURCE!V$6:AB$10040,6,0)</f>
        <v>#N/A</v>
      </c>
      <c r="K499" s="30" t="e">
        <f t="shared" si="36"/>
        <v>#N/A</v>
      </c>
      <c r="L499" s="40" t="e">
        <f>VLOOKUP(C499,SOURCE!V$6:AB$10040,2,0)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VLOOKUP(C500,SOURCE!$V$3:$AC$2861,8,0)</f>
        <v>#N/A</v>
      </c>
      <c r="E500" s="26" t="e">
        <f>CHAR(34)&amp;VLOOKUP(C500,SOURCE!$V$3:$AC$2861,6,0)&amp;CHAR(34)</f>
        <v>#N/A</v>
      </c>
      <c r="F500" s="22" t="e">
        <f>VLOOKUP(C500,SOURCE!$V$3:$AD$2861,9,0)&amp;"           {"&amp;D500&amp;",   "&amp;E500&amp;"},"</f>
        <v>#N/A</v>
      </c>
      <c r="H500" t="b">
        <f>ISNA(VLOOKUP(J500,J$823:J824,1,0))</f>
        <v>1</v>
      </c>
      <c r="I500" s="27" t="e">
        <f>VLOOKUP(C500,SOURCE!V$6:AB$10040,7,0)</f>
        <v>#N/A</v>
      </c>
      <c r="J500" s="28" t="e">
        <f>VLOOKUP(C500,SOURCE!V$6:AB$10040,6,0)</f>
        <v>#N/A</v>
      </c>
      <c r="K500" s="30" t="e">
        <f t="shared" si="36"/>
        <v>#N/A</v>
      </c>
      <c r="L500" s="40" t="e">
        <f>VLOOKUP(C500,SOURCE!V$6:AB$10040,2,0)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VLOOKUP(C501,SOURCE!$V$3:$AC$2861,8,0)</f>
        <v>#N/A</v>
      </c>
      <c r="E501" s="26" t="e">
        <f>CHAR(34)&amp;VLOOKUP(C501,SOURCE!$V$3:$AC$2861,6,0)&amp;CHAR(34)</f>
        <v>#N/A</v>
      </c>
      <c r="F501" s="22" t="e">
        <f>VLOOKUP(C501,SOURCE!$V$3:$AD$2861,9,0)&amp;"           {"&amp;D501&amp;",   "&amp;E501&amp;"},"</f>
        <v>#N/A</v>
      </c>
      <c r="H501" t="b">
        <f>ISNA(VLOOKUP(J501,J$823:J825,1,0))</f>
        <v>1</v>
      </c>
      <c r="I501" s="27" t="e">
        <f>VLOOKUP(C501,SOURCE!V$6:AB$10040,7,0)</f>
        <v>#N/A</v>
      </c>
      <c r="J501" s="28" t="e">
        <f>VLOOKUP(C501,SOURCE!V$6:AB$10040,6,0)</f>
        <v>#N/A</v>
      </c>
      <c r="K501" s="30" t="e">
        <f t="shared" si="36"/>
        <v>#N/A</v>
      </c>
      <c r="L501" s="40" t="e">
        <f>VLOOKUP(C501,SOURCE!V$6:AB$10040,2,0)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VLOOKUP(C502,SOURCE!$V$3:$AC$2861,8,0)</f>
        <v>#N/A</v>
      </c>
      <c r="E502" s="26" t="e">
        <f>CHAR(34)&amp;VLOOKUP(C502,SOURCE!$V$3:$AC$2861,6,0)&amp;CHAR(34)</f>
        <v>#N/A</v>
      </c>
      <c r="F502" s="22" t="e">
        <f>VLOOKUP(C502,SOURCE!$V$3:$AD$2861,9,0)&amp;"           {"&amp;D502&amp;",   "&amp;E502&amp;"},"</f>
        <v>#N/A</v>
      </c>
      <c r="H502" t="b">
        <f>ISNA(VLOOKUP(J502,J$823:J826,1,0))</f>
        <v>1</v>
      </c>
      <c r="I502" s="27" t="e">
        <f>VLOOKUP(C502,SOURCE!V$6:AB$10040,7,0)</f>
        <v>#N/A</v>
      </c>
      <c r="J502" s="28" t="e">
        <f>VLOOKUP(C502,SOURCE!V$6:AB$10040,6,0)</f>
        <v>#N/A</v>
      </c>
      <c r="K502" s="30" t="e">
        <f t="shared" si="36"/>
        <v>#N/A</v>
      </c>
      <c r="L502" s="40" t="e">
        <f>VLOOKUP(C502,SOURCE!V$6:AB$10040,2,0)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VLOOKUP(C503,SOURCE!$V$3:$AC$2861,8,0)</f>
        <v>#N/A</v>
      </c>
      <c r="E503" s="26" t="e">
        <f>CHAR(34)&amp;VLOOKUP(C503,SOURCE!$V$3:$AC$2861,6,0)&amp;CHAR(34)</f>
        <v>#N/A</v>
      </c>
      <c r="F503" s="22" t="e">
        <f>VLOOKUP(C503,SOURCE!$V$3:$AD$2861,9,0)&amp;"           {"&amp;D503&amp;",   "&amp;E503&amp;"},"</f>
        <v>#N/A</v>
      </c>
      <c r="H503" t="b">
        <f>ISNA(VLOOKUP(J503,J$823:J827,1,0))</f>
        <v>1</v>
      </c>
      <c r="I503" s="27" t="e">
        <f>VLOOKUP(C503,SOURCE!V$6:AB$10040,7,0)</f>
        <v>#N/A</v>
      </c>
      <c r="J503" s="28" t="e">
        <f>VLOOKUP(C503,SOURCE!V$6:AB$10040,6,0)</f>
        <v>#N/A</v>
      </c>
      <c r="K503" s="30" t="e">
        <f t="shared" si="36"/>
        <v>#N/A</v>
      </c>
      <c r="L503" s="40" t="e">
        <f>VLOOKUP(C503,SOURCE!V$6:AB$10040,2,0)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VLOOKUP(C504,SOURCE!$V$3:$AC$2861,8,0)</f>
        <v>#N/A</v>
      </c>
      <c r="E504" s="26" t="e">
        <f>CHAR(34)&amp;VLOOKUP(C504,SOURCE!$V$3:$AC$2861,6,0)&amp;CHAR(34)</f>
        <v>#N/A</v>
      </c>
      <c r="F504" s="22" t="e">
        <f>VLOOKUP(C504,SOURCE!$V$3:$AD$2861,9,0)&amp;"           {"&amp;D504&amp;",   "&amp;E504&amp;"},"</f>
        <v>#N/A</v>
      </c>
      <c r="H504" t="b">
        <f>ISNA(VLOOKUP(J504,J$823:J828,1,0))</f>
        <v>1</v>
      </c>
      <c r="I504" s="27" t="e">
        <f>VLOOKUP(C504,SOURCE!V$6:AB$10040,7,0)</f>
        <v>#N/A</v>
      </c>
      <c r="J504" s="28" t="e">
        <f>VLOOKUP(C504,SOURCE!V$6:AB$10040,6,0)</f>
        <v>#N/A</v>
      </c>
      <c r="K504" s="30" t="e">
        <f t="shared" si="36"/>
        <v>#N/A</v>
      </c>
      <c r="L504" s="40" t="e">
        <f>VLOOKUP(C504,SOURCE!V$6:AB$10040,2,0)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VLOOKUP(C505,SOURCE!$V$3:$AC$2861,8,0)</f>
        <v>#N/A</v>
      </c>
      <c r="E505" s="26" t="e">
        <f>CHAR(34)&amp;VLOOKUP(C505,SOURCE!$V$3:$AC$2861,6,0)&amp;CHAR(34)</f>
        <v>#N/A</v>
      </c>
      <c r="F505" s="22" t="e">
        <f>VLOOKUP(C505,SOURCE!$V$3:$AD$2861,9,0)&amp;"           {"&amp;D505&amp;",   "&amp;E505&amp;"},"</f>
        <v>#N/A</v>
      </c>
      <c r="H505" t="b">
        <f>ISNA(VLOOKUP(J505,J$823:J829,1,0))</f>
        <v>1</v>
      </c>
      <c r="I505" s="27" t="e">
        <f>VLOOKUP(C505,SOURCE!V$6:AB$10040,7,0)</f>
        <v>#N/A</v>
      </c>
      <c r="J505" s="28" t="e">
        <f>VLOOKUP(C505,SOURCE!V$6:AB$10040,6,0)</f>
        <v>#N/A</v>
      </c>
      <c r="K505" s="30" t="e">
        <f t="shared" si="36"/>
        <v>#N/A</v>
      </c>
      <c r="L505" s="40" t="e">
        <f>VLOOKUP(C505,SOURCE!V$6:AB$10040,2,0)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VLOOKUP(C506,SOURCE!$V$3:$AC$2861,8,0)</f>
        <v>#N/A</v>
      </c>
      <c r="E506" s="26" t="e">
        <f>CHAR(34)&amp;VLOOKUP(C506,SOURCE!$V$3:$AC$2861,6,0)&amp;CHAR(34)</f>
        <v>#N/A</v>
      </c>
      <c r="F506" s="22" t="e">
        <f>VLOOKUP(C506,SOURCE!$V$3:$AD$2861,9,0)&amp;"           {"&amp;D506&amp;",   "&amp;E506&amp;"},"</f>
        <v>#N/A</v>
      </c>
      <c r="H506" t="b">
        <f>ISNA(VLOOKUP(J506,J$823:J830,1,0))</f>
        <v>1</v>
      </c>
      <c r="I506" s="27" t="e">
        <f>VLOOKUP(C506,SOURCE!V$6:AB$10040,7,0)</f>
        <v>#N/A</v>
      </c>
      <c r="J506" s="28" t="e">
        <f>VLOOKUP(C506,SOURCE!V$6:AB$10040,6,0)</f>
        <v>#N/A</v>
      </c>
      <c r="K506" s="30" t="e">
        <f t="shared" si="36"/>
        <v>#N/A</v>
      </c>
      <c r="L506" s="40" t="e">
        <f>VLOOKUP(C506,SOURCE!V$6:AB$10040,2,0)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VLOOKUP(C507,SOURCE!$V$3:$AC$2861,8,0)</f>
        <v>#N/A</v>
      </c>
      <c r="E507" s="26" t="e">
        <f>CHAR(34)&amp;VLOOKUP(C507,SOURCE!$V$3:$AC$2861,6,0)&amp;CHAR(34)</f>
        <v>#N/A</v>
      </c>
      <c r="F507" s="22" t="e">
        <f>VLOOKUP(C507,SOURCE!$V$3:$AD$2861,9,0)&amp;"           {"&amp;D507&amp;",   "&amp;E507&amp;"},"</f>
        <v>#N/A</v>
      </c>
      <c r="H507" t="b">
        <f>ISNA(VLOOKUP(J507,J$823:J831,1,0))</f>
        <v>1</v>
      </c>
      <c r="I507" s="27" t="e">
        <f>VLOOKUP(C507,SOURCE!V$6:AB$10040,7,0)</f>
        <v>#N/A</v>
      </c>
      <c r="J507" s="28" t="e">
        <f>VLOOKUP(C507,SOURCE!V$6:AB$10040,6,0)</f>
        <v>#N/A</v>
      </c>
      <c r="K507" s="30" t="e">
        <f t="shared" si="36"/>
        <v>#N/A</v>
      </c>
      <c r="L507" s="40" t="e">
        <f>VLOOKUP(C507,SOURCE!V$6:AB$10040,2,0)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VLOOKUP(C508,SOURCE!$V$3:$AC$2861,8,0)</f>
        <v>#N/A</v>
      </c>
      <c r="E508" s="26" t="e">
        <f>CHAR(34)&amp;VLOOKUP(C508,SOURCE!$V$3:$AC$2861,6,0)&amp;CHAR(34)</f>
        <v>#N/A</v>
      </c>
      <c r="F508" s="22" t="e">
        <f>VLOOKUP(C508,SOURCE!$V$3:$AD$2861,9,0)&amp;"           {"&amp;D508&amp;",   "&amp;E508&amp;"},"</f>
        <v>#N/A</v>
      </c>
      <c r="H508" t="b">
        <f>ISNA(VLOOKUP(J508,J$823:J832,1,0))</f>
        <v>1</v>
      </c>
      <c r="I508" s="27" t="e">
        <f>VLOOKUP(C508,SOURCE!V$6:AB$10040,7,0)</f>
        <v>#N/A</v>
      </c>
      <c r="J508" s="28" t="e">
        <f>VLOOKUP(C508,SOURCE!V$6:AB$10040,6,0)</f>
        <v>#N/A</v>
      </c>
      <c r="K508" s="30" t="e">
        <f t="shared" si="36"/>
        <v>#N/A</v>
      </c>
      <c r="L508" s="40" t="e">
        <f>VLOOKUP(C508,SOURCE!V$6:AB$10040,2,0)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VLOOKUP(C509,SOURCE!$V$3:$AC$2861,8,0)</f>
        <v>#N/A</v>
      </c>
      <c r="E509" s="26" t="e">
        <f>CHAR(34)&amp;VLOOKUP(C509,SOURCE!$V$3:$AC$2861,6,0)&amp;CHAR(34)</f>
        <v>#N/A</v>
      </c>
      <c r="F509" s="22" t="e">
        <f>VLOOKUP(C509,SOURCE!$V$3:$AD$2861,9,0)&amp;"           {"&amp;D509&amp;",   "&amp;E509&amp;"},"</f>
        <v>#N/A</v>
      </c>
      <c r="H509" t="b">
        <f>ISNA(VLOOKUP(J509,J$823:J833,1,0))</f>
        <v>1</v>
      </c>
      <c r="I509" s="27" t="e">
        <f>VLOOKUP(C509,SOURCE!V$6:AB$10040,7,0)</f>
        <v>#N/A</v>
      </c>
      <c r="J509" s="28" t="e">
        <f>VLOOKUP(C509,SOURCE!V$6:AB$10040,6,0)</f>
        <v>#N/A</v>
      </c>
      <c r="K509" s="30" t="e">
        <f t="shared" si="36"/>
        <v>#N/A</v>
      </c>
      <c r="L509" s="40" t="e">
        <f>VLOOKUP(C509,SOURCE!V$6:AB$10040,2,0)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VLOOKUP(C510,SOURCE!$V$3:$AC$2861,8,0)</f>
        <v>#N/A</v>
      </c>
      <c r="E510" s="26" t="e">
        <f>CHAR(34)&amp;VLOOKUP(C510,SOURCE!$V$3:$AC$2861,6,0)&amp;CHAR(34)</f>
        <v>#N/A</v>
      </c>
      <c r="F510" s="22" t="e">
        <f>VLOOKUP(C510,SOURCE!$V$3:$AD$2861,9,0)&amp;"           {"&amp;D510&amp;",   "&amp;E510&amp;"},"</f>
        <v>#N/A</v>
      </c>
      <c r="H510" t="b">
        <f>ISNA(VLOOKUP(J510,J$823:J834,1,0))</f>
        <v>1</v>
      </c>
      <c r="I510" s="27" t="e">
        <f>VLOOKUP(C510,SOURCE!V$6:AB$10040,7,0)</f>
        <v>#N/A</v>
      </c>
      <c r="J510" s="28" t="e">
        <f>VLOOKUP(C510,SOURCE!V$6:AB$10040,6,0)</f>
        <v>#N/A</v>
      </c>
      <c r="K510" s="30" t="e">
        <f t="shared" si="36"/>
        <v>#N/A</v>
      </c>
      <c r="L510" s="40" t="e">
        <f>VLOOKUP(C510,SOURCE!V$6:AB$10040,2,0)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VLOOKUP(C511,SOURCE!$V$3:$AC$2861,8,0)</f>
        <v>#N/A</v>
      </c>
      <c r="E511" s="26" t="e">
        <f>CHAR(34)&amp;VLOOKUP(C511,SOURCE!$V$3:$AC$2861,6,0)&amp;CHAR(34)</f>
        <v>#N/A</v>
      </c>
      <c r="F511" s="22" t="e">
        <f>VLOOKUP(C511,SOURCE!$V$3:$AD$2861,9,0)&amp;"           {"&amp;D511&amp;",   "&amp;E511&amp;"},"</f>
        <v>#N/A</v>
      </c>
      <c r="H511" t="b">
        <f>ISNA(VLOOKUP(J511,J$823:J835,1,0))</f>
        <v>1</v>
      </c>
      <c r="I511" s="27" t="e">
        <f>VLOOKUP(C511,SOURCE!V$6:AB$10040,7,0)</f>
        <v>#N/A</v>
      </c>
      <c r="J511" s="28" t="e">
        <f>VLOOKUP(C511,SOURCE!V$6:AB$10040,6,0)</f>
        <v>#N/A</v>
      </c>
      <c r="K511" s="30" t="e">
        <f t="shared" si="36"/>
        <v>#N/A</v>
      </c>
      <c r="L511" s="40" t="e">
        <f>VLOOKUP(C511,SOURCE!V$6:AB$10040,2,0)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VLOOKUP(C512,SOURCE!$V$3:$AC$2861,8,0)</f>
        <v>#N/A</v>
      </c>
      <c r="E512" s="26" t="e">
        <f>CHAR(34)&amp;VLOOKUP(C512,SOURCE!$V$3:$AC$2861,6,0)&amp;CHAR(34)</f>
        <v>#N/A</v>
      </c>
      <c r="F512" s="22" t="e">
        <f>VLOOKUP(C512,SOURCE!$V$3:$AD$2861,9,0)&amp;"           {"&amp;D512&amp;",   "&amp;E512&amp;"},"</f>
        <v>#N/A</v>
      </c>
      <c r="H512" t="b">
        <f>ISNA(VLOOKUP(J512,J$823:J836,1,0))</f>
        <v>1</v>
      </c>
      <c r="I512" s="27" t="e">
        <f>VLOOKUP(C512,SOURCE!V$6:AB$10040,7,0)</f>
        <v>#N/A</v>
      </c>
      <c r="J512" s="28" t="e">
        <f>VLOOKUP(C512,SOURCE!V$6:AB$10040,6,0)</f>
        <v>#N/A</v>
      </c>
      <c r="K512" s="30" t="e">
        <f t="shared" si="36"/>
        <v>#N/A</v>
      </c>
      <c r="L512" s="40" t="e">
        <f>VLOOKUP(C512,SOURCE!V$6:AB$10040,2,0)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VLOOKUP(C513,SOURCE!$V$3:$AC$2861,8,0)</f>
        <v>#N/A</v>
      </c>
      <c r="E513" s="26" t="e">
        <f>CHAR(34)&amp;VLOOKUP(C513,SOURCE!$V$3:$AC$2861,6,0)&amp;CHAR(34)</f>
        <v>#N/A</v>
      </c>
      <c r="F513" s="22" t="e">
        <f>VLOOKUP(C513,SOURCE!$V$3:$AD$2861,9,0)&amp;"           {"&amp;D513&amp;",   "&amp;E513&amp;"},"</f>
        <v>#N/A</v>
      </c>
      <c r="H513" t="b">
        <f>ISNA(VLOOKUP(J513,J$823:J837,1,0))</f>
        <v>1</v>
      </c>
      <c r="I513" s="27" t="e">
        <f>VLOOKUP(C513,SOURCE!V$6:AB$10040,7,0)</f>
        <v>#N/A</v>
      </c>
      <c r="J513" s="28" t="e">
        <f>VLOOKUP(C513,SOURCE!V$6:AB$10040,6,0)</f>
        <v>#N/A</v>
      </c>
      <c r="K513" s="30" t="e">
        <f t="shared" si="36"/>
        <v>#N/A</v>
      </c>
      <c r="L513" s="40" t="e">
        <f>VLOOKUP(C513,SOURCE!V$6:AB$10040,2,0)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VLOOKUP(C514,SOURCE!$V$3:$AC$2861,8,0)</f>
        <v>#N/A</v>
      </c>
      <c r="E514" s="26" t="e">
        <f>CHAR(34)&amp;VLOOKUP(C514,SOURCE!$V$3:$AC$2861,6,0)&amp;CHAR(34)</f>
        <v>#N/A</v>
      </c>
      <c r="F514" s="22" t="e">
        <f>VLOOKUP(C514,SOURCE!$V$3:$AD$2861,9,0)&amp;"           {"&amp;D514&amp;",   "&amp;E514&amp;"},"</f>
        <v>#N/A</v>
      </c>
      <c r="H514" t="b">
        <f>ISNA(VLOOKUP(J514,J$823:J838,1,0))</f>
        <v>1</v>
      </c>
      <c r="I514" s="27" t="e">
        <f>VLOOKUP(C514,SOURCE!V$6:AB$10040,7,0)</f>
        <v>#N/A</v>
      </c>
      <c r="J514" s="28" t="e">
        <f>VLOOKUP(C514,SOURCE!V$6:AB$10040,6,0)</f>
        <v>#N/A</v>
      </c>
      <c r="K514" s="30" t="e">
        <f t="shared" si="36"/>
        <v>#N/A</v>
      </c>
      <c r="L514" s="40" t="e">
        <f>VLOOKUP(C514,SOURCE!V$6:AB$10040,2,0)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VLOOKUP(C515,SOURCE!$V$3:$AC$2861,8,0)</f>
        <v>#N/A</v>
      </c>
      <c r="E515" s="26" t="e">
        <f>CHAR(34)&amp;VLOOKUP(C515,SOURCE!$V$3:$AC$2861,6,0)&amp;CHAR(34)</f>
        <v>#N/A</v>
      </c>
      <c r="F515" s="22" t="e">
        <f>VLOOKUP(C515,SOURCE!$V$3:$AD$2861,9,0)&amp;"           {"&amp;D515&amp;",   "&amp;E515&amp;"},"</f>
        <v>#N/A</v>
      </c>
      <c r="H515" t="b">
        <f>ISNA(VLOOKUP(J515,J$823:J839,1,0))</f>
        <v>1</v>
      </c>
      <c r="I515" s="27" t="e">
        <f>VLOOKUP(C515,SOURCE!V$6:AB$10040,7,0)</f>
        <v>#N/A</v>
      </c>
      <c r="J515" s="28" t="e">
        <f>VLOOKUP(C515,SOURCE!V$6:AB$10040,6,0)</f>
        <v>#N/A</v>
      </c>
      <c r="K515" s="30" t="e">
        <f t="shared" si="36"/>
        <v>#N/A</v>
      </c>
      <c r="L515" s="40" t="e">
        <f>VLOOKUP(C515,SOURCE!V$6:AB$10040,2,0)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VLOOKUP(C516,SOURCE!$V$3:$AC$2861,8,0)</f>
        <v>#N/A</v>
      </c>
      <c r="E516" s="26" t="e">
        <f>CHAR(34)&amp;VLOOKUP(C516,SOURCE!$V$3:$AC$2861,6,0)&amp;CHAR(34)</f>
        <v>#N/A</v>
      </c>
      <c r="F516" s="22" t="e">
        <f>VLOOKUP(C516,SOURCE!$V$3:$AD$2861,9,0)&amp;"           {"&amp;D516&amp;",   "&amp;E516&amp;"},"</f>
        <v>#N/A</v>
      </c>
      <c r="H516" t="b">
        <f>ISNA(VLOOKUP(J516,J$823:J840,1,0))</f>
        <v>1</v>
      </c>
      <c r="I516" s="27" t="e">
        <f>VLOOKUP(C516,SOURCE!V$6:AB$10040,7,0)</f>
        <v>#N/A</v>
      </c>
      <c r="J516" s="28" t="e">
        <f>VLOOKUP(C516,SOURCE!V$6:AB$10040,6,0)</f>
        <v>#N/A</v>
      </c>
      <c r="K516" s="30" t="e">
        <f t="shared" si="36"/>
        <v>#N/A</v>
      </c>
      <c r="L516" s="40" t="e">
        <f>VLOOKUP(C516,SOURCE!V$6:AB$10040,2,0)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VLOOKUP(C517,SOURCE!$V$3:$AC$2861,8,0)</f>
        <v>#N/A</v>
      </c>
      <c r="E517" s="26" t="e">
        <f>CHAR(34)&amp;VLOOKUP(C517,SOURCE!$V$3:$AC$2861,6,0)&amp;CHAR(34)</f>
        <v>#N/A</v>
      </c>
      <c r="F517" s="22" t="e">
        <f>VLOOKUP(C517,SOURCE!$V$3:$AD$2861,9,0)&amp;"           {"&amp;D517&amp;",   "&amp;E517&amp;"},"</f>
        <v>#N/A</v>
      </c>
      <c r="H517" t="b">
        <f>ISNA(VLOOKUP(J517,J$823:J841,1,0))</f>
        <v>1</v>
      </c>
      <c r="I517" s="27" t="e">
        <f>VLOOKUP(C517,SOURCE!V$6:AB$10040,7,0)</f>
        <v>#N/A</v>
      </c>
      <c r="J517" s="28" t="e">
        <f>VLOOKUP(C517,SOURCE!V$6:AB$10040,6,0)</f>
        <v>#N/A</v>
      </c>
      <c r="K517" s="30" t="e">
        <f t="shared" si="36"/>
        <v>#N/A</v>
      </c>
      <c r="L517" s="40" t="e">
        <f>VLOOKUP(C517,SOURCE!V$6:AB$10040,2,0)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VLOOKUP(C518,SOURCE!$V$3:$AC$2861,8,0)</f>
        <v>#N/A</v>
      </c>
      <c r="E518" s="26" t="e">
        <f>CHAR(34)&amp;VLOOKUP(C518,SOURCE!$V$3:$AC$2861,6,0)&amp;CHAR(34)</f>
        <v>#N/A</v>
      </c>
      <c r="F518" s="22" t="e">
        <f>VLOOKUP(C518,SOURCE!$V$3:$AD$2861,9,0)&amp;"           {"&amp;D518&amp;",   "&amp;E518&amp;"},"</f>
        <v>#N/A</v>
      </c>
      <c r="H518" t="b">
        <f>ISNA(VLOOKUP(J518,J$823:J842,1,0))</f>
        <v>1</v>
      </c>
      <c r="I518" s="27" t="e">
        <f>VLOOKUP(C518,SOURCE!V$6:AB$10040,7,0)</f>
        <v>#N/A</v>
      </c>
      <c r="J518" s="28" t="e">
        <f>VLOOKUP(C518,SOURCE!V$6:AB$10040,6,0)</f>
        <v>#N/A</v>
      </c>
      <c r="K518" s="30" t="e">
        <f t="shared" si="36"/>
        <v>#N/A</v>
      </c>
      <c r="L518" s="40" t="e">
        <f>VLOOKUP(C518,SOURCE!V$6:AB$10040,2,0)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VLOOKUP(C519,SOURCE!$V$3:$AC$2861,8,0)</f>
        <v>#N/A</v>
      </c>
      <c r="E519" s="26" t="e">
        <f>CHAR(34)&amp;VLOOKUP(C519,SOURCE!$V$3:$AC$2861,6,0)&amp;CHAR(34)</f>
        <v>#N/A</v>
      </c>
      <c r="F519" s="22" t="e">
        <f>VLOOKUP(C519,SOURCE!$V$3:$AD$2861,9,0)&amp;"           {"&amp;D519&amp;",   "&amp;E519&amp;"},"</f>
        <v>#N/A</v>
      </c>
      <c r="H519" t="b">
        <f>ISNA(VLOOKUP(J519,J$823:J843,1,0))</f>
        <v>1</v>
      </c>
      <c r="I519" s="27" t="e">
        <f>VLOOKUP(C519,SOURCE!V$6:AB$10040,7,0)</f>
        <v>#N/A</v>
      </c>
      <c r="J519" s="28" t="e">
        <f>VLOOKUP(C519,SOURCE!V$6:AB$10040,6,0)</f>
        <v>#N/A</v>
      </c>
      <c r="K519" s="30" t="e">
        <f t="shared" si="36"/>
        <v>#N/A</v>
      </c>
      <c r="L519" s="40" t="e">
        <f>VLOOKUP(C519,SOURCE!V$6:AB$10040,2,0)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VLOOKUP(C520,SOURCE!$V$3:$AC$2861,8,0)</f>
        <v>#N/A</v>
      </c>
      <c r="E520" s="26" t="e">
        <f>CHAR(34)&amp;VLOOKUP(C520,SOURCE!$V$3:$AC$2861,6,0)&amp;CHAR(34)</f>
        <v>#N/A</v>
      </c>
      <c r="F520" s="22" t="e">
        <f>VLOOKUP(C520,SOURCE!$V$3:$AD$2861,9,0)&amp;"           {"&amp;D520&amp;",   "&amp;E520&amp;"},"</f>
        <v>#N/A</v>
      </c>
      <c r="H520" t="b">
        <f>ISNA(VLOOKUP(J520,J$823:J844,1,0))</f>
        <v>1</v>
      </c>
      <c r="I520" s="27" t="e">
        <f>VLOOKUP(C520,SOURCE!V$6:AB$10040,7,0)</f>
        <v>#N/A</v>
      </c>
      <c r="J520" s="28" t="e">
        <f>VLOOKUP(C520,SOURCE!V$6:AB$10040,6,0)</f>
        <v>#N/A</v>
      </c>
      <c r="K520" s="30" t="e">
        <f t="shared" si="36"/>
        <v>#N/A</v>
      </c>
      <c r="L520" s="40" t="e">
        <f>VLOOKUP(C520,SOURCE!V$6:AB$10040,2,0)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VLOOKUP(C521,SOURCE!$V$3:$AC$2861,8,0)</f>
        <v>#N/A</v>
      </c>
      <c r="E521" s="26" t="e">
        <f>CHAR(34)&amp;VLOOKUP(C521,SOURCE!$V$3:$AC$2861,6,0)&amp;CHAR(34)</f>
        <v>#N/A</v>
      </c>
      <c r="F521" s="22" t="e">
        <f>VLOOKUP(C521,SOURCE!$V$3:$AD$2861,9,0)&amp;"           {"&amp;D521&amp;",   "&amp;E521&amp;"},"</f>
        <v>#N/A</v>
      </c>
      <c r="H521" t="b">
        <f>ISNA(VLOOKUP(J521,J$823:J845,1,0))</f>
        <v>1</v>
      </c>
      <c r="I521" s="27" t="e">
        <f>VLOOKUP(C521,SOURCE!V$6:AB$10040,7,0)</f>
        <v>#N/A</v>
      </c>
      <c r="J521" s="28" t="e">
        <f>VLOOKUP(C521,SOURCE!V$6:AB$10040,6,0)</f>
        <v>#N/A</v>
      </c>
      <c r="K521" s="30" t="e">
        <f t="shared" si="36"/>
        <v>#N/A</v>
      </c>
      <c r="L521" s="40" t="e">
        <f>VLOOKUP(C521,SOURCE!V$6:AB$10040,2,0)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VLOOKUP(C522,SOURCE!$V$3:$AC$2861,8,0)</f>
        <v>#N/A</v>
      </c>
      <c r="E522" s="26" t="e">
        <f>CHAR(34)&amp;VLOOKUP(C522,SOURCE!$V$3:$AC$2861,6,0)&amp;CHAR(34)</f>
        <v>#N/A</v>
      </c>
      <c r="F522" s="22" t="e">
        <f>VLOOKUP(C522,SOURCE!$V$3:$AD$2861,9,0)&amp;"           {"&amp;D522&amp;",   "&amp;E522&amp;"},"</f>
        <v>#N/A</v>
      </c>
      <c r="H522" t="b">
        <f>ISNA(VLOOKUP(J522,J$823:J846,1,0))</f>
        <v>1</v>
      </c>
      <c r="I522" s="27" t="e">
        <f>VLOOKUP(C522,SOURCE!V$6:AB$10040,7,0)</f>
        <v>#N/A</v>
      </c>
      <c r="J522" s="28" t="e">
        <f>VLOOKUP(C522,SOURCE!V$6:AB$10040,6,0)</f>
        <v>#N/A</v>
      </c>
      <c r="K522" s="30" t="e">
        <f t="shared" si="36"/>
        <v>#N/A</v>
      </c>
      <c r="L522" s="40" t="e">
        <f>VLOOKUP(C522,SOURCE!V$6:AB$10040,2,0)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VLOOKUP(C523,SOURCE!$V$3:$AC$2861,8,0)</f>
        <v>#N/A</v>
      </c>
      <c r="E523" s="26" t="e">
        <f>CHAR(34)&amp;VLOOKUP(C523,SOURCE!$V$3:$AC$2861,6,0)&amp;CHAR(34)</f>
        <v>#N/A</v>
      </c>
      <c r="F523" s="22" t="e">
        <f>VLOOKUP(C523,SOURCE!$V$3:$AD$2861,9,0)&amp;"           {"&amp;D523&amp;",   "&amp;E523&amp;"},"</f>
        <v>#N/A</v>
      </c>
      <c r="H523" t="b">
        <f>ISNA(VLOOKUP(J523,J$823:J847,1,0))</f>
        <v>1</v>
      </c>
      <c r="I523" s="27" t="e">
        <f>VLOOKUP(C523,SOURCE!V$6:AB$10040,7,0)</f>
        <v>#N/A</v>
      </c>
      <c r="J523" s="28" t="e">
        <f>VLOOKUP(C523,SOURCE!V$6:AB$10040,6,0)</f>
        <v>#N/A</v>
      </c>
      <c r="K523" s="30" t="e">
        <f t="shared" si="36"/>
        <v>#N/A</v>
      </c>
      <c r="L523" s="40" t="e">
        <f>VLOOKUP(C523,SOURCE!V$6:AB$10040,2,0)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VLOOKUP(C524,SOURCE!$V$3:$AC$2861,8,0)</f>
        <v>#N/A</v>
      </c>
      <c r="E524" s="26" t="e">
        <f>CHAR(34)&amp;VLOOKUP(C524,SOURCE!$V$3:$AC$2861,6,0)&amp;CHAR(34)</f>
        <v>#N/A</v>
      </c>
      <c r="F524" s="22" t="e">
        <f>VLOOKUP(C524,SOURCE!$V$3:$AD$2861,9,0)&amp;"           {"&amp;D524&amp;",   "&amp;E524&amp;"},"</f>
        <v>#N/A</v>
      </c>
      <c r="H524" t="b">
        <f>ISNA(VLOOKUP(J524,J$823:J848,1,0))</f>
        <v>1</v>
      </c>
      <c r="I524" s="27" t="e">
        <f>VLOOKUP(C524,SOURCE!V$6:AB$10040,7,0)</f>
        <v>#N/A</v>
      </c>
      <c r="J524" s="28" t="e">
        <f>VLOOKUP(C524,SOURCE!V$6:AB$10040,6,0)</f>
        <v>#N/A</v>
      </c>
      <c r="K524" s="30" t="e">
        <f t="shared" si="36"/>
        <v>#N/A</v>
      </c>
      <c r="L524" s="40" t="e">
        <f>VLOOKUP(C524,SOURCE!V$6:AB$10040,2,0)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VLOOKUP(C525,SOURCE!$V$3:$AC$2861,8,0)</f>
        <v>#N/A</v>
      </c>
      <c r="E525" s="26" t="e">
        <f>CHAR(34)&amp;VLOOKUP(C525,SOURCE!$V$3:$AC$2861,6,0)&amp;CHAR(34)</f>
        <v>#N/A</v>
      </c>
      <c r="F525" s="22" t="e">
        <f>VLOOKUP(C525,SOURCE!$V$3:$AD$2861,9,0)&amp;"           {"&amp;D525&amp;",   "&amp;E525&amp;"},"</f>
        <v>#N/A</v>
      </c>
      <c r="H525" t="b">
        <f>ISNA(VLOOKUP(J525,J$823:J849,1,0))</f>
        <v>1</v>
      </c>
      <c r="I525" s="27" t="e">
        <f>VLOOKUP(C525,SOURCE!V$6:AB$10040,7,0)</f>
        <v>#N/A</v>
      </c>
      <c r="J525" s="28" t="e">
        <f>VLOOKUP(C525,SOURCE!V$6:AB$10040,6,0)</f>
        <v>#N/A</v>
      </c>
      <c r="K525" s="30" t="e">
        <f t="shared" si="36"/>
        <v>#N/A</v>
      </c>
      <c r="L525" s="40" t="e">
        <f>VLOOKUP(C525,SOURCE!V$6:AB$10040,2,0)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VLOOKUP(C526,SOURCE!$V$3:$AC$2861,8,0)</f>
        <v>#N/A</v>
      </c>
      <c r="E526" s="26" t="e">
        <f>CHAR(34)&amp;VLOOKUP(C526,SOURCE!$V$3:$AC$2861,6,0)&amp;CHAR(34)</f>
        <v>#N/A</v>
      </c>
      <c r="F526" s="22" t="e">
        <f>VLOOKUP(C526,SOURCE!$V$3:$AD$2861,9,0)&amp;"           {"&amp;D526&amp;",   "&amp;E526&amp;"},"</f>
        <v>#N/A</v>
      </c>
      <c r="H526" t="b">
        <f>ISNA(VLOOKUP(J526,J$823:J850,1,0))</f>
        <v>1</v>
      </c>
      <c r="I526" s="27" t="e">
        <f>VLOOKUP(C526,SOURCE!V$6:AB$10040,7,0)</f>
        <v>#N/A</v>
      </c>
      <c r="J526" s="28" t="e">
        <f>VLOOKUP(C526,SOURCE!V$6:AB$10040,6,0)</f>
        <v>#N/A</v>
      </c>
      <c r="K526" s="30" t="e">
        <f t="shared" si="36"/>
        <v>#N/A</v>
      </c>
      <c r="L526" s="40" t="e">
        <f>VLOOKUP(C526,SOURCE!V$6:AB$10040,2,0)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VLOOKUP(C527,SOURCE!$V$3:$AC$2861,8,0)</f>
        <v>#N/A</v>
      </c>
      <c r="E527" s="26" t="e">
        <f>CHAR(34)&amp;VLOOKUP(C527,SOURCE!$V$3:$AC$2861,6,0)&amp;CHAR(34)</f>
        <v>#N/A</v>
      </c>
      <c r="F527" s="22" t="e">
        <f>VLOOKUP(C527,SOURCE!$V$3:$AD$2861,9,0)&amp;"           {"&amp;D527&amp;",   "&amp;E527&amp;"},"</f>
        <v>#N/A</v>
      </c>
      <c r="H527" t="b">
        <f>ISNA(VLOOKUP(J527,J$823:J851,1,0))</f>
        <v>1</v>
      </c>
      <c r="I527" s="27" t="e">
        <f>VLOOKUP(C527,SOURCE!V$6:AB$10040,7,0)</f>
        <v>#N/A</v>
      </c>
      <c r="J527" s="28" t="e">
        <f>VLOOKUP(C527,SOURCE!V$6:AB$10040,6,0)</f>
        <v>#N/A</v>
      </c>
      <c r="K527" s="30" t="e">
        <f t="shared" si="36"/>
        <v>#N/A</v>
      </c>
      <c r="L527" s="40" t="e">
        <f>VLOOKUP(C527,SOURCE!V$6:AB$10040,2,0)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VLOOKUP(C528,SOURCE!$V$3:$AC$2861,8,0)</f>
        <v>#N/A</v>
      </c>
      <c r="E528" s="26" t="e">
        <f>CHAR(34)&amp;VLOOKUP(C528,SOURCE!$V$3:$AC$2861,6,0)&amp;CHAR(34)</f>
        <v>#N/A</v>
      </c>
      <c r="F528" s="22" t="e">
        <f>VLOOKUP(C528,SOURCE!$V$3:$AD$2861,9,0)&amp;"           {"&amp;D528&amp;",   "&amp;E528&amp;"},"</f>
        <v>#N/A</v>
      </c>
      <c r="H528" t="b">
        <f>ISNA(VLOOKUP(J528,J$823:J852,1,0))</f>
        <v>1</v>
      </c>
      <c r="I528" s="27" t="e">
        <f>VLOOKUP(C528,SOURCE!V$6:AB$10040,7,0)</f>
        <v>#N/A</v>
      </c>
      <c r="J528" s="28" t="e">
        <f>VLOOKUP(C528,SOURCE!V$6:AB$10040,6,0)</f>
        <v>#N/A</v>
      </c>
      <c r="K528" s="30" t="e">
        <f t="shared" si="36"/>
        <v>#N/A</v>
      </c>
      <c r="L528" s="40" t="e">
        <f>VLOOKUP(C528,SOURCE!V$6:AB$10040,2,0)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VLOOKUP(C529,SOURCE!$V$3:$AC$2861,8,0)</f>
        <v>#N/A</v>
      </c>
      <c r="E529" s="26" t="e">
        <f>CHAR(34)&amp;VLOOKUP(C529,SOURCE!$V$3:$AC$2861,6,0)&amp;CHAR(34)</f>
        <v>#N/A</v>
      </c>
      <c r="F529" s="22" t="e">
        <f>VLOOKUP(C529,SOURCE!$V$3:$AD$2861,9,0)&amp;"           {"&amp;D529&amp;",   "&amp;E529&amp;"},"</f>
        <v>#N/A</v>
      </c>
      <c r="H529" t="b">
        <f>ISNA(VLOOKUP(J529,J$823:J853,1,0))</f>
        <v>1</v>
      </c>
      <c r="I529" s="27" t="e">
        <f>VLOOKUP(C529,SOURCE!V$6:AB$10040,7,0)</f>
        <v>#N/A</v>
      </c>
      <c r="J529" s="28" t="e">
        <f>VLOOKUP(C529,SOURCE!V$6:AB$10040,6,0)</f>
        <v>#N/A</v>
      </c>
      <c r="K529" s="30" t="e">
        <f t="shared" si="36"/>
        <v>#N/A</v>
      </c>
      <c r="L529" s="40" t="e">
        <f>VLOOKUP(C529,SOURCE!V$6:AB$10040,2,0)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VLOOKUP(C530,SOURCE!$V$3:$AC$2861,8,0)</f>
        <v>#N/A</v>
      </c>
      <c r="E530" s="26" t="e">
        <f>CHAR(34)&amp;VLOOKUP(C530,SOURCE!$V$3:$AC$2861,6,0)&amp;CHAR(34)</f>
        <v>#N/A</v>
      </c>
      <c r="F530" s="22" t="e">
        <f>VLOOKUP(C530,SOURCE!$V$3:$AD$2861,9,0)&amp;"           {"&amp;D530&amp;",   "&amp;E530&amp;"},"</f>
        <v>#N/A</v>
      </c>
      <c r="H530" t="b">
        <f>ISNA(VLOOKUP(J530,J$823:J854,1,0))</f>
        <v>1</v>
      </c>
      <c r="I530" s="27" t="e">
        <f>VLOOKUP(C530,SOURCE!V$6:AB$10040,7,0)</f>
        <v>#N/A</v>
      </c>
      <c r="J530" s="28" t="e">
        <f>VLOOKUP(C530,SOURCE!V$6:AB$10040,6,0)</f>
        <v>#N/A</v>
      </c>
      <c r="K530" s="30" t="e">
        <f t="shared" si="36"/>
        <v>#N/A</v>
      </c>
      <c r="L530" s="40" t="e">
        <f>VLOOKUP(C530,SOURCE!V$6:AB$10040,2,0)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VLOOKUP(C531,SOURCE!$V$3:$AC$2861,8,0)</f>
        <v>#N/A</v>
      </c>
      <c r="E531" s="26" t="e">
        <f>CHAR(34)&amp;VLOOKUP(C531,SOURCE!$V$3:$AC$2861,6,0)&amp;CHAR(34)</f>
        <v>#N/A</v>
      </c>
      <c r="F531" s="22" t="e">
        <f>VLOOKUP(C531,SOURCE!$V$3:$AD$2861,9,0)&amp;"           {"&amp;D531&amp;",   "&amp;E531&amp;"},"</f>
        <v>#N/A</v>
      </c>
      <c r="H531" t="b">
        <f>ISNA(VLOOKUP(J531,J$823:J855,1,0))</f>
        <v>1</v>
      </c>
      <c r="I531" s="27" t="e">
        <f>VLOOKUP(C531,SOURCE!V$6:AB$10040,7,0)</f>
        <v>#N/A</v>
      </c>
      <c r="J531" s="28" t="e">
        <f>VLOOKUP(C531,SOURCE!V$6:AB$10040,6,0)</f>
        <v>#N/A</v>
      </c>
      <c r="K531" s="30" t="e">
        <f t="shared" si="36"/>
        <v>#N/A</v>
      </c>
      <c r="L531" s="40" t="e">
        <f>VLOOKUP(C531,SOURCE!V$6:AB$10040,2,0)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VLOOKUP(C532,SOURCE!$V$3:$AC$2861,8,0)</f>
        <v>#N/A</v>
      </c>
      <c r="E532" s="26" t="e">
        <f>CHAR(34)&amp;VLOOKUP(C532,SOURCE!$V$3:$AC$2861,6,0)&amp;CHAR(34)</f>
        <v>#N/A</v>
      </c>
      <c r="F532" s="22" t="e">
        <f>VLOOKUP(C532,SOURCE!$V$3:$AD$2861,9,0)&amp;"           {"&amp;D532&amp;",   "&amp;E532&amp;"},"</f>
        <v>#N/A</v>
      </c>
      <c r="H532" t="b">
        <f>ISNA(VLOOKUP(J532,J$823:J856,1,0))</f>
        <v>1</v>
      </c>
      <c r="I532" s="27" t="e">
        <f>VLOOKUP(C532,SOURCE!V$6:AB$10040,7,0)</f>
        <v>#N/A</v>
      </c>
      <c r="J532" s="28" t="e">
        <f>VLOOKUP(C532,SOURCE!V$6:AB$10040,6,0)</f>
        <v>#N/A</v>
      </c>
      <c r="K532" s="30" t="e">
        <f t="shared" si="36"/>
        <v>#N/A</v>
      </c>
      <c r="L532" s="40" t="e">
        <f>VLOOKUP(C532,SOURCE!V$6:AB$10040,2,0)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VLOOKUP(C533,SOURCE!$V$3:$AC$2861,8,0)</f>
        <v>#N/A</v>
      </c>
      <c r="E533" s="26" t="e">
        <f>CHAR(34)&amp;VLOOKUP(C533,SOURCE!$V$3:$AC$2861,6,0)&amp;CHAR(34)</f>
        <v>#N/A</v>
      </c>
      <c r="F533" s="22" t="e">
        <f>VLOOKUP(C533,SOURCE!$V$3:$AD$2861,9,0)&amp;"           {"&amp;D533&amp;",   "&amp;E533&amp;"},"</f>
        <v>#N/A</v>
      </c>
      <c r="H533" t="b">
        <f>ISNA(VLOOKUP(J533,J$823:J857,1,0))</f>
        <v>1</v>
      </c>
      <c r="I533" s="27" t="e">
        <f>VLOOKUP(C533,SOURCE!V$6:AB$10040,7,0)</f>
        <v>#N/A</v>
      </c>
      <c r="J533" s="28" t="e">
        <f>VLOOKUP(C533,SOURCE!V$6:AB$10040,6,0)</f>
        <v>#N/A</v>
      </c>
      <c r="K533" s="30" t="e">
        <f t="shared" si="36"/>
        <v>#N/A</v>
      </c>
      <c r="L533" s="40" t="e">
        <f>VLOOKUP(C533,SOURCE!V$6:AB$10040,2,0)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VLOOKUP(C534,SOURCE!$V$3:$AC$2861,8,0)</f>
        <v>#N/A</v>
      </c>
      <c r="E534" s="26" t="e">
        <f>CHAR(34)&amp;VLOOKUP(C534,SOURCE!$V$3:$AC$2861,6,0)&amp;CHAR(34)</f>
        <v>#N/A</v>
      </c>
      <c r="F534" s="22" t="e">
        <f>VLOOKUP(C534,SOURCE!$V$3:$AD$2861,9,0)&amp;"           {"&amp;D534&amp;",   "&amp;E534&amp;"},"</f>
        <v>#N/A</v>
      </c>
      <c r="H534" t="b">
        <f>ISNA(VLOOKUP(J534,J$823:J858,1,0))</f>
        <v>1</v>
      </c>
      <c r="I534" s="27" t="e">
        <f>VLOOKUP(C534,SOURCE!V$6:AB$10040,7,0)</f>
        <v>#N/A</v>
      </c>
      <c r="J534" s="28" t="e">
        <f>VLOOKUP(C534,SOURCE!V$6:AB$10040,6,0)</f>
        <v>#N/A</v>
      </c>
      <c r="K534" s="30" t="e">
        <f t="shared" si="36"/>
        <v>#N/A</v>
      </c>
      <c r="L534" s="40" t="e">
        <f>VLOOKUP(C534,SOURCE!V$6:AB$10040,2,0)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VLOOKUP(C535,SOURCE!$V$3:$AC$2861,8,0)</f>
        <v>#N/A</v>
      </c>
      <c r="E535" s="26" t="e">
        <f>CHAR(34)&amp;VLOOKUP(C535,SOURCE!$V$3:$AC$2861,6,0)&amp;CHAR(34)</f>
        <v>#N/A</v>
      </c>
      <c r="F535" s="22" t="e">
        <f>VLOOKUP(C535,SOURCE!$V$3:$AD$2861,9,0)&amp;"           {"&amp;D535&amp;",   "&amp;E535&amp;"},"</f>
        <v>#N/A</v>
      </c>
      <c r="H535" t="b">
        <f>ISNA(VLOOKUP(J535,J$823:J859,1,0))</f>
        <v>1</v>
      </c>
      <c r="I535" s="27" t="e">
        <f>VLOOKUP(C535,SOURCE!V$6:AB$10040,7,0)</f>
        <v>#N/A</v>
      </c>
      <c r="J535" s="28" t="e">
        <f>VLOOKUP(C535,SOURCE!V$6:AB$10040,6,0)</f>
        <v>#N/A</v>
      </c>
      <c r="K535" s="30" t="e">
        <f t="shared" si="36"/>
        <v>#N/A</v>
      </c>
      <c r="L535" s="40" t="e">
        <f>VLOOKUP(C535,SOURCE!V$6:AB$10040,2,0)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VLOOKUP(C536,SOURCE!$V$3:$AC$2861,8,0)</f>
        <v>#N/A</v>
      </c>
      <c r="E536" s="26" t="e">
        <f>CHAR(34)&amp;VLOOKUP(C536,SOURCE!$V$3:$AC$2861,6,0)&amp;CHAR(34)</f>
        <v>#N/A</v>
      </c>
      <c r="F536" s="22" t="e">
        <f>VLOOKUP(C536,SOURCE!$V$3:$AD$2861,9,0)&amp;"           {"&amp;D536&amp;",   "&amp;E536&amp;"},"</f>
        <v>#N/A</v>
      </c>
      <c r="H536" t="b">
        <f>ISNA(VLOOKUP(J536,J$823:J860,1,0))</f>
        <v>1</v>
      </c>
      <c r="I536" s="27" t="e">
        <f>VLOOKUP(C536,SOURCE!V$6:AB$10040,7,0)</f>
        <v>#N/A</v>
      </c>
      <c r="J536" s="28" t="e">
        <f>VLOOKUP(C536,SOURCE!V$6:AB$10040,6,0)</f>
        <v>#N/A</v>
      </c>
      <c r="K536" s="30" t="e">
        <f t="shared" si="36"/>
        <v>#N/A</v>
      </c>
      <c r="L536" s="40" t="e">
        <f>VLOOKUP(C536,SOURCE!V$6:AB$10040,2,0)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VLOOKUP(C537,SOURCE!$V$3:$AC$2861,8,0)</f>
        <v>#N/A</v>
      </c>
      <c r="E537" s="26" t="e">
        <f>CHAR(34)&amp;VLOOKUP(C537,SOURCE!$V$3:$AC$2861,6,0)&amp;CHAR(34)</f>
        <v>#N/A</v>
      </c>
      <c r="F537" s="22" t="e">
        <f>VLOOKUP(C537,SOURCE!$V$3:$AD$2861,9,0)&amp;"           {"&amp;D537&amp;",   "&amp;E537&amp;"},"</f>
        <v>#N/A</v>
      </c>
      <c r="H537" t="b">
        <f>ISNA(VLOOKUP(J537,J$823:J861,1,0))</f>
        <v>1</v>
      </c>
      <c r="I537" s="27" t="e">
        <f>VLOOKUP(C537,SOURCE!V$6:AB$10040,7,0)</f>
        <v>#N/A</v>
      </c>
      <c r="J537" s="28" t="e">
        <f>VLOOKUP(C537,SOURCE!V$6:AB$10040,6,0)</f>
        <v>#N/A</v>
      </c>
      <c r="K537" s="30" t="e">
        <f t="shared" si="36"/>
        <v>#N/A</v>
      </c>
      <c r="L537" s="40" t="e">
        <f>VLOOKUP(C537,SOURCE!V$6:AB$10040,2,0)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VLOOKUP(C538,SOURCE!$V$3:$AC$2861,8,0)</f>
        <v>#N/A</v>
      </c>
      <c r="E538" s="26" t="e">
        <f>CHAR(34)&amp;VLOOKUP(C538,SOURCE!$V$3:$AC$2861,6,0)&amp;CHAR(34)</f>
        <v>#N/A</v>
      </c>
      <c r="F538" s="22" t="e">
        <f>VLOOKUP(C538,SOURCE!$V$3:$AD$2861,9,0)&amp;"           {"&amp;D538&amp;",   "&amp;E538&amp;"},"</f>
        <v>#N/A</v>
      </c>
      <c r="H538" t="b">
        <f>ISNA(VLOOKUP(J538,J$823:J862,1,0))</f>
        <v>1</v>
      </c>
      <c r="I538" s="27" t="e">
        <f>VLOOKUP(C538,SOURCE!V$6:AB$10040,7,0)</f>
        <v>#N/A</v>
      </c>
      <c r="J538" s="28" t="e">
        <f>VLOOKUP(C538,SOURCE!V$6:AB$10040,6,0)</f>
        <v>#N/A</v>
      </c>
      <c r="K538" s="30" t="e">
        <f t="shared" si="36"/>
        <v>#N/A</v>
      </c>
      <c r="L538" s="40" t="e">
        <f>VLOOKUP(C538,SOURCE!V$6:AB$10040,2,0)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VLOOKUP(C539,SOURCE!$V$3:$AC$2861,8,0)</f>
        <v>#N/A</v>
      </c>
      <c r="E539" s="26" t="e">
        <f>CHAR(34)&amp;VLOOKUP(C539,SOURCE!$V$3:$AC$2861,6,0)&amp;CHAR(34)</f>
        <v>#N/A</v>
      </c>
      <c r="F539" s="22" t="e">
        <f>VLOOKUP(C539,SOURCE!$V$3:$AD$2861,9,0)&amp;"           {"&amp;D539&amp;",   "&amp;E539&amp;"},"</f>
        <v>#N/A</v>
      </c>
      <c r="H539" t="b">
        <f>ISNA(VLOOKUP(J539,J$823:J863,1,0))</f>
        <v>1</v>
      </c>
      <c r="I539" s="27" t="e">
        <f>VLOOKUP(C539,SOURCE!V$6:AB$10040,7,0)</f>
        <v>#N/A</v>
      </c>
      <c r="J539" s="28" t="e">
        <f>VLOOKUP(C539,SOURCE!V$6:AB$10040,6,0)</f>
        <v>#N/A</v>
      </c>
      <c r="K539" s="30" t="e">
        <f t="shared" si="36"/>
        <v>#N/A</v>
      </c>
      <c r="L539" s="40" t="e">
        <f>VLOOKUP(C539,SOURCE!V$6:AB$10040,2,0)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VLOOKUP(C540,SOURCE!$V$3:$AC$2861,8,0)</f>
        <v>#N/A</v>
      </c>
      <c r="E540" s="26" t="e">
        <f>CHAR(34)&amp;VLOOKUP(C540,SOURCE!$V$3:$AC$2861,6,0)&amp;CHAR(34)</f>
        <v>#N/A</v>
      </c>
      <c r="F540" s="22" t="e">
        <f>VLOOKUP(C540,SOURCE!$V$3:$AD$2861,9,0)&amp;"           {"&amp;D540&amp;",   "&amp;E540&amp;"},"</f>
        <v>#N/A</v>
      </c>
      <c r="H540" t="b">
        <f>ISNA(VLOOKUP(J540,J$823:J864,1,0))</f>
        <v>1</v>
      </c>
      <c r="I540" s="27" t="e">
        <f>VLOOKUP(C540,SOURCE!V$6:AB$10040,7,0)</f>
        <v>#N/A</v>
      </c>
      <c r="J540" s="28" t="e">
        <f>VLOOKUP(C540,SOURCE!V$6:AB$10040,6,0)</f>
        <v>#N/A</v>
      </c>
      <c r="K540" s="30" t="e">
        <f t="shared" si="36"/>
        <v>#N/A</v>
      </c>
      <c r="L540" s="40" t="e">
        <f>VLOOKUP(C540,SOURCE!V$6:AB$10040,2,0)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VLOOKUP(C541,SOURCE!$V$3:$AC$2861,8,0)</f>
        <v>#N/A</v>
      </c>
      <c r="E541" s="26" t="e">
        <f>CHAR(34)&amp;VLOOKUP(C541,SOURCE!$V$3:$AC$2861,6,0)&amp;CHAR(34)</f>
        <v>#N/A</v>
      </c>
      <c r="F541" s="22" t="e">
        <f>VLOOKUP(C541,SOURCE!$V$3:$AD$2861,9,0)&amp;"           {"&amp;D541&amp;",   "&amp;E541&amp;"},"</f>
        <v>#N/A</v>
      </c>
      <c r="H541" t="b">
        <f>ISNA(VLOOKUP(J541,J$823:J865,1,0))</f>
        <v>1</v>
      </c>
      <c r="I541" s="27" t="e">
        <f>VLOOKUP(C541,SOURCE!V$6:AB$10040,7,0)</f>
        <v>#N/A</v>
      </c>
      <c r="J541" s="28" t="e">
        <f>VLOOKUP(C541,SOURCE!V$6:AB$10040,6,0)</f>
        <v>#N/A</v>
      </c>
      <c r="K541" s="30" t="e">
        <f t="shared" si="36"/>
        <v>#N/A</v>
      </c>
      <c r="L541" s="40" t="e">
        <f>VLOOKUP(C541,SOURCE!V$6:AB$10040,2,0)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VLOOKUP(C542,SOURCE!$V$3:$AC$2861,8,0)</f>
        <v>#N/A</v>
      </c>
      <c r="E542" s="26" t="e">
        <f>CHAR(34)&amp;VLOOKUP(C542,SOURCE!$V$3:$AC$2861,6,0)&amp;CHAR(34)</f>
        <v>#N/A</v>
      </c>
      <c r="F542" s="22" t="e">
        <f>VLOOKUP(C542,SOURCE!$V$3:$AD$2861,9,0)&amp;"           {"&amp;D542&amp;",   "&amp;E542&amp;"},"</f>
        <v>#N/A</v>
      </c>
      <c r="H542" t="b">
        <f>ISNA(VLOOKUP(J542,J$823:J866,1,0))</f>
        <v>1</v>
      </c>
      <c r="I542" s="27" t="e">
        <f>VLOOKUP(C542,SOURCE!V$6:AB$10040,7,0)</f>
        <v>#N/A</v>
      </c>
      <c r="J542" s="28" t="e">
        <f>VLOOKUP(C542,SOURCE!V$6:AB$10040,6,0)</f>
        <v>#N/A</v>
      </c>
      <c r="K542" s="30" t="e">
        <f t="shared" si="36"/>
        <v>#N/A</v>
      </c>
      <c r="L542" s="40" t="e">
        <f>VLOOKUP(C542,SOURCE!V$6:AB$10040,2,0)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VLOOKUP(C543,SOURCE!$V$3:$AC$2861,8,0)</f>
        <v>#N/A</v>
      </c>
      <c r="E543" s="26" t="e">
        <f>CHAR(34)&amp;VLOOKUP(C543,SOURCE!$V$3:$AC$2861,6,0)&amp;CHAR(34)</f>
        <v>#N/A</v>
      </c>
      <c r="F543" s="22" t="e">
        <f>VLOOKUP(C543,SOURCE!$V$3:$AD$2861,9,0)&amp;"           {"&amp;D543&amp;",   "&amp;E543&amp;"},"</f>
        <v>#N/A</v>
      </c>
      <c r="H543" t="b">
        <f>ISNA(VLOOKUP(J543,J$823:J867,1,0))</f>
        <v>1</v>
      </c>
      <c r="I543" s="27" t="e">
        <f>VLOOKUP(C543,SOURCE!V$6:AB$10040,7,0)</f>
        <v>#N/A</v>
      </c>
      <c r="J543" s="28" t="e">
        <f>VLOOKUP(C543,SOURCE!V$6:AB$10040,6,0)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VLOOKUP(C543,SOURCE!V$6:AB$10040,2,0)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VLOOKUP(C544,SOURCE!$V$3:$AC$2861,8,0)</f>
        <v>#N/A</v>
      </c>
      <c r="E544" s="26" t="e">
        <f>CHAR(34)&amp;VLOOKUP(C544,SOURCE!$V$3:$AC$2861,6,0)&amp;CHAR(34)</f>
        <v>#N/A</v>
      </c>
      <c r="F544" s="22" t="e">
        <f>VLOOKUP(C544,SOURCE!$V$3:$AD$2861,9,0)&amp;"           {"&amp;D544&amp;",   "&amp;E544&amp;"},"</f>
        <v>#N/A</v>
      </c>
      <c r="H544" t="b">
        <f>ISNA(VLOOKUP(J544,J$823:J868,1,0))</f>
        <v>1</v>
      </c>
      <c r="I544" s="27" t="e">
        <f>VLOOKUP(C544,SOURCE!V$6:AB$10040,7,0)</f>
        <v>#N/A</v>
      </c>
      <c r="J544" s="28" t="e">
        <f>VLOOKUP(C544,SOURCE!V$6:AB$10040,6,0)</f>
        <v>#N/A</v>
      </c>
      <c r="K544" s="30" t="e">
        <f t="shared" si="40"/>
        <v>#N/A</v>
      </c>
      <c r="L544" s="40" t="e">
        <f>VLOOKUP(C544,SOURCE!V$6:AB$10040,2,0)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VLOOKUP(C545,SOURCE!$V$3:$AC$2861,8,0)</f>
        <v>#N/A</v>
      </c>
      <c r="E545" s="26" t="e">
        <f>CHAR(34)&amp;VLOOKUP(C545,SOURCE!$V$3:$AC$2861,6,0)&amp;CHAR(34)</f>
        <v>#N/A</v>
      </c>
      <c r="F545" s="22" t="e">
        <f>VLOOKUP(C545,SOURCE!$V$3:$AD$2861,9,0)&amp;"           {"&amp;D545&amp;",   "&amp;E545&amp;"},"</f>
        <v>#N/A</v>
      </c>
      <c r="H545" t="b">
        <f>ISNA(VLOOKUP(J545,J$823:J869,1,0))</f>
        <v>1</v>
      </c>
      <c r="I545" s="27" t="e">
        <f>VLOOKUP(C545,SOURCE!V$6:AB$10040,7,0)</f>
        <v>#N/A</v>
      </c>
      <c r="J545" s="28" t="e">
        <f>VLOOKUP(C545,SOURCE!V$6:AB$10040,6,0)</f>
        <v>#N/A</v>
      </c>
      <c r="K545" s="30" t="e">
        <f t="shared" si="40"/>
        <v>#N/A</v>
      </c>
      <c r="L545" s="40" t="e">
        <f>VLOOKUP(C545,SOURCE!V$6:AB$10040,2,0)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VLOOKUP(C546,SOURCE!$V$3:$AC$2861,8,0)</f>
        <v>#N/A</v>
      </c>
      <c r="E546" s="26" t="e">
        <f>CHAR(34)&amp;VLOOKUP(C546,SOURCE!$V$3:$AC$2861,6,0)&amp;CHAR(34)</f>
        <v>#N/A</v>
      </c>
      <c r="F546" s="22" t="e">
        <f>VLOOKUP(C546,SOURCE!$V$3:$AD$2861,9,0)&amp;"           {"&amp;D546&amp;",   "&amp;E546&amp;"},"</f>
        <v>#N/A</v>
      </c>
      <c r="H546" t="b">
        <f>ISNA(VLOOKUP(J546,J$823:J870,1,0))</f>
        <v>1</v>
      </c>
      <c r="I546" s="27" t="e">
        <f>VLOOKUP(C546,SOURCE!V$6:AB$10040,7,0)</f>
        <v>#N/A</v>
      </c>
      <c r="J546" s="28" t="e">
        <f>VLOOKUP(C546,SOURCE!V$6:AB$10040,6,0)</f>
        <v>#N/A</v>
      </c>
      <c r="K546" s="30" t="e">
        <f t="shared" si="40"/>
        <v>#N/A</v>
      </c>
      <c r="L546" s="40" t="e">
        <f>VLOOKUP(C546,SOURCE!V$6:AB$10040,2,0)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VLOOKUP(C547,SOURCE!$V$3:$AC$2861,8,0)</f>
        <v>#N/A</v>
      </c>
      <c r="E547" s="26" t="e">
        <f>CHAR(34)&amp;VLOOKUP(C547,SOURCE!$V$3:$AC$2861,6,0)&amp;CHAR(34)</f>
        <v>#N/A</v>
      </c>
      <c r="F547" s="22" t="e">
        <f>VLOOKUP(C547,SOURCE!$V$3:$AD$2861,9,0)&amp;"           {"&amp;D547&amp;",   "&amp;E547&amp;"},"</f>
        <v>#N/A</v>
      </c>
      <c r="H547" t="b">
        <f>ISNA(VLOOKUP(J547,J$823:J871,1,0))</f>
        <v>1</v>
      </c>
      <c r="I547" s="27" t="e">
        <f>VLOOKUP(C547,SOURCE!V$6:AB$10040,7,0)</f>
        <v>#N/A</v>
      </c>
      <c r="J547" s="28" t="e">
        <f>VLOOKUP(C547,SOURCE!V$6:AB$10040,6,0)</f>
        <v>#N/A</v>
      </c>
      <c r="K547" s="30" t="e">
        <f t="shared" si="40"/>
        <v>#N/A</v>
      </c>
      <c r="L547" s="40" t="e">
        <f>VLOOKUP(C547,SOURCE!V$6:AB$10040,2,0)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VLOOKUP(C548,SOURCE!$V$3:$AC$2861,8,0)</f>
        <v>#N/A</v>
      </c>
      <c r="E548" s="26" t="e">
        <f>CHAR(34)&amp;VLOOKUP(C548,SOURCE!$V$3:$AC$2861,6,0)&amp;CHAR(34)</f>
        <v>#N/A</v>
      </c>
      <c r="F548" s="22" t="e">
        <f>VLOOKUP(C548,SOURCE!$V$3:$AD$2861,9,0)&amp;"           {"&amp;D548&amp;",   "&amp;E548&amp;"},"</f>
        <v>#N/A</v>
      </c>
      <c r="H548" t="b">
        <f>ISNA(VLOOKUP(J548,J$823:J872,1,0))</f>
        <v>1</v>
      </c>
      <c r="I548" s="27" t="e">
        <f>VLOOKUP(C548,SOURCE!V$6:AB$10040,7,0)</f>
        <v>#N/A</v>
      </c>
      <c r="J548" s="28" t="e">
        <f>VLOOKUP(C548,SOURCE!V$6:AB$10040,6,0)</f>
        <v>#N/A</v>
      </c>
      <c r="K548" s="30" t="e">
        <f t="shared" si="40"/>
        <v>#N/A</v>
      </c>
      <c r="L548" s="40" t="e">
        <f>VLOOKUP(C548,SOURCE!V$6:AB$10040,2,0)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VLOOKUP(C549,SOURCE!$V$3:$AC$2861,8,0)</f>
        <v>#N/A</v>
      </c>
      <c r="E549" s="26" t="e">
        <f>CHAR(34)&amp;VLOOKUP(C549,SOURCE!$V$3:$AC$2861,6,0)&amp;CHAR(34)</f>
        <v>#N/A</v>
      </c>
      <c r="F549" s="22" t="e">
        <f>VLOOKUP(C549,SOURCE!$V$3:$AD$2861,9,0)&amp;"           {"&amp;D549&amp;",   "&amp;E549&amp;"},"</f>
        <v>#N/A</v>
      </c>
      <c r="H549" t="b">
        <f>ISNA(VLOOKUP(J549,J$823:J873,1,0))</f>
        <v>1</v>
      </c>
      <c r="I549" s="27" t="e">
        <f>VLOOKUP(C549,SOURCE!V$6:AB$10040,7,0)</f>
        <v>#N/A</v>
      </c>
      <c r="J549" s="28" t="e">
        <f>VLOOKUP(C549,SOURCE!V$6:AB$10040,6,0)</f>
        <v>#N/A</v>
      </c>
      <c r="K549" s="30" t="e">
        <f t="shared" si="40"/>
        <v>#N/A</v>
      </c>
      <c r="L549" s="40" t="e">
        <f>VLOOKUP(C549,SOURCE!V$6:AB$10040,2,0)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VLOOKUP(C550,SOURCE!$V$3:$AC$2861,8,0)</f>
        <v>#N/A</v>
      </c>
      <c r="E550" s="26" t="e">
        <f>CHAR(34)&amp;VLOOKUP(C550,SOURCE!$V$3:$AC$2861,6,0)&amp;CHAR(34)</f>
        <v>#N/A</v>
      </c>
      <c r="F550" s="22" t="e">
        <f>VLOOKUP(C550,SOURCE!$V$3:$AD$2861,9,0)&amp;"           {"&amp;D550&amp;",   "&amp;E550&amp;"},"</f>
        <v>#N/A</v>
      </c>
      <c r="H550" t="b">
        <f>ISNA(VLOOKUP(J550,J$823:J874,1,0))</f>
        <v>1</v>
      </c>
      <c r="I550" s="27" t="e">
        <f>VLOOKUP(C550,SOURCE!V$6:AB$10040,7,0)</f>
        <v>#N/A</v>
      </c>
      <c r="J550" s="28" t="e">
        <f>VLOOKUP(C550,SOURCE!V$6:AB$10040,6,0)</f>
        <v>#N/A</v>
      </c>
      <c r="K550" s="30" t="e">
        <f t="shared" si="40"/>
        <v>#N/A</v>
      </c>
      <c r="L550" s="40" t="e">
        <f>VLOOKUP(C550,SOURCE!V$6:AB$10040,2,0)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VLOOKUP(C551,SOURCE!$V$3:$AC$2861,8,0)</f>
        <v>#N/A</v>
      </c>
      <c r="E551" s="26" t="e">
        <f>CHAR(34)&amp;VLOOKUP(C551,SOURCE!$V$3:$AC$2861,6,0)&amp;CHAR(34)</f>
        <v>#N/A</v>
      </c>
      <c r="F551" s="22" t="e">
        <f>VLOOKUP(C551,SOURCE!$V$3:$AD$2861,9,0)&amp;"           {"&amp;D551&amp;",   "&amp;E551&amp;"},"</f>
        <v>#N/A</v>
      </c>
      <c r="H551" t="b">
        <f>ISNA(VLOOKUP(J551,J$823:J875,1,0))</f>
        <v>1</v>
      </c>
      <c r="I551" s="27" t="e">
        <f>VLOOKUP(C551,SOURCE!V$6:AB$10040,7,0)</f>
        <v>#N/A</v>
      </c>
      <c r="J551" s="28" t="e">
        <f>VLOOKUP(C551,SOURCE!V$6:AB$10040,6,0)</f>
        <v>#N/A</v>
      </c>
      <c r="K551" s="30" t="e">
        <f t="shared" si="40"/>
        <v>#N/A</v>
      </c>
      <c r="L551" s="40" t="e">
        <f>VLOOKUP(C551,SOURCE!V$6:AB$10040,2,0)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VLOOKUP(C552,SOURCE!$V$3:$AC$2861,8,0)</f>
        <v>#N/A</v>
      </c>
      <c r="E552" s="26" t="e">
        <f>CHAR(34)&amp;VLOOKUP(C552,SOURCE!$V$3:$AC$2861,6,0)&amp;CHAR(34)</f>
        <v>#N/A</v>
      </c>
      <c r="F552" s="22" t="e">
        <f>VLOOKUP(C552,SOURCE!$V$3:$AD$2861,9,0)&amp;"           {"&amp;D552&amp;",   "&amp;E552&amp;"},"</f>
        <v>#N/A</v>
      </c>
      <c r="H552" t="b">
        <f>ISNA(VLOOKUP(J552,J$823:J876,1,0))</f>
        <v>1</v>
      </c>
      <c r="I552" s="27" t="e">
        <f>VLOOKUP(C552,SOURCE!V$6:AB$10040,7,0)</f>
        <v>#N/A</v>
      </c>
      <c r="J552" s="28" t="e">
        <f>VLOOKUP(C552,SOURCE!V$6:AB$10040,6,0)</f>
        <v>#N/A</v>
      </c>
      <c r="K552" s="30" t="e">
        <f t="shared" si="40"/>
        <v>#N/A</v>
      </c>
      <c r="L552" s="40" t="e">
        <f>VLOOKUP(C552,SOURCE!V$6:AB$10040,2,0)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VLOOKUP(C553,SOURCE!$V$3:$AC$2861,8,0)</f>
        <v>#N/A</v>
      </c>
      <c r="E553" s="26" t="e">
        <f>CHAR(34)&amp;VLOOKUP(C553,SOURCE!$V$3:$AC$2861,6,0)&amp;CHAR(34)</f>
        <v>#N/A</v>
      </c>
      <c r="F553" s="22" t="e">
        <f>VLOOKUP(C553,SOURCE!$V$3:$AD$2861,9,0)&amp;"           {"&amp;D553&amp;",   "&amp;E553&amp;"},"</f>
        <v>#N/A</v>
      </c>
      <c r="H553" t="b">
        <f>ISNA(VLOOKUP(J553,J$823:J877,1,0))</f>
        <v>1</v>
      </c>
      <c r="I553" s="27" t="e">
        <f>VLOOKUP(C553,SOURCE!V$6:AB$10040,7,0)</f>
        <v>#N/A</v>
      </c>
      <c r="J553" s="28" t="e">
        <f>VLOOKUP(C553,SOURCE!V$6:AB$10040,6,0)</f>
        <v>#N/A</v>
      </c>
      <c r="K553" s="30" t="e">
        <f t="shared" si="40"/>
        <v>#N/A</v>
      </c>
      <c r="L553" s="40" t="e">
        <f>VLOOKUP(C553,SOURCE!V$6:AB$10040,2,0)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VLOOKUP(C554,SOURCE!$V$3:$AC$2861,8,0)</f>
        <v>#N/A</v>
      </c>
      <c r="E554" s="26" t="e">
        <f>CHAR(34)&amp;VLOOKUP(C554,SOURCE!$V$3:$AC$2861,6,0)&amp;CHAR(34)</f>
        <v>#N/A</v>
      </c>
      <c r="F554" s="22" t="e">
        <f>VLOOKUP(C554,SOURCE!$V$3:$AD$2861,9,0)&amp;"           {"&amp;D554&amp;",   "&amp;E554&amp;"},"</f>
        <v>#N/A</v>
      </c>
      <c r="H554" t="b">
        <f>ISNA(VLOOKUP(J554,J$823:J878,1,0))</f>
        <v>1</v>
      </c>
      <c r="I554" s="27" t="e">
        <f>VLOOKUP(C554,SOURCE!V$6:AB$10040,7,0)</f>
        <v>#N/A</v>
      </c>
      <c r="J554" s="28" t="e">
        <f>VLOOKUP(C554,SOURCE!V$6:AB$10040,6,0)</f>
        <v>#N/A</v>
      </c>
      <c r="K554" s="30" t="e">
        <f t="shared" si="40"/>
        <v>#N/A</v>
      </c>
      <c r="L554" s="40" t="e">
        <f>VLOOKUP(C554,SOURCE!V$6:AB$10040,2,0)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VLOOKUP(C555,SOURCE!$V$3:$AC$2861,8,0)</f>
        <v>#N/A</v>
      </c>
      <c r="E555" s="26" t="e">
        <f>CHAR(34)&amp;VLOOKUP(C555,SOURCE!$V$3:$AC$2861,6,0)&amp;CHAR(34)</f>
        <v>#N/A</v>
      </c>
      <c r="F555" s="22" t="e">
        <f>VLOOKUP(C555,SOURCE!$V$3:$AD$2861,9,0)&amp;"           {"&amp;D555&amp;",   "&amp;E555&amp;"},"</f>
        <v>#N/A</v>
      </c>
      <c r="H555" t="b">
        <f>ISNA(VLOOKUP(J555,J$823:J879,1,0))</f>
        <v>1</v>
      </c>
      <c r="I555" s="27" t="e">
        <f>VLOOKUP(C555,SOURCE!V$6:AB$10040,7,0)</f>
        <v>#N/A</v>
      </c>
      <c r="J555" s="28" t="e">
        <f>VLOOKUP(C555,SOURCE!V$6:AB$10040,6,0)</f>
        <v>#N/A</v>
      </c>
      <c r="K555" s="30" t="e">
        <f t="shared" si="40"/>
        <v>#N/A</v>
      </c>
      <c r="L555" s="40" t="e">
        <f>VLOOKUP(C555,SOURCE!V$6:AB$10040,2,0)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VLOOKUP(C556,SOURCE!$V$3:$AC$2861,8,0)</f>
        <v>#N/A</v>
      </c>
      <c r="E556" s="26" t="e">
        <f>CHAR(34)&amp;VLOOKUP(C556,SOURCE!$V$3:$AC$2861,6,0)&amp;CHAR(34)</f>
        <v>#N/A</v>
      </c>
      <c r="F556" s="22" t="e">
        <f>VLOOKUP(C556,SOURCE!$V$3:$AD$2861,9,0)&amp;"           {"&amp;D556&amp;",   "&amp;E556&amp;"},"</f>
        <v>#N/A</v>
      </c>
      <c r="H556" t="b">
        <f>ISNA(VLOOKUP(J556,J$823:J880,1,0))</f>
        <v>1</v>
      </c>
      <c r="I556" s="27" t="e">
        <f>VLOOKUP(C556,SOURCE!V$6:AB$10040,7,0)</f>
        <v>#N/A</v>
      </c>
      <c r="J556" s="28" t="e">
        <f>VLOOKUP(C556,SOURCE!V$6:AB$10040,6,0)</f>
        <v>#N/A</v>
      </c>
      <c r="K556" s="30" t="e">
        <f t="shared" si="40"/>
        <v>#N/A</v>
      </c>
      <c r="L556" s="40" t="e">
        <f>VLOOKUP(C556,SOURCE!V$6:AB$10040,2,0)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VLOOKUP(C557,SOURCE!$V$3:$AC$2861,8,0)</f>
        <v>#N/A</v>
      </c>
      <c r="E557" s="26" t="e">
        <f>CHAR(34)&amp;VLOOKUP(C557,SOURCE!$V$3:$AC$2861,6,0)&amp;CHAR(34)</f>
        <v>#N/A</v>
      </c>
      <c r="F557" s="22" t="e">
        <f>VLOOKUP(C557,SOURCE!$V$3:$AD$2861,9,0)&amp;"           {"&amp;D557&amp;",   "&amp;E557&amp;"},"</f>
        <v>#N/A</v>
      </c>
      <c r="H557" t="b">
        <f>ISNA(VLOOKUP(J557,J$823:J881,1,0))</f>
        <v>1</v>
      </c>
      <c r="I557" s="27" t="e">
        <f>VLOOKUP(C557,SOURCE!V$6:AB$10040,7,0)</f>
        <v>#N/A</v>
      </c>
      <c r="J557" s="28" t="e">
        <f>VLOOKUP(C557,SOURCE!V$6:AB$10040,6,0)</f>
        <v>#N/A</v>
      </c>
      <c r="K557" s="30" t="e">
        <f t="shared" si="40"/>
        <v>#N/A</v>
      </c>
      <c r="L557" s="40" t="e">
        <f>VLOOKUP(C557,SOURCE!V$6:AB$10040,2,0)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VLOOKUP(C558,SOURCE!$V$3:$AC$2861,8,0)</f>
        <v>#N/A</v>
      </c>
      <c r="E558" s="26" t="e">
        <f>CHAR(34)&amp;VLOOKUP(C558,SOURCE!$V$3:$AC$2861,6,0)&amp;CHAR(34)</f>
        <v>#N/A</v>
      </c>
      <c r="F558" s="22" t="e">
        <f>VLOOKUP(C558,SOURCE!$V$3:$AD$2861,9,0)&amp;"           {"&amp;D558&amp;",   "&amp;E558&amp;"},"</f>
        <v>#N/A</v>
      </c>
      <c r="H558" t="b">
        <f>ISNA(VLOOKUP(J558,J$823:J882,1,0))</f>
        <v>1</v>
      </c>
      <c r="I558" s="27" t="e">
        <f>VLOOKUP(C558,SOURCE!V$6:AB$10040,7,0)</f>
        <v>#N/A</v>
      </c>
      <c r="J558" s="28" t="e">
        <f>VLOOKUP(C558,SOURCE!V$6:AB$10040,6,0)</f>
        <v>#N/A</v>
      </c>
      <c r="K558" s="30" t="e">
        <f t="shared" si="40"/>
        <v>#N/A</v>
      </c>
      <c r="L558" s="40" t="e">
        <f>VLOOKUP(C558,SOURCE!V$6:AB$10040,2,0)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VLOOKUP(C559,SOURCE!$V$3:$AC$2861,8,0)</f>
        <v>#N/A</v>
      </c>
      <c r="E559" s="26" t="e">
        <f>CHAR(34)&amp;VLOOKUP(C559,SOURCE!$V$3:$AC$2861,6,0)&amp;CHAR(34)</f>
        <v>#N/A</v>
      </c>
      <c r="F559" s="22" t="e">
        <f>VLOOKUP(C559,SOURCE!$V$3:$AD$2861,9,0)&amp;"           {"&amp;D559&amp;",   "&amp;E559&amp;"},"</f>
        <v>#N/A</v>
      </c>
      <c r="H559" t="b">
        <f>ISNA(VLOOKUP(J559,J$823:J883,1,0))</f>
        <v>1</v>
      </c>
      <c r="I559" s="27" t="e">
        <f>VLOOKUP(C559,SOURCE!V$6:AB$10040,7,0)</f>
        <v>#N/A</v>
      </c>
      <c r="J559" s="28" t="e">
        <f>VLOOKUP(C559,SOURCE!V$6:AB$10040,6,0)</f>
        <v>#N/A</v>
      </c>
      <c r="K559" s="30" t="e">
        <f t="shared" si="40"/>
        <v>#N/A</v>
      </c>
      <c r="L559" s="40" t="e">
        <f>VLOOKUP(C559,SOURCE!V$6:AB$10040,2,0)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VLOOKUP(C560,SOURCE!$V$3:$AC$2861,8,0)</f>
        <v>#N/A</v>
      </c>
      <c r="E560" s="26" t="e">
        <f>CHAR(34)&amp;VLOOKUP(C560,SOURCE!$V$3:$AC$2861,6,0)&amp;CHAR(34)</f>
        <v>#N/A</v>
      </c>
      <c r="F560" s="22" t="e">
        <f>VLOOKUP(C560,SOURCE!$V$3:$AD$2861,9,0)&amp;"           {"&amp;D560&amp;",   "&amp;E560&amp;"},"</f>
        <v>#N/A</v>
      </c>
      <c r="H560" t="b">
        <f>ISNA(VLOOKUP(J560,J$823:J884,1,0))</f>
        <v>1</v>
      </c>
      <c r="I560" s="27" t="e">
        <f>VLOOKUP(C560,SOURCE!V$6:AB$10040,7,0)</f>
        <v>#N/A</v>
      </c>
      <c r="J560" s="28" t="e">
        <f>VLOOKUP(C560,SOURCE!V$6:AB$10040,6,0)</f>
        <v>#N/A</v>
      </c>
      <c r="K560" s="30" t="e">
        <f t="shared" si="40"/>
        <v>#N/A</v>
      </c>
      <c r="L560" s="40" t="e">
        <f>VLOOKUP(C560,SOURCE!V$6:AB$10040,2,0)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VLOOKUP(C561,SOURCE!$V$3:$AC$2861,8,0)</f>
        <v>#N/A</v>
      </c>
      <c r="E561" s="26" t="e">
        <f>CHAR(34)&amp;VLOOKUP(C561,SOURCE!$V$3:$AC$2861,6,0)&amp;CHAR(34)</f>
        <v>#N/A</v>
      </c>
      <c r="F561" s="22" t="e">
        <f>VLOOKUP(C561,SOURCE!$V$3:$AD$2861,9,0)&amp;"           {"&amp;D561&amp;",   "&amp;E561&amp;"},"</f>
        <v>#N/A</v>
      </c>
      <c r="H561" t="b">
        <f>ISNA(VLOOKUP(J561,J$823:J885,1,0))</f>
        <v>1</v>
      </c>
      <c r="I561" s="27" t="e">
        <f>VLOOKUP(C561,SOURCE!V$6:AB$10040,7,0)</f>
        <v>#N/A</v>
      </c>
      <c r="J561" s="28" t="e">
        <f>VLOOKUP(C561,SOURCE!V$6:AB$10040,6,0)</f>
        <v>#N/A</v>
      </c>
      <c r="K561" s="30" t="e">
        <f t="shared" si="40"/>
        <v>#N/A</v>
      </c>
      <c r="L561" s="40" t="e">
        <f>VLOOKUP(C561,SOURCE!V$6:AB$10040,2,0)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VLOOKUP(C562,SOURCE!$V$3:$AC$2861,8,0)</f>
        <v>#N/A</v>
      </c>
      <c r="E562" s="26" t="e">
        <f>CHAR(34)&amp;VLOOKUP(C562,SOURCE!$V$3:$AC$2861,6,0)&amp;CHAR(34)</f>
        <v>#N/A</v>
      </c>
      <c r="F562" s="22" t="e">
        <f>VLOOKUP(C562,SOURCE!$V$3:$AD$2861,9,0)&amp;"           {"&amp;D562&amp;",   "&amp;E562&amp;"},"</f>
        <v>#N/A</v>
      </c>
      <c r="H562" t="b">
        <f>ISNA(VLOOKUP(J562,J$823:J886,1,0))</f>
        <v>1</v>
      </c>
      <c r="I562" s="27" t="e">
        <f>VLOOKUP(C562,SOURCE!V$6:AB$10040,7,0)</f>
        <v>#N/A</v>
      </c>
      <c r="J562" s="28" t="e">
        <f>VLOOKUP(C562,SOURCE!V$6:AB$10040,6,0)</f>
        <v>#N/A</v>
      </c>
      <c r="K562" s="30" t="e">
        <f t="shared" si="40"/>
        <v>#N/A</v>
      </c>
      <c r="L562" s="40" t="e">
        <f>VLOOKUP(C562,SOURCE!V$6:AB$10040,2,0)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VLOOKUP(C563,SOURCE!$V$3:$AC$2861,8,0)</f>
        <v>#N/A</v>
      </c>
      <c r="E563" s="26" t="e">
        <f>CHAR(34)&amp;VLOOKUP(C563,SOURCE!$V$3:$AC$2861,6,0)&amp;CHAR(34)</f>
        <v>#N/A</v>
      </c>
      <c r="F563" s="22" t="e">
        <f>VLOOKUP(C563,SOURCE!$V$3:$AD$2861,9,0)&amp;"           {"&amp;D563&amp;",   "&amp;E563&amp;"},"</f>
        <v>#N/A</v>
      </c>
      <c r="H563" t="b">
        <f>ISNA(VLOOKUP(J563,J$823:J887,1,0))</f>
        <v>1</v>
      </c>
      <c r="I563" s="27" t="e">
        <f>VLOOKUP(C563,SOURCE!V$6:AB$10040,7,0)</f>
        <v>#N/A</v>
      </c>
      <c r="J563" s="28" t="e">
        <f>VLOOKUP(C563,SOURCE!V$6:AB$10040,6,0)</f>
        <v>#N/A</v>
      </c>
      <c r="K563" s="30" t="e">
        <f t="shared" si="40"/>
        <v>#N/A</v>
      </c>
      <c r="L563" s="40" t="e">
        <f>VLOOKUP(C563,SOURCE!V$6:AB$10040,2,0)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VLOOKUP(C564,SOURCE!$V$3:$AC$2861,8,0)</f>
        <v>#N/A</v>
      </c>
      <c r="E564" s="26" t="e">
        <f>CHAR(34)&amp;VLOOKUP(C564,SOURCE!$V$3:$AC$2861,6,0)&amp;CHAR(34)</f>
        <v>#N/A</v>
      </c>
      <c r="F564" s="22" t="e">
        <f>VLOOKUP(C564,SOURCE!$V$3:$AD$2861,9,0)&amp;"           {"&amp;D564&amp;",   "&amp;E564&amp;"},"</f>
        <v>#N/A</v>
      </c>
      <c r="H564" t="b">
        <f>ISNA(VLOOKUP(J564,J$823:J888,1,0))</f>
        <v>1</v>
      </c>
      <c r="I564" s="27" t="e">
        <f>VLOOKUP(C564,SOURCE!V$6:AB$10040,7,0)</f>
        <v>#N/A</v>
      </c>
      <c r="J564" s="28" t="e">
        <f>VLOOKUP(C564,SOURCE!V$6:AB$10040,6,0)</f>
        <v>#N/A</v>
      </c>
      <c r="K564" s="30" t="e">
        <f t="shared" si="40"/>
        <v>#N/A</v>
      </c>
      <c r="L564" s="40" t="e">
        <f>VLOOKUP(C564,SOURCE!V$6:AB$10040,2,0)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VLOOKUP(C565,SOURCE!$V$3:$AC$2861,8,0)</f>
        <v>#N/A</v>
      </c>
      <c r="E565" s="26" t="e">
        <f>CHAR(34)&amp;VLOOKUP(C565,SOURCE!$V$3:$AC$2861,6,0)&amp;CHAR(34)</f>
        <v>#N/A</v>
      </c>
      <c r="F565" s="22" t="e">
        <f>VLOOKUP(C565,SOURCE!$V$3:$AD$2861,9,0)&amp;"           {"&amp;D565&amp;",   "&amp;E565&amp;"},"</f>
        <v>#N/A</v>
      </c>
      <c r="H565" t="b">
        <f>ISNA(VLOOKUP(J565,J$823:J889,1,0))</f>
        <v>1</v>
      </c>
      <c r="I565" s="27" t="e">
        <f>VLOOKUP(C565,SOURCE!V$6:AB$10040,7,0)</f>
        <v>#N/A</v>
      </c>
      <c r="J565" s="28" t="e">
        <f>VLOOKUP(C565,SOURCE!V$6:AB$10040,6,0)</f>
        <v>#N/A</v>
      </c>
      <c r="K565" s="30" t="e">
        <f t="shared" si="40"/>
        <v>#N/A</v>
      </c>
      <c r="L565" s="40" t="e">
        <f>VLOOKUP(C565,SOURCE!V$6:AB$10040,2,0)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VLOOKUP(C566,SOURCE!$V$3:$AC$2861,8,0)</f>
        <v>#N/A</v>
      </c>
      <c r="E566" s="26" t="e">
        <f>CHAR(34)&amp;VLOOKUP(C566,SOURCE!$V$3:$AC$2861,6,0)&amp;CHAR(34)</f>
        <v>#N/A</v>
      </c>
      <c r="F566" s="22" t="e">
        <f>VLOOKUP(C566,SOURCE!$V$3:$AD$2861,9,0)&amp;"           {"&amp;D566&amp;",   "&amp;E566&amp;"},"</f>
        <v>#N/A</v>
      </c>
      <c r="H566" t="b">
        <f>ISNA(VLOOKUP(J566,J$823:J890,1,0))</f>
        <v>1</v>
      </c>
      <c r="I566" s="27" t="e">
        <f>VLOOKUP(C566,SOURCE!V$6:AB$10040,7,0)</f>
        <v>#N/A</v>
      </c>
      <c r="J566" s="28" t="e">
        <f>VLOOKUP(C566,SOURCE!V$6:AB$10040,6,0)</f>
        <v>#N/A</v>
      </c>
      <c r="K566" s="30" t="e">
        <f t="shared" si="40"/>
        <v>#N/A</v>
      </c>
      <c r="L566" s="40" t="e">
        <f>VLOOKUP(C566,SOURCE!V$6:AB$10040,2,0)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VLOOKUP(C567,SOURCE!$V$3:$AC$2861,8,0)</f>
        <v>#N/A</v>
      </c>
      <c r="E567" s="26" t="e">
        <f>CHAR(34)&amp;VLOOKUP(C567,SOURCE!$V$3:$AC$2861,6,0)&amp;CHAR(34)</f>
        <v>#N/A</v>
      </c>
      <c r="F567" s="22" t="e">
        <f>VLOOKUP(C567,SOURCE!$V$3:$AD$2861,9,0)&amp;"           {"&amp;D567&amp;",   "&amp;E567&amp;"},"</f>
        <v>#N/A</v>
      </c>
      <c r="H567" t="b">
        <f>ISNA(VLOOKUP(J567,J$823:J891,1,0))</f>
        <v>1</v>
      </c>
      <c r="I567" s="27" t="e">
        <f>VLOOKUP(C567,SOURCE!V$6:AB$10040,7,0)</f>
        <v>#N/A</v>
      </c>
      <c r="J567" s="28" t="e">
        <f>VLOOKUP(C567,SOURCE!V$6:AB$10040,6,0)</f>
        <v>#N/A</v>
      </c>
      <c r="K567" s="30" t="e">
        <f t="shared" si="40"/>
        <v>#N/A</v>
      </c>
      <c r="L567" s="40" t="e">
        <f>VLOOKUP(C567,SOURCE!V$6:AB$10040,2,0)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VLOOKUP(C568,SOURCE!$V$3:$AC$2861,8,0)</f>
        <v>#N/A</v>
      </c>
      <c r="E568" s="26" t="e">
        <f>CHAR(34)&amp;VLOOKUP(C568,SOURCE!$V$3:$AC$2861,6,0)&amp;CHAR(34)</f>
        <v>#N/A</v>
      </c>
      <c r="F568" s="22" t="e">
        <f>VLOOKUP(C568,SOURCE!$V$3:$AD$2861,9,0)&amp;"           {"&amp;D568&amp;",   "&amp;E568&amp;"},"</f>
        <v>#N/A</v>
      </c>
      <c r="H568" t="b">
        <f>ISNA(VLOOKUP(J568,J$823:J892,1,0))</f>
        <v>1</v>
      </c>
      <c r="I568" s="27" t="e">
        <f>VLOOKUP(C568,SOURCE!V$6:AB$10040,7,0)</f>
        <v>#N/A</v>
      </c>
      <c r="J568" s="28" t="e">
        <f>VLOOKUP(C568,SOURCE!V$6:AB$10040,6,0)</f>
        <v>#N/A</v>
      </c>
      <c r="K568" s="30" t="e">
        <f t="shared" si="40"/>
        <v>#N/A</v>
      </c>
      <c r="L568" s="40" t="e">
        <f>VLOOKUP(C568,SOURCE!V$6:AB$10040,2,0)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VLOOKUP(C569,SOURCE!$V$3:$AC$2861,8,0)</f>
        <v>#N/A</v>
      </c>
      <c r="E569" s="26" t="e">
        <f>CHAR(34)&amp;VLOOKUP(C569,SOURCE!$V$3:$AC$2861,6,0)&amp;CHAR(34)</f>
        <v>#N/A</v>
      </c>
      <c r="F569" s="22" t="e">
        <f>VLOOKUP(C569,SOURCE!$V$3:$AD$2861,9,0)&amp;"           {"&amp;D569&amp;",   "&amp;E569&amp;"},"</f>
        <v>#N/A</v>
      </c>
      <c r="H569" t="b">
        <f>ISNA(VLOOKUP(J569,J$823:J893,1,0))</f>
        <v>1</v>
      </c>
      <c r="I569" s="27" t="e">
        <f>VLOOKUP(C569,SOURCE!V$6:AB$10040,7,0)</f>
        <v>#N/A</v>
      </c>
      <c r="J569" s="28" t="e">
        <f>VLOOKUP(C569,SOURCE!V$6:AB$10040,6,0)</f>
        <v>#N/A</v>
      </c>
      <c r="K569" s="30" t="e">
        <f t="shared" si="40"/>
        <v>#N/A</v>
      </c>
      <c r="L569" s="40" t="e">
        <f>VLOOKUP(C569,SOURCE!V$6:AB$10040,2,0)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VLOOKUP(C570,SOURCE!$V$3:$AC$2861,8,0)</f>
        <v>#N/A</v>
      </c>
      <c r="E570" s="26" t="e">
        <f>CHAR(34)&amp;VLOOKUP(C570,SOURCE!$V$3:$AC$2861,6,0)&amp;CHAR(34)</f>
        <v>#N/A</v>
      </c>
      <c r="F570" s="22" t="e">
        <f>VLOOKUP(C570,SOURCE!$V$3:$AD$2861,9,0)&amp;"           {"&amp;D570&amp;",   "&amp;E570&amp;"},"</f>
        <v>#N/A</v>
      </c>
      <c r="H570" t="b">
        <f>ISNA(VLOOKUP(J570,J$823:J894,1,0))</f>
        <v>1</v>
      </c>
      <c r="I570" s="27" t="e">
        <f>VLOOKUP(C570,SOURCE!V$6:AB$10040,7,0)</f>
        <v>#N/A</v>
      </c>
      <c r="J570" s="28" t="e">
        <f>VLOOKUP(C570,SOURCE!V$6:AB$10040,6,0)</f>
        <v>#N/A</v>
      </c>
      <c r="K570" s="30" t="e">
        <f t="shared" si="40"/>
        <v>#N/A</v>
      </c>
      <c r="L570" s="40" t="e">
        <f>VLOOKUP(C570,SOURCE!V$6:AB$10040,2,0)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VLOOKUP(C571,SOURCE!$V$3:$AC$2861,8,0)</f>
        <v>#N/A</v>
      </c>
      <c r="E571" s="26" t="e">
        <f>CHAR(34)&amp;VLOOKUP(C571,SOURCE!$V$3:$AC$2861,6,0)&amp;CHAR(34)</f>
        <v>#N/A</v>
      </c>
      <c r="F571" s="22" t="e">
        <f>VLOOKUP(C571,SOURCE!$V$3:$AD$2861,9,0)&amp;"           {"&amp;D571&amp;",   "&amp;E571&amp;"},"</f>
        <v>#N/A</v>
      </c>
      <c r="H571" t="b">
        <f>ISNA(VLOOKUP(J571,J$823:J895,1,0))</f>
        <v>1</v>
      </c>
      <c r="I571" s="27" t="e">
        <f>VLOOKUP(C571,SOURCE!V$6:AB$10040,7,0)</f>
        <v>#N/A</v>
      </c>
      <c r="J571" s="28" t="e">
        <f>VLOOKUP(C571,SOURCE!V$6:AB$10040,6,0)</f>
        <v>#N/A</v>
      </c>
      <c r="K571" s="30" t="e">
        <f t="shared" si="40"/>
        <v>#N/A</v>
      </c>
      <c r="L571" s="40" t="e">
        <f>VLOOKUP(C571,SOURCE!V$6:AB$10040,2,0)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VLOOKUP(C572,SOURCE!$V$3:$AC$2861,8,0)</f>
        <v>#N/A</v>
      </c>
      <c r="E572" s="26" t="e">
        <f>CHAR(34)&amp;VLOOKUP(C572,SOURCE!$V$3:$AC$2861,6,0)&amp;CHAR(34)</f>
        <v>#N/A</v>
      </c>
      <c r="F572" s="22" t="e">
        <f>VLOOKUP(C572,SOURCE!$V$3:$AD$2861,9,0)&amp;"           {"&amp;D572&amp;",   "&amp;E572&amp;"},"</f>
        <v>#N/A</v>
      </c>
      <c r="H572" t="b">
        <f>ISNA(VLOOKUP(J572,J$823:J896,1,0))</f>
        <v>1</v>
      </c>
      <c r="I572" s="27" t="e">
        <f>VLOOKUP(C572,SOURCE!V$6:AB$10040,7,0)</f>
        <v>#N/A</v>
      </c>
      <c r="J572" s="28" t="e">
        <f>VLOOKUP(C572,SOURCE!V$6:AB$10040,6,0)</f>
        <v>#N/A</v>
      </c>
      <c r="K572" s="30" t="e">
        <f t="shared" si="40"/>
        <v>#N/A</v>
      </c>
      <c r="L572" s="40" t="e">
        <f>VLOOKUP(C572,SOURCE!V$6:AB$10040,2,0)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VLOOKUP(C573,SOURCE!$V$3:$AC$2861,8,0)</f>
        <v>#N/A</v>
      </c>
      <c r="E573" s="26" t="e">
        <f>CHAR(34)&amp;VLOOKUP(C573,SOURCE!$V$3:$AC$2861,6,0)&amp;CHAR(34)</f>
        <v>#N/A</v>
      </c>
      <c r="F573" s="22" t="e">
        <f>VLOOKUP(C573,SOURCE!$V$3:$AD$2861,9,0)&amp;"           {"&amp;D573&amp;",   "&amp;E573&amp;"},"</f>
        <v>#N/A</v>
      </c>
      <c r="H573" t="b">
        <f>ISNA(VLOOKUP(J573,J$823:J897,1,0))</f>
        <v>1</v>
      </c>
      <c r="I573" s="27" t="e">
        <f>VLOOKUP(C573,SOURCE!V$6:AB$10040,7,0)</f>
        <v>#N/A</v>
      </c>
      <c r="J573" s="28" t="e">
        <f>VLOOKUP(C573,SOURCE!V$6:AB$10040,6,0)</f>
        <v>#N/A</v>
      </c>
      <c r="K573" s="30" t="e">
        <f t="shared" si="40"/>
        <v>#N/A</v>
      </c>
      <c r="L573" s="40" t="e">
        <f>VLOOKUP(C573,SOURCE!V$6:AB$10040,2,0)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VLOOKUP(C574,SOURCE!$V$3:$AC$2861,8,0)</f>
        <v>#N/A</v>
      </c>
      <c r="E574" s="26" t="e">
        <f>CHAR(34)&amp;VLOOKUP(C574,SOURCE!$V$3:$AC$2861,6,0)&amp;CHAR(34)</f>
        <v>#N/A</v>
      </c>
      <c r="F574" s="22" t="e">
        <f>VLOOKUP(C574,SOURCE!$V$3:$AD$2861,9,0)&amp;"           {"&amp;D574&amp;",   "&amp;E574&amp;"},"</f>
        <v>#N/A</v>
      </c>
      <c r="H574" t="b">
        <f>ISNA(VLOOKUP(J574,J$823:J898,1,0))</f>
        <v>1</v>
      </c>
      <c r="I574" s="27" t="e">
        <f>VLOOKUP(C574,SOURCE!V$6:AB$10040,7,0)</f>
        <v>#N/A</v>
      </c>
      <c r="J574" s="28" t="e">
        <f>VLOOKUP(C574,SOURCE!V$6:AB$10040,6,0)</f>
        <v>#N/A</v>
      </c>
      <c r="K574" s="30" t="e">
        <f t="shared" si="40"/>
        <v>#N/A</v>
      </c>
      <c r="L574" s="40" t="e">
        <f>VLOOKUP(C574,SOURCE!V$6:AB$10040,2,0)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VLOOKUP(C575,SOURCE!$V$3:$AC$2861,8,0)</f>
        <v>#N/A</v>
      </c>
      <c r="E575" s="26" t="e">
        <f>CHAR(34)&amp;VLOOKUP(C575,SOURCE!$V$3:$AC$2861,6,0)&amp;CHAR(34)</f>
        <v>#N/A</v>
      </c>
      <c r="F575" s="22" t="e">
        <f>VLOOKUP(C575,SOURCE!$V$3:$AD$2861,9,0)&amp;"           {"&amp;D575&amp;",   "&amp;E575&amp;"},"</f>
        <v>#N/A</v>
      </c>
      <c r="H575" t="b">
        <f>ISNA(VLOOKUP(J575,J$823:J899,1,0))</f>
        <v>1</v>
      </c>
      <c r="I575" s="27" t="e">
        <f>VLOOKUP(C575,SOURCE!V$6:AB$10040,7,0)</f>
        <v>#N/A</v>
      </c>
      <c r="J575" s="28" t="e">
        <f>VLOOKUP(C575,SOURCE!V$6:AB$10040,6,0)</f>
        <v>#N/A</v>
      </c>
      <c r="K575" s="30" t="e">
        <f t="shared" si="40"/>
        <v>#N/A</v>
      </c>
      <c r="L575" s="40" t="e">
        <f>VLOOKUP(C575,SOURCE!V$6:AB$10040,2,0)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VLOOKUP(C576,SOURCE!$V$3:$AC$2861,8,0)</f>
        <v>#N/A</v>
      </c>
      <c r="E576" s="26" t="e">
        <f>CHAR(34)&amp;VLOOKUP(C576,SOURCE!$V$3:$AC$2861,6,0)&amp;CHAR(34)</f>
        <v>#N/A</v>
      </c>
      <c r="F576" s="22" t="e">
        <f>VLOOKUP(C576,SOURCE!$V$3:$AD$2861,9,0)&amp;"           {"&amp;D576&amp;",   "&amp;E576&amp;"},"</f>
        <v>#N/A</v>
      </c>
      <c r="H576" t="b">
        <f>ISNA(VLOOKUP(J576,J$823:J900,1,0))</f>
        <v>1</v>
      </c>
      <c r="I576" s="27" t="e">
        <f>VLOOKUP(C576,SOURCE!V$6:AB$10040,7,0)</f>
        <v>#N/A</v>
      </c>
      <c r="J576" s="28" t="e">
        <f>VLOOKUP(C576,SOURCE!V$6:AB$10040,6,0)</f>
        <v>#N/A</v>
      </c>
      <c r="K576" s="30" t="e">
        <f t="shared" si="40"/>
        <v>#N/A</v>
      </c>
      <c r="L576" s="40" t="e">
        <f>VLOOKUP(C576,SOURCE!V$6:AB$10040,2,0)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VLOOKUP(C577,SOURCE!$V$3:$AC$2861,8,0)</f>
        <v>#N/A</v>
      </c>
      <c r="E577" s="26" t="e">
        <f>CHAR(34)&amp;VLOOKUP(C577,SOURCE!$V$3:$AC$2861,6,0)&amp;CHAR(34)</f>
        <v>#N/A</v>
      </c>
      <c r="F577" s="22" t="e">
        <f>VLOOKUP(C577,SOURCE!$V$3:$AD$2861,9,0)&amp;"           {"&amp;D577&amp;",   "&amp;E577&amp;"},"</f>
        <v>#N/A</v>
      </c>
      <c r="H577" t="b">
        <f>ISNA(VLOOKUP(J577,J$823:J901,1,0))</f>
        <v>1</v>
      </c>
      <c r="I577" s="27" t="e">
        <f>VLOOKUP(C577,SOURCE!V$6:AB$10040,7,0)</f>
        <v>#N/A</v>
      </c>
      <c r="J577" s="28" t="e">
        <f>VLOOKUP(C577,SOURCE!V$6:AB$10040,6,0)</f>
        <v>#N/A</v>
      </c>
      <c r="K577" s="30" t="e">
        <f t="shared" si="40"/>
        <v>#N/A</v>
      </c>
      <c r="L577" s="40" t="e">
        <f>VLOOKUP(C577,SOURCE!V$6:AB$10040,2,0)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VLOOKUP(C578,SOURCE!$V$3:$AC$2861,8,0)</f>
        <v>#N/A</v>
      </c>
      <c r="E578" s="26" t="e">
        <f>CHAR(34)&amp;VLOOKUP(C578,SOURCE!$V$3:$AC$2861,6,0)&amp;CHAR(34)</f>
        <v>#N/A</v>
      </c>
      <c r="F578" s="22" t="e">
        <f>VLOOKUP(C578,SOURCE!$V$3:$AD$2861,9,0)&amp;"           {"&amp;D578&amp;",   "&amp;E578&amp;"},"</f>
        <v>#N/A</v>
      </c>
      <c r="H578" t="b">
        <f>ISNA(VLOOKUP(J578,J$823:J902,1,0))</f>
        <v>1</v>
      </c>
      <c r="I578" s="27" t="e">
        <f>VLOOKUP(C578,SOURCE!V$6:AB$10040,7,0)</f>
        <v>#N/A</v>
      </c>
      <c r="J578" s="28" t="e">
        <f>VLOOKUP(C578,SOURCE!V$6:AB$10040,6,0)</f>
        <v>#N/A</v>
      </c>
      <c r="K578" s="30" t="e">
        <f t="shared" si="40"/>
        <v>#N/A</v>
      </c>
      <c r="L578" s="40" t="e">
        <f>VLOOKUP(C578,SOURCE!V$6:AB$10040,2,0)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VLOOKUP(C579,SOURCE!$V$3:$AC$2861,8,0)</f>
        <v>#N/A</v>
      </c>
      <c r="E579" s="26" t="e">
        <f>CHAR(34)&amp;VLOOKUP(C579,SOURCE!$V$3:$AC$2861,6,0)&amp;CHAR(34)</f>
        <v>#N/A</v>
      </c>
      <c r="F579" s="22" t="e">
        <f>VLOOKUP(C579,SOURCE!$V$3:$AD$2861,9,0)&amp;"           {"&amp;D579&amp;",   "&amp;E579&amp;"},"</f>
        <v>#N/A</v>
      </c>
      <c r="H579" t="b">
        <f>ISNA(VLOOKUP(J579,J$823:J903,1,0))</f>
        <v>1</v>
      </c>
      <c r="I579" s="27" t="e">
        <f>VLOOKUP(C579,SOURCE!V$6:AB$10040,7,0)</f>
        <v>#N/A</v>
      </c>
      <c r="J579" s="28" t="e">
        <f>VLOOKUP(C579,SOURCE!V$6:AB$10040,6,0)</f>
        <v>#N/A</v>
      </c>
      <c r="K579" s="30" t="e">
        <f t="shared" si="40"/>
        <v>#N/A</v>
      </c>
      <c r="L579" s="40" t="e">
        <f>VLOOKUP(C579,SOURCE!V$6:AB$10040,2,0)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VLOOKUP(C580,SOURCE!$V$3:$AC$2861,8,0)</f>
        <v>#N/A</v>
      </c>
      <c r="E580" s="26" t="e">
        <f>CHAR(34)&amp;VLOOKUP(C580,SOURCE!$V$3:$AC$2861,6,0)&amp;CHAR(34)</f>
        <v>#N/A</v>
      </c>
      <c r="F580" s="22" t="e">
        <f>VLOOKUP(C580,SOURCE!$V$3:$AD$2861,9,0)&amp;"           {"&amp;D580&amp;",   "&amp;E580&amp;"},"</f>
        <v>#N/A</v>
      </c>
      <c r="H580" t="b">
        <f>ISNA(VLOOKUP(J580,J$823:J904,1,0))</f>
        <v>1</v>
      </c>
      <c r="I580" s="27" t="e">
        <f>VLOOKUP(C580,SOURCE!V$6:AB$10040,7,0)</f>
        <v>#N/A</v>
      </c>
      <c r="J580" s="28" t="e">
        <f>VLOOKUP(C580,SOURCE!V$6:AB$10040,6,0)</f>
        <v>#N/A</v>
      </c>
      <c r="K580" s="30" t="e">
        <f t="shared" si="40"/>
        <v>#N/A</v>
      </c>
      <c r="L580" s="40" t="e">
        <f>VLOOKUP(C580,SOURCE!V$6:AB$10040,2,0)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VLOOKUP(C581,SOURCE!$V$3:$AC$2861,8,0)</f>
        <v>#N/A</v>
      </c>
      <c r="E581" s="26" t="e">
        <f>CHAR(34)&amp;VLOOKUP(C581,SOURCE!$V$3:$AC$2861,6,0)&amp;CHAR(34)</f>
        <v>#N/A</v>
      </c>
      <c r="F581" s="22" t="e">
        <f>VLOOKUP(C581,SOURCE!$V$3:$AD$2861,9,0)&amp;"           {"&amp;D581&amp;",   "&amp;E581&amp;"},"</f>
        <v>#N/A</v>
      </c>
      <c r="H581" t="b">
        <f>ISNA(VLOOKUP(J581,J$823:J905,1,0))</f>
        <v>1</v>
      </c>
      <c r="I581" s="27" t="e">
        <f>VLOOKUP(C581,SOURCE!V$6:AB$10040,7,0)</f>
        <v>#N/A</v>
      </c>
      <c r="J581" s="28" t="e">
        <f>VLOOKUP(C581,SOURCE!V$6:AB$10040,6,0)</f>
        <v>#N/A</v>
      </c>
      <c r="K581" s="30" t="e">
        <f t="shared" si="40"/>
        <v>#N/A</v>
      </c>
      <c r="L581" s="40" t="e">
        <f>VLOOKUP(C581,SOURCE!V$6:AB$10040,2,0)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VLOOKUP(C582,SOURCE!$V$3:$AC$2861,8,0)</f>
        <v>#N/A</v>
      </c>
      <c r="E582" s="26" t="e">
        <f>CHAR(34)&amp;VLOOKUP(C582,SOURCE!$V$3:$AC$2861,6,0)&amp;CHAR(34)</f>
        <v>#N/A</v>
      </c>
      <c r="F582" s="22" t="e">
        <f>VLOOKUP(C582,SOURCE!$V$3:$AD$2861,9,0)&amp;"           {"&amp;D582&amp;",   "&amp;E582&amp;"},"</f>
        <v>#N/A</v>
      </c>
      <c r="H582" t="b">
        <f>ISNA(VLOOKUP(J582,J$823:J906,1,0))</f>
        <v>1</v>
      </c>
      <c r="I582" s="27" t="e">
        <f>VLOOKUP(C582,SOURCE!V$6:AB$10040,7,0)</f>
        <v>#N/A</v>
      </c>
      <c r="J582" s="28" t="e">
        <f>VLOOKUP(C582,SOURCE!V$6:AB$10040,6,0)</f>
        <v>#N/A</v>
      </c>
      <c r="K582" s="30" t="e">
        <f t="shared" si="40"/>
        <v>#N/A</v>
      </c>
      <c r="L582" s="40" t="e">
        <f>VLOOKUP(C582,SOURCE!V$6:AB$10040,2,0)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VLOOKUP(C583,SOURCE!$V$3:$AC$2861,8,0)</f>
        <v>#N/A</v>
      </c>
      <c r="E583" s="26" t="e">
        <f>CHAR(34)&amp;VLOOKUP(C583,SOURCE!$V$3:$AC$2861,6,0)&amp;CHAR(34)</f>
        <v>#N/A</v>
      </c>
      <c r="F583" s="22" t="e">
        <f>VLOOKUP(C583,SOURCE!$V$3:$AD$2861,9,0)&amp;"           {"&amp;D583&amp;",   "&amp;E583&amp;"},"</f>
        <v>#N/A</v>
      </c>
      <c r="H583" t="b">
        <f>ISNA(VLOOKUP(J583,J$823:J907,1,0))</f>
        <v>1</v>
      </c>
      <c r="I583" s="27" t="e">
        <f>VLOOKUP(C583,SOURCE!V$6:AB$10040,7,0)</f>
        <v>#N/A</v>
      </c>
      <c r="J583" s="28" t="e">
        <f>VLOOKUP(C583,SOURCE!V$6:AB$10040,6,0)</f>
        <v>#N/A</v>
      </c>
      <c r="K583" s="30" t="e">
        <f t="shared" si="40"/>
        <v>#N/A</v>
      </c>
      <c r="L583" s="40" t="e">
        <f>VLOOKUP(C583,SOURCE!V$6:AB$10040,2,0)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VLOOKUP(C584,SOURCE!$V$3:$AC$2861,8,0)</f>
        <v>#N/A</v>
      </c>
      <c r="E584" s="26" t="e">
        <f>CHAR(34)&amp;VLOOKUP(C584,SOURCE!$V$3:$AC$2861,6,0)&amp;CHAR(34)</f>
        <v>#N/A</v>
      </c>
      <c r="F584" s="22" t="e">
        <f>VLOOKUP(C584,SOURCE!$V$3:$AD$2861,9,0)&amp;"           {"&amp;D584&amp;",   "&amp;E584&amp;"},"</f>
        <v>#N/A</v>
      </c>
      <c r="H584" t="b">
        <f>ISNA(VLOOKUP(J584,J$823:J908,1,0))</f>
        <v>1</v>
      </c>
      <c r="I584" s="27" t="e">
        <f>VLOOKUP(C584,SOURCE!V$6:AB$10040,7,0)</f>
        <v>#N/A</v>
      </c>
      <c r="J584" s="28" t="e">
        <f>VLOOKUP(C584,SOURCE!V$6:AB$10040,6,0)</f>
        <v>#N/A</v>
      </c>
      <c r="K584" s="30" t="e">
        <f t="shared" si="40"/>
        <v>#N/A</v>
      </c>
      <c r="L584" s="40" t="e">
        <f>VLOOKUP(C584,SOURCE!V$6:AB$10040,2,0)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VLOOKUP(C585,SOURCE!$V$3:$AC$2861,8,0)</f>
        <v>#N/A</v>
      </c>
      <c r="E585" s="26" t="e">
        <f>CHAR(34)&amp;VLOOKUP(C585,SOURCE!$V$3:$AC$2861,6,0)&amp;CHAR(34)</f>
        <v>#N/A</v>
      </c>
      <c r="F585" s="22" t="e">
        <f>VLOOKUP(C585,SOURCE!$V$3:$AD$2861,9,0)&amp;"           {"&amp;D585&amp;",   "&amp;E585&amp;"},"</f>
        <v>#N/A</v>
      </c>
      <c r="H585" t="b">
        <f>ISNA(VLOOKUP(J585,J$823:J909,1,0))</f>
        <v>1</v>
      </c>
      <c r="I585" s="27" t="e">
        <f>VLOOKUP(C585,SOURCE!V$6:AB$10040,7,0)</f>
        <v>#N/A</v>
      </c>
      <c r="J585" s="28" t="e">
        <f>VLOOKUP(C585,SOURCE!V$6:AB$10040,6,0)</f>
        <v>#N/A</v>
      </c>
      <c r="K585" s="30" t="e">
        <f t="shared" si="40"/>
        <v>#N/A</v>
      </c>
      <c r="L585" s="40" t="e">
        <f>VLOOKUP(C585,SOURCE!V$6:AB$10040,2,0)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VLOOKUP(C586,SOURCE!$V$3:$AC$2861,8,0)</f>
        <v>#N/A</v>
      </c>
      <c r="E586" s="26" t="e">
        <f>CHAR(34)&amp;VLOOKUP(C586,SOURCE!$V$3:$AC$2861,6,0)&amp;CHAR(34)</f>
        <v>#N/A</v>
      </c>
      <c r="F586" s="22" t="e">
        <f>VLOOKUP(C586,SOURCE!$V$3:$AD$2861,9,0)&amp;"           {"&amp;D586&amp;",   "&amp;E586&amp;"},"</f>
        <v>#N/A</v>
      </c>
      <c r="H586" t="b">
        <f>ISNA(VLOOKUP(J586,J$823:J910,1,0))</f>
        <v>1</v>
      </c>
      <c r="I586" s="27" t="e">
        <f>VLOOKUP(C586,SOURCE!V$6:AB$10040,7,0)</f>
        <v>#N/A</v>
      </c>
      <c r="J586" s="28" t="e">
        <f>VLOOKUP(C586,SOURCE!V$6:AB$10040,6,0)</f>
        <v>#N/A</v>
      </c>
      <c r="K586" s="30" t="e">
        <f t="shared" si="40"/>
        <v>#N/A</v>
      </c>
      <c r="L586" s="40" t="e">
        <f>VLOOKUP(C586,SOURCE!V$6:AB$10040,2,0)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VLOOKUP(C587,SOURCE!$V$3:$AC$2861,8,0)</f>
        <v>#N/A</v>
      </c>
      <c r="E587" s="26" t="e">
        <f>CHAR(34)&amp;VLOOKUP(C587,SOURCE!$V$3:$AC$2861,6,0)&amp;CHAR(34)</f>
        <v>#N/A</v>
      </c>
      <c r="F587" s="22" t="e">
        <f>VLOOKUP(C587,SOURCE!$V$3:$AD$2861,9,0)&amp;"           {"&amp;D587&amp;",   "&amp;E587&amp;"},"</f>
        <v>#N/A</v>
      </c>
      <c r="H587" t="b">
        <f>ISNA(VLOOKUP(J587,J$823:J911,1,0))</f>
        <v>1</v>
      </c>
      <c r="I587" s="27" t="e">
        <f>VLOOKUP(C587,SOURCE!V$6:AB$10040,7,0)</f>
        <v>#N/A</v>
      </c>
      <c r="J587" s="28" t="e">
        <f>VLOOKUP(C587,SOURCE!V$6:AB$10040,6,0)</f>
        <v>#N/A</v>
      </c>
      <c r="K587" s="30" t="e">
        <f t="shared" si="40"/>
        <v>#N/A</v>
      </c>
      <c r="L587" s="40" t="e">
        <f>VLOOKUP(C587,SOURCE!V$6:AB$10040,2,0)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VLOOKUP(C588,SOURCE!$V$3:$AC$2861,8,0)</f>
        <v>#N/A</v>
      </c>
      <c r="E588" s="26" t="e">
        <f>CHAR(34)&amp;VLOOKUP(C588,SOURCE!$V$3:$AC$2861,6,0)&amp;CHAR(34)</f>
        <v>#N/A</v>
      </c>
      <c r="F588" s="22" t="e">
        <f>VLOOKUP(C588,SOURCE!$V$3:$AD$2861,9,0)&amp;"           {"&amp;D588&amp;",   "&amp;E588&amp;"},"</f>
        <v>#N/A</v>
      </c>
      <c r="H588" t="b">
        <f>ISNA(VLOOKUP(J588,J$823:J912,1,0))</f>
        <v>1</v>
      </c>
      <c r="I588" s="27" t="e">
        <f>VLOOKUP(C588,SOURCE!V$6:AB$10040,7,0)</f>
        <v>#N/A</v>
      </c>
      <c r="J588" s="28" t="e">
        <f>VLOOKUP(C588,SOURCE!V$6:AB$10040,6,0)</f>
        <v>#N/A</v>
      </c>
      <c r="K588" s="30" t="e">
        <f t="shared" si="40"/>
        <v>#N/A</v>
      </c>
      <c r="L588" s="40" t="e">
        <f>VLOOKUP(C588,SOURCE!V$6:AB$10040,2,0)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VLOOKUP(C589,SOURCE!$V$3:$AC$2861,8,0)</f>
        <v>#N/A</v>
      </c>
      <c r="E589" s="26" t="e">
        <f>CHAR(34)&amp;VLOOKUP(C589,SOURCE!$V$3:$AC$2861,6,0)&amp;CHAR(34)</f>
        <v>#N/A</v>
      </c>
      <c r="F589" s="22" t="e">
        <f>VLOOKUP(C589,SOURCE!$V$3:$AD$2861,9,0)&amp;"           {"&amp;D589&amp;",   "&amp;E589&amp;"},"</f>
        <v>#N/A</v>
      </c>
      <c r="H589" t="b">
        <f>ISNA(VLOOKUP(J589,J$823:J913,1,0))</f>
        <v>1</v>
      </c>
      <c r="I589" s="27" t="e">
        <f>VLOOKUP(C589,SOURCE!V$6:AB$10040,7,0)</f>
        <v>#N/A</v>
      </c>
      <c r="J589" s="28" t="e">
        <f>VLOOKUP(C589,SOURCE!V$6:AB$10040,6,0)</f>
        <v>#N/A</v>
      </c>
      <c r="K589" s="30" t="e">
        <f t="shared" si="40"/>
        <v>#N/A</v>
      </c>
      <c r="L589" s="40" t="e">
        <f>VLOOKUP(C589,SOURCE!V$6:AB$10040,2,0)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VLOOKUP(C590,SOURCE!$V$3:$AC$2861,8,0)</f>
        <v>#N/A</v>
      </c>
      <c r="E590" s="26" t="e">
        <f>CHAR(34)&amp;VLOOKUP(C590,SOURCE!$V$3:$AC$2861,6,0)&amp;CHAR(34)</f>
        <v>#N/A</v>
      </c>
      <c r="F590" s="22" t="e">
        <f>VLOOKUP(C590,SOURCE!$V$3:$AD$2861,9,0)&amp;"           {"&amp;D590&amp;",   "&amp;E590&amp;"},"</f>
        <v>#N/A</v>
      </c>
      <c r="H590" t="b">
        <f>ISNA(VLOOKUP(J590,J$823:J914,1,0))</f>
        <v>1</v>
      </c>
      <c r="I590" s="27" t="e">
        <f>VLOOKUP(C590,SOURCE!V$6:AB$10040,7,0)</f>
        <v>#N/A</v>
      </c>
      <c r="J590" s="28" t="e">
        <f>VLOOKUP(C590,SOURCE!V$6:AB$10040,6,0)</f>
        <v>#N/A</v>
      </c>
      <c r="K590" s="30" t="e">
        <f t="shared" si="40"/>
        <v>#N/A</v>
      </c>
      <c r="L590" s="40" t="e">
        <f>VLOOKUP(C590,SOURCE!V$6:AB$10040,2,0)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VLOOKUP(C591,SOURCE!$V$3:$AC$2861,8,0)</f>
        <v>#N/A</v>
      </c>
      <c r="E591" s="26" t="e">
        <f>CHAR(34)&amp;VLOOKUP(C591,SOURCE!$V$3:$AC$2861,6,0)&amp;CHAR(34)</f>
        <v>#N/A</v>
      </c>
      <c r="F591" s="22" t="e">
        <f>VLOOKUP(C591,SOURCE!$V$3:$AD$2861,9,0)&amp;"           {"&amp;D591&amp;",   "&amp;E591&amp;"},"</f>
        <v>#N/A</v>
      </c>
      <c r="H591" t="b">
        <f>ISNA(VLOOKUP(J591,J$823:J915,1,0))</f>
        <v>1</v>
      </c>
      <c r="I591" s="27" t="e">
        <f>VLOOKUP(C591,SOURCE!V$6:AB$10040,7,0)</f>
        <v>#N/A</v>
      </c>
      <c r="J591" s="28" t="e">
        <f>VLOOKUP(C591,SOURCE!V$6:AB$10040,6,0)</f>
        <v>#N/A</v>
      </c>
      <c r="K591" s="30" t="e">
        <f t="shared" si="40"/>
        <v>#N/A</v>
      </c>
      <c r="L591" s="40" t="e">
        <f>VLOOKUP(C591,SOURCE!V$6:AB$10040,2,0)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VLOOKUP(C592,SOURCE!$V$3:$AC$2861,8,0)</f>
        <v>#N/A</v>
      </c>
      <c r="E592" s="26" t="e">
        <f>CHAR(34)&amp;VLOOKUP(C592,SOURCE!$V$3:$AC$2861,6,0)&amp;CHAR(34)</f>
        <v>#N/A</v>
      </c>
      <c r="F592" s="22" t="e">
        <f>VLOOKUP(C592,SOURCE!$V$3:$AD$2861,9,0)&amp;"           {"&amp;D592&amp;",   "&amp;E592&amp;"},"</f>
        <v>#N/A</v>
      </c>
      <c r="H592" t="b">
        <f>ISNA(VLOOKUP(J592,J$823:J916,1,0))</f>
        <v>1</v>
      </c>
      <c r="I592" s="27" t="e">
        <f>VLOOKUP(C592,SOURCE!V$6:AB$10040,7,0)</f>
        <v>#N/A</v>
      </c>
      <c r="J592" s="28" t="e">
        <f>VLOOKUP(C592,SOURCE!V$6:AB$10040,6,0)</f>
        <v>#N/A</v>
      </c>
      <c r="K592" s="30" t="e">
        <f t="shared" si="40"/>
        <v>#N/A</v>
      </c>
      <c r="L592" s="40" t="e">
        <f>VLOOKUP(C592,SOURCE!V$6:AB$10040,2,0)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VLOOKUP(C593,SOURCE!$V$3:$AC$2861,8,0)</f>
        <v>#N/A</v>
      </c>
      <c r="E593" s="26" t="e">
        <f>CHAR(34)&amp;VLOOKUP(C593,SOURCE!$V$3:$AC$2861,6,0)&amp;CHAR(34)</f>
        <v>#N/A</v>
      </c>
      <c r="F593" s="22" t="e">
        <f>VLOOKUP(C593,SOURCE!$V$3:$AD$2861,9,0)&amp;"           {"&amp;D593&amp;",   "&amp;E593&amp;"},"</f>
        <v>#N/A</v>
      </c>
      <c r="H593" t="b">
        <f>ISNA(VLOOKUP(J593,J$823:J917,1,0))</f>
        <v>1</v>
      </c>
      <c r="I593" s="27" t="e">
        <f>VLOOKUP(C593,SOURCE!V$6:AB$10040,7,0)</f>
        <v>#N/A</v>
      </c>
      <c r="J593" s="28" t="e">
        <f>VLOOKUP(C593,SOURCE!V$6:AB$10040,6,0)</f>
        <v>#N/A</v>
      </c>
      <c r="K593" s="30" t="e">
        <f t="shared" si="40"/>
        <v>#N/A</v>
      </c>
      <c r="L593" s="40" t="e">
        <f>VLOOKUP(C593,SOURCE!V$6:AB$10040,2,0)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VLOOKUP(C594,SOURCE!$V$3:$AC$2861,8,0)</f>
        <v>#N/A</v>
      </c>
      <c r="E594" s="26" t="e">
        <f>CHAR(34)&amp;VLOOKUP(C594,SOURCE!$V$3:$AC$2861,6,0)&amp;CHAR(34)</f>
        <v>#N/A</v>
      </c>
      <c r="F594" s="22" t="e">
        <f>VLOOKUP(C594,SOURCE!$V$3:$AD$2861,9,0)&amp;"           {"&amp;D594&amp;",   "&amp;E594&amp;"},"</f>
        <v>#N/A</v>
      </c>
      <c r="H594" t="b">
        <f>ISNA(VLOOKUP(J594,J$823:J918,1,0))</f>
        <v>1</v>
      </c>
      <c r="I594" s="27" t="e">
        <f>VLOOKUP(C594,SOURCE!V$6:AB$10040,7,0)</f>
        <v>#N/A</v>
      </c>
      <c r="J594" s="28" t="e">
        <f>VLOOKUP(C594,SOURCE!V$6:AB$10040,6,0)</f>
        <v>#N/A</v>
      </c>
      <c r="K594" s="30" t="e">
        <f t="shared" si="40"/>
        <v>#N/A</v>
      </c>
      <c r="L594" s="40" t="e">
        <f>VLOOKUP(C594,SOURCE!V$6:AB$10040,2,0)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VLOOKUP(C595,SOURCE!$V$3:$AC$2861,8,0)</f>
        <v>#N/A</v>
      </c>
      <c r="E595" s="26" t="e">
        <f>CHAR(34)&amp;VLOOKUP(C595,SOURCE!$V$3:$AC$2861,6,0)&amp;CHAR(34)</f>
        <v>#N/A</v>
      </c>
      <c r="F595" s="22" t="e">
        <f>VLOOKUP(C595,SOURCE!$V$3:$AD$2861,9,0)&amp;"           {"&amp;D595&amp;",   "&amp;E595&amp;"},"</f>
        <v>#N/A</v>
      </c>
      <c r="H595" t="b">
        <f>ISNA(VLOOKUP(J595,J$823:J919,1,0))</f>
        <v>1</v>
      </c>
      <c r="I595" s="27" t="e">
        <f>VLOOKUP(C595,SOURCE!V$6:AB$10040,7,0)</f>
        <v>#N/A</v>
      </c>
      <c r="J595" s="28" t="e">
        <f>VLOOKUP(C595,SOURCE!V$6:AB$10040,6,0)</f>
        <v>#N/A</v>
      </c>
      <c r="K595" s="30" t="e">
        <f t="shared" si="40"/>
        <v>#N/A</v>
      </c>
      <c r="L595" s="40" t="e">
        <f>VLOOKUP(C595,SOURCE!V$6:AB$10040,2,0)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VLOOKUP(C596,SOURCE!$V$3:$AC$2861,8,0)</f>
        <v>#N/A</v>
      </c>
      <c r="E596" s="26" t="e">
        <f>CHAR(34)&amp;VLOOKUP(C596,SOURCE!$V$3:$AC$2861,6,0)&amp;CHAR(34)</f>
        <v>#N/A</v>
      </c>
      <c r="F596" s="22" t="e">
        <f>VLOOKUP(C596,SOURCE!$V$3:$AD$2861,9,0)&amp;"           {"&amp;D596&amp;",   "&amp;E596&amp;"},"</f>
        <v>#N/A</v>
      </c>
      <c r="H596" t="b">
        <f>ISNA(VLOOKUP(J596,J$823:J920,1,0))</f>
        <v>1</v>
      </c>
      <c r="I596" s="27" t="e">
        <f>VLOOKUP(C596,SOURCE!V$6:AB$10040,7,0)</f>
        <v>#N/A</v>
      </c>
      <c r="J596" s="28" t="e">
        <f>VLOOKUP(C596,SOURCE!V$6:AB$10040,6,0)</f>
        <v>#N/A</v>
      </c>
      <c r="K596" s="30" t="e">
        <f t="shared" si="40"/>
        <v>#N/A</v>
      </c>
      <c r="L596" s="40" t="e">
        <f>VLOOKUP(C596,SOURCE!V$6:AB$10040,2,0)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VLOOKUP(C597,SOURCE!$V$3:$AC$2861,8,0)</f>
        <v>#N/A</v>
      </c>
      <c r="E597" s="26" t="e">
        <f>CHAR(34)&amp;VLOOKUP(C597,SOURCE!$V$3:$AC$2861,6,0)&amp;CHAR(34)</f>
        <v>#N/A</v>
      </c>
      <c r="F597" s="22" t="e">
        <f>VLOOKUP(C597,SOURCE!$V$3:$AD$2861,9,0)&amp;"           {"&amp;D597&amp;",   "&amp;E597&amp;"},"</f>
        <v>#N/A</v>
      </c>
      <c r="H597" t="b">
        <f>ISNA(VLOOKUP(J597,J$823:J921,1,0))</f>
        <v>1</v>
      </c>
      <c r="I597" s="27" t="e">
        <f>VLOOKUP(C597,SOURCE!V$6:AB$10040,7,0)</f>
        <v>#N/A</v>
      </c>
      <c r="J597" s="28" t="e">
        <f>VLOOKUP(C597,SOURCE!V$6:AB$10040,6,0)</f>
        <v>#N/A</v>
      </c>
      <c r="K597" s="30" t="e">
        <f t="shared" si="40"/>
        <v>#N/A</v>
      </c>
      <c r="L597" s="40" t="e">
        <f>VLOOKUP(C597,SOURCE!V$6:AB$10040,2,0)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VLOOKUP(C598,SOURCE!$V$3:$AC$2861,8,0)</f>
        <v>#N/A</v>
      </c>
      <c r="E598" s="26" t="e">
        <f>CHAR(34)&amp;VLOOKUP(C598,SOURCE!$V$3:$AC$2861,6,0)&amp;CHAR(34)</f>
        <v>#N/A</v>
      </c>
      <c r="F598" s="22" t="e">
        <f>VLOOKUP(C598,SOURCE!$V$3:$AD$2861,9,0)&amp;"           {"&amp;D598&amp;",   "&amp;E598&amp;"},"</f>
        <v>#N/A</v>
      </c>
      <c r="H598" t="b">
        <f>ISNA(VLOOKUP(J598,J$823:J922,1,0))</f>
        <v>1</v>
      </c>
      <c r="I598" s="27" t="e">
        <f>VLOOKUP(C598,SOURCE!V$6:AB$10040,7,0)</f>
        <v>#N/A</v>
      </c>
      <c r="J598" s="28" t="e">
        <f>VLOOKUP(C598,SOURCE!V$6:AB$10040,6,0)</f>
        <v>#N/A</v>
      </c>
      <c r="K598" s="30" t="e">
        <f t="shared" si="40"/>
        <v>#N/A</v>
      </c>
      <c r="L598" s="40" t="e">
        <f>VLOOKUP(C598,SOURCE!V$6:AB$10040,2,0)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VLOOKUP(C599,SOURCE!$V$3:$AC$2861,8,0)</f>
        <v>#N/A</v>
      </c>
      <c r="E599" s="26" t="e">
        <f>CHAR(34)&amp;VLOOKUP(C599,SOURCE!$V$3:$AC$2861,6,0)&amp;CHAR(34)</f>
        <v>#N/A</v>
      </c>
      <c r="F599" s="22" t="e">
        <f>VLOOKUP(C599,SOURCE!$V$3:$AD$2861,9,0)&amp;"           {"&amp;D599&amp;",   "&amp;E599&amp;"},"</f>
        <v>#N/A</v>
      </c>
      <c r="H599" t="b">
        <f>ISNA(VLOOKUP(J599,J$823:J923,1,0))</f>
        <v>1</v>
      </c>
      <c r="I599" s="27" t="e">
        <f>VLOOKUP(C599,SOURCE!V$6:AB$10040,7,0)</f>
        <v>#N/A</v>
      </c>
      <c r="J599" s="28" t="e">
        <f>VLOOKUP(C599,SOURCE!V$6:AB$10040,6,0)</f>
        <v>#N/A</v>
      </c>
      <c r="K599" s="30" t="e">
        <f t="shared" si="40"/>
        <v>#N/A</v>
      </c>
      <c r="L599" s="40" t="e">
        <f>VLOOKUP(C599,SOURCE!V$6:AB$10040,2,0)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VLOOKUP(C600,SOURCE!$V$3:$AC$2861,8,0)</f>
        <v>#N/A</v>
      </c>
      <c r="E600" s="26" t="e">
        <f>CHAR(34)&amp;VLOOKUP(C600,SOURCE!$V$3:$AC$2861,6,0)&amp;CHAR(34)</f>
        <v>#N/A</v>
      </c>
      <c r="F600" s="22" t="e">
        <f>VLOOKUP(C600,SOURCE!$V$3:$AD$2861,9,0)&amp;"           {"&amp;D600&amp;",   "&amp;E600&amp;"},"</f>
        <v>#N/A</v>
      </c>
      <c r="H600" t="b">
        <f>ISNA(VLOOKUP(J600,J$823:J924,1,0))</f>
        <v>1</v>
      </c>
      <c r="I600" s="27" t="e">
        <f>VLOOKUP(C600,SOURCE!V$6:AB$10040,7,0)</f>
        <v>#N/A</v>
      </c>
      <c r="J600" s="28" t="e">
        <f>VLOOKUP(C600,SOURCE!V$6:AB$10040,6,0)</f>
        <v>#N/A</v>
      </c>
      <c r="K600" s="30" t="e">
        <f t="shared" si="40"/>
        <v>#N/A</v>
      </c>
      <c r="L600" s="40" t="e">
        <f>VLOOKUP(C600,SOURCE!V$6:AB$10040,2,0)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VLOOKUP(C601,SOURCE!$V$3:$AC$2861,8,0)</f>
        <v>#N/A</v>
      </c>
      <c r="E601" s="26" t="e">
        <f>CHAR(34)&amp;VLOOKUP(C601,SOURCE!$V$3:$AC$2861,6,0)&amp;CHAR(34)</f>
        <v>#N/A</v>
      </c>
      <c r="F601" s="22" t="e">
        <f>VLOOKUP(C601,SOURCE!$V$3:$AD$2861,9,0)&amp;"           {"&amp;D601&amp;",   "&amp;E601&amp;"},"</f>
        <v>#N/A</v>
      </c>
      <c r="H601" t="b">
        <f>ISNA(VLOOKUP(J601,J$823:J925,1,0))</f>
        <v>1</v>
      </c>
      <c r="I601" s="27" t="e">
        <f>VLOOKUP(C601,SOURCE!V$6:AB$10040,7,0)</f>
        <v>#N/A</v>
      </c>
      <c r="J601" s="28" t="e">
        <f>VLOOKUP(C601,SOURCE!V$6:AB$10040,6,0)</f>
        <v>#N/A</v>
      </c>
      <c r="K601" s="30" t="e">
        <f t="shared" si="40"/>
        <v>#N/A</v>
      </c>
      <c r="L601" s="40" t="e">
        <f>VLOOKUP(C601,SOURCE!V$6:AB$10040,2,0)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VLOOKUP(C602,SOURCE!$V$3:$AC$2861,8,0)</f>
        <v>#N/A</v>
      </c>
      <c r="E602" s="26" t="e">
        <f>CHAR(34)&amp;VLOOKUP(C602,SOURCE!$V$3:$AC$2861,6,0)&amp;CHAR(34)</f>
        <v>#N/A</v>
      </c>
      <c r="F602" s="22" t="e">
        <f>VLOOKUP(C602,SOURCE!$V$3:$AD$2861,9,0)&amp;"           {"&amp;D602&amp;",   "&amp;E602&amp;"},"</f>
        <v>#N/A</v>
      </c>
      <c r="H602" t="b">
        <f>ISNA(VLOOKUP(J602,J$823:J926,1,0))</f>
        <v>1</v>
      </c>
      <c r="I602" s="27" t="e">
        <f>VLOOKUP(C602,SOURCE!V$6:AB$10040,7,0)</f>
        <v>#N/A</v>
      </c>
      <c r="J602" s="28" t="e">
        <f>VLOOKUP(C602,SOURCE!V$6:AB$10040,6,0)</f>
        <v>#N/A</v>
      </c>
      <c r="K602" s="30" t="e">
        <f t="shared" si="40"/>
        <v>#N/A</v>
      </c>
      <c r="L602" s="40" t="e">
        <f>VLOOKUP(C602,SOURCE!V$6:AB$10040,2,0)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VLOOKUP(C603,SOURCE!$V$3:$AC$2861,8,0)</f>
        <v>#N/A</v>
      </c>
      <c r="E603" s="26" t="e">
        <f>CHAR(34)&amp;VLOOKUP(C603,SOURCE!$V$3:$AC$2861,6,0)&amp;CHAR(34)</f>
        <v>#N/A</v>
      </c>
      <c r="F603" s="22" t="e">
        <f>VLOOKUP(C603,SOURCE!$V$3:$AD$2861,9,0)&amp;"           {"&amp;D603&amp;",   "&amp;E603&amp;"},"</f>
        <v>#N/A</v>
      </c>
      <c r="H603" t="b">
        <f>ISNA(VLOOKUP(J603,J$823:J927,1,0))</f>
        <v>1</v>
      </c>
      <c r="I603" s="27" t="e">
        <f>VLOOKUP(C603,SOURCE!V$6:AB$10040,7,0)</f>
        <v>#N/A</v>
      </c>
      <c r="J603" s="28" t="e">
        <f>VLOOKUP(C603,SOURCE!V$6:AB$10040,6,0)</f>
        <v>#N/A</v>
      </c>
      <c r="K603" s="30" t="e">
        <f t="shared" si="40"/>
        <v>#N/A</v>
      </c>
      <c r="L603" s="40" t="e">
        <f>VLOOKUP(C603,SOURCE!V$6:AB$10040,2,0)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VLOOKUP(C604,SOURCE!$V$3:$AC$2861,8,0)</f>
        <v>#N/A</v>
      </c>
      <c r="E604" s="26" t="e">
        <f>CHAR(34)&amp;VLOOKUP(C604,SOURCE!$V$3:$AC$2861,6,0)&amp;CHAR(34)</f>
        <v>#N/A</v>
      </c>
      <c r="F604" s="22" t="e">
        <f>VLOOKUP(C604,SOURCE!$V$3:$AD$2861,9,0)&amp;"           {"&amp;D604&amp;",   "&amp;E604&amp;"},"</f>
        <v>#N/A</v>
      </c>
      <c r="H604" t="b">
        <f>ISNA(VLOOKUP(J604,J$823:J928,1,0))</f>
        <v>1</v>
      </c>
      <c r="I604" s="27" t="e">
        <f>VLOOKUP(C604,SOURCE!V$6:AB$10040,7,0)</f>
        <v>#N/A</v>
      </c>
      <c r="J604" s="28" t="e">
        <f>VLOOKUP(C604,SOURCE!V$6:AB$10040,6,0)</f>
        <v>#N/A</v>
      </c>
      <c r="K604" s="30" t="e">
        <f t="shared" si="40"/>
        <v>#N/A</v>
      </c>
      <c r="L604" s="40" t="e">
        <f>VLOOKUP(C604,SOURCE!V$6:AB$10040,2,0)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VLOOKUP(C605,SOURCE!$V$3:$AC$2861,8,0)</f>
        <v>#N/A</v>
      </c>
      <c r="E605" s="26" t="e">
        <f>CHAR(34)&amp;VLOOKUP(C605,SOURCE!$V$3:$AC$2861,6,0)&amp;CHAR(34)</f>
        <v>#N/A</v>
      </c>
      <c r="F605" s="22" t="e">
        <f>VLOOKUP(C605,SOURCE!$V$3:$AD$2861,9,0)&amp;"           {"&amp;D605&amp;",   "&amp;E605&amp;"},"</f>
        <v>#N/A</v>
      </c>
      <c r="H605" t="b">
        <f>ISNA(VLOOKUP(J605,J$823:J929,1,0))</f>
        <v>1</v>
      </c>
      <c r="I605" s="27" t="e">
        <f>VLOOKUP(C605,SOURCE!V$6:AB$10040,7,0)</f>
        <v>#N/A</v>
      </c>
      <c r="J605" s="28" t="e">
        <f>VLOOKUP(C605,SOURCE!V$6:AB$10040,6,0)</f>
        <v>#N/A</v>
      </c>
      <c r="K605" s="30" t="e">
        <f t="shared" si="40"/>
        <v>#N/A</v>
      </c>
      <c r="L605" s="40" t="e">
        <f>VLOOKUP(C605,SOURCE!V$6:AB$10040,2,0)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VLOOKUP(C606,SOURCE!$V$3:$AC$2861,8,0)</f>
        <v>#N/A</v>
      </c>
      <c r="E606" s="26" t="e">
        <f>CHAR(34)&amp;VLOOKUP(C606,SOURCE!$V$3:$AC$2861,6,0)&amp;CHAR(34)</f>
        <v>#N/A</v>
      </c>
      <c r="F606" s="22" t="e">
        <f>VLOOKUP(C606,SOURCE!$V$3:$AD$2861,9,0)&amp;"           {"&amp;D606&amp;",   "&amp;E606&amp;"},"</f>
        <v>#N/A</v>
      </c>
      <c r="H606" t="b">
        <f>ISNA(VLOOKUP(J606,J$823:J930,1,0))</f>
        <v>1</v>
      </c>
      <c r="I606" s="27" t="e">
        <f>VLOOKUP(C606,SOURCE!V$6:AB$10040,7,0)</f>
        <v>#N/A</v>
      </c>
      <c r="J606" s="28" t="e">
        <f>VLOOKUP(C606,SOURCE!V$6:AB$10040,6,0)</f>
        <v>#N/A</v>
      </c>
      <c r="K606" s="30" t="e">
        <f t="shared" si="40"/>
        <v>#N/A</v>
      </c>
      <c r="L606" s="40" t="e">
        <f>VLOOKUP(C606,SOURCE!V$6:AB$10040,2,0)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VLOOKUP(C607,SOURCE!$V$3:$AC$2861,8,0)</f>
        <v>#N/A</v>
      </c>
      <c r="E607" s="26" t="e">
        <f>CHAR(34)&amp;VLOOKUP(C607,SOURCE!$V$3:$AC$2861,6,0)&amp;CHAR(34)</f>
        <v>#N/A</v>
      </c>
      <c r="F607" s="22" t="e">
        <f>VLOOKUP(C607,SOURCE!$V$3:$AD$2861,9,0)&amp;"           {"&amp;D607&amp;",   "&amp;E607&amp;"},"</f>
        <v>#N/A</v>
      </c>
      <c r="H607" t="b">
        <f>ISNA(VLOOKUP(J607,J$823:J931,1,0))</f>
        <v>1</v>
      </c>
      <c r="I607" s="27" t="e">
        <f>VLOOKUP(C607,SOURCE!V$6:AB$10040,7,0)</f>
        <v>#N/A</v>
      </c>
      <c r="J607" s="28" t="e">
        <f>VLOOKUP(C607,SOURCE!V$6:AB$10040,6,0)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VLOOKUP(C607,SOURCE!V$6:AB$10040,2,0)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VLOOKUP(C608,SOURCE!$V$3:$AC$2861,8,0)</f>
        <v>#N/A</v>
      </c>
      <c r="E608" s="26" t="e">
        <f>CHAR(34)&amp;VLOOKUP(C608,SOURCE!$V$3:$AC$2861,6,0)&amp;CHAR(34)</f>
        <v>#N/A</v>
      </c>
      <c r="F608" s="22" t="e">
        <f>VLOOKUP(C608,SOURCE!$V$3:$AD$2861,9,0)&amp;"           {"&amp;D608&amp;",   "&amp;E608&amp;"},"</f>
        <v>#N/A</v>
      </c>
      <c r="H608" t="b">
        <f>ISNA(VLOOKUP(J608,J$823:J932,1,0))</f>
        <v>1</v>
      </c>
      <c r="I608" s="27" t="e">
        <f>VLOOKUP(C608,SOURCE!V$6:AB$10040,7,0)</f>
        <v>#N/A</v>
      </c>
      <c r="J608" s="28" t="e">
        <f>VLOOKUP(C608,SOURCE!V$6:AB$10040,6,0)</f>
        <v>#N/A</v>
      </c>
      <c r="K608" s="30" t="e">
        <f t="shared" si="44"/>
        <v>#N/A</v>
      </c>
      <c r="L608" s="40" t="e">
        <f>VLOOKUP(C608,SOURCE!V$6:AB$10040,2,0)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VLOOKUP(C609,SOURCE!$V$3:$AC$2861,8,0)</f>
        <v>#N/A</v>
      </c>
      <c r="E609" s="26" t="e">
        <f>CHAR(34)&amp;VLOOKUP(C609,SOURCE!$V$3:$AC$2861,6,0)&amp;CHAR(34)</f>
        <v>#N/A</v>
      </c>
      <c r="F609" s="22" t="e">
        <f>VLOOKUP(C609,SOURCE!$V$3:$AD$2861,9,0)&amp;"           {"&amp;D609&amp;",   "&amp;E609&amp;"},"</f>
        <v>#N/A</v>
      </c>
      <c r="H609" t="b">
        <f>ISNA(VLOOKUP(J609,J$823:J933,1,0))</f>
        <v>1</v>
      </c>
      <c r="I609" s="27" t="e">
        <f>VLOOKUP(C609,SOURCE!V$6:AB$10040,7,0)</f>
        <v>#N/A</v>
      </c>
      <c r="J609" s="28" t="e">
        <f>VLOOKUP(C609,SOURCE!V$6:AB$10040,6,0)</f>
        <v>#N/A</v>
      </c>
      <c r="K609" s="30" t="e">
        <f t="shared" si="44"/>
        <v>#N/A</v>
      </c>
      <c r="L609" s="40" t="e">
        <f>VLOOKUP(C609,SOURCE!V$6:AB$10040,2,0)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VLOOKUP(C610,SOURCE!$V$3:$AC$2861,8,0)</f>
        <v>#N/A</v>
      </c>
      <c r="E610" s="26" t="e">
        <f>CHAR(34)&amp;VLOOKUP(C610,SOURCE!$V$3:$AC$2861,6,0)&amp;CHAR(34)</f>
        <v>#N/A</v>
      </c>
      <c r="F610" s="22" t="e">
        <f>VLOOKUP(C610,SOURCE!$V$3:$AD$2861,9,0)&amp;"           {"&amp;D610&amp;",   "&amp;E610&amp;"},"</f>
        <v>#N/A</v>
      </c>
      <c r="H610" t="b">
        <f>ISNA(VLOOKUP(J610,J$823:J934,1,0))</f>
        <v>1</v>
      </c>
      <c r="I610" s="27" t="e">
        <f>VLOOKUP(C610,SOURCE!V$6:AB$10040,7,0)</f>
        <v>#N/A</v>
      </c>
      <c r="J610" s="28" t="e">
        <f>VLOOKUP(C610,SOURCE!V$6:AB$10040,6,0)</f>
        <v>#N/A</v>
      </c>
      <c r="K610" s="30" t="e">
        <f t="shared" si="44"/>
        <v>#N/A</v>
      </c>
      <c r="L610" s="40" t="e">
        <f>VLOOKUP(C610,SOURCE!V$6:AB$10040,2,0)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VLOOKUP(C611,SOURCE!$V$3:$AC$2861,8,0)</f>
        <v>#N/A</v>
      </c>
      <c r="E611" s="26" t="e">
        <f>CHAR(34)&amp;VLOOKUP(C611,SOURCE!$V$3:$AC$2861,6,0)&amp;CHAR(34)</f>
        <v>#N/A</v>
      </c>
      <c r="F611" s="22" t="e">
        <f>VLOOKUP(C611,SOURCE!$V$3:$AD$2861,9,0)&amp;"           {"&amp;D611&amp;",   "&amp;E611&amp;"},"</f>
        <v>#N/A</v>
      </c>
      <c r="H611" t="b">
        <f>ISNA(VLOOKUP(J611,J$823:J935,1,0))</f>
        <v>1</v>
      </c>
      <c r="I611" s="27" t="e">
        <f>VLOOKUP(C611,SOURCE!V$6:AB$10040,7,0)</f>
        <v>#N/A</v>
      </c>
      <c r="J611" s="28" t="e">
        <f>VLOOKUP(C611,SOURCE!V$6:AB$10040,6,0)</f>
        <v>#N/A</v>
      </c>
      <c r="K611" s="30" t="e">
        <f t="shared" si="44"/>
        <v>#N/A</v>
      </c>
      <c r="L611" s="40" t="e">
        <f>VLOOKUP(C611,SOURCE!V$6:AB$10040,2,0)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VLOOKUP(C612,SOURCE!$V$3:$AC$2861,8,0)</f>
        <v>#N/A</v>
      </c>
      <c r="E612" s="26" t="e">
        <f>CHAR(34)&amp;VLOOKUP(C612,SOURCE!$V$3:$AC$2861,6,0)&amp;CHAR(34)</f>
        <v>#N/A</v>
      </c>
      <c r="F612" s="22" t="e">
        <f>VLOOKUP(C612,SOURCE!$V$3:$AD$2861,9,0)&amp;"           {"&amp;D612&amp;",   "&amp;E612&amp;"},"</f>
        <v>#N/A</v>
      </c>
      <c r="H612" t="b">
        <f>ISNA(VLOOKUP(J612,J$823:J936,1,0))</f>
        <v>1</v>
      </c>
      <c r="I612" s="27" t="e">
        <f>VLOOKUP(C612,SOURCE!V$6:AB$10040,7,0)</f>
        <v>#N/A</v>
      </c>
      <c r="J612" s="28" t="e">
        <f>VLOOKUP(C612,SOURCE!V$6:AB$10040,6,0)</f>
        <v>#N/A</v>
      </c>
      <c r="K612" s="30" t="e">
        <f t="shared" si="44"/>
        <v>#N/A</v>
      </c>
      <c r="L612" s="40" t="e">
        <f>VLOOKUP(C612,SOURCE!V$6:AB$10040,2,0)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VLOOKUP(C613,SOURCE!$V$3:$AC$2861,8,0)</f>
        <v>#N/A</v>
      </c>
      <c r="E613" s="26" t="e">
        <f>CHAR(34)&amp;VLOOKUP(C613,SOURCE!$V$3:$AC$2861,6,0)&amp;CHAR(34)</f>
        <v>#N/A</v>
      </c>
      <c r="F613" s="22" t="e">
        <f>VLOOKUP(C613,SOURCE!$V$3:$AD$2861,9,0)&amp;"           {"&amp;D613&amp;",   "&amp;E613&amp;"},"</f>
        <v>#N/A</v>
      </c>
      <c r="H613" t="b">
        <f>ISNA(VLOOKUP(J613,J$823:J937,1,0))</f>
        <v>1</v>
      </c>
      <c r="I613" s="27" t="e">
        <f>VLOOKUP(C613,SOURCE!V$6:AB$10040,7,0)</f>
        <v>#N/A</v>
      </c>
      <c r="J613" s="28" t="e">
        <f>VLOOKUP(C613,SOURCE!V$6:AB$10040,6,0)</f>
        <v>#N/A</v>
      </c>
      <c r="K613" s="30" t="e">
        <f t="shared" si="44"/>
        <v>#N/A</v>
      </c>
      <c r="L613" s="40" t="e">
        <f>VLOOKUP(C613,SOURCE!V$6:AB$10040,2,0)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VLOOKUP(C614,SOURCE!$V$3:$AC$2861,8,0)</f>
        <v>#N/A</v>
      </c>
      <c r="E614" s="26" t="e">
        <f>CHAR(34)&amp;VLOOKUP(C614,SOURCE!$V$3:$AC$2861,6,0)&amp;CHAR(34)</f>
        <v>#N/A</v>
      </c>
      <c r="F614" s="22" t="e">
        <f>VLOOKUP(C614,SOURCE!$V$3:$AD$2861,9,0)&amp;"           {"&amp;D614&amp;",   "&amp;E614&amp;"},"</f>
        <v>#N/A</v>
      </c>
      <c r="H614" t="b">
        <f>ISNA(VLOOKUP(J614,J$823:J938,1,0))</f>
        <v>1</v>
      </c>
      <c r="I614" s="27" t="e">
        <f>VLOOKUP(C614,SOURCE!V$6:AB$10040,7,0)</f>
        <v>#N/A</v>
      </c>
      <c r="J614" s="28" t="e">
        <f>VLOOKUP(C614,SOURCE!V$6:AB$10040,6,0)</f>
        <v>#N/A</v>
      </c>
      <c r="K614" s="30" t="e">
        <f t="shared" si="44"/>
        <v>#N/A</v>
      </c>
      <c r="L614" s="40" t="e">
        <f>VLOOKUP(C614,SOURCE!V$6:AB$10040,2,0)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VLOOKUP(C615,SOURCE!$V$3:$AC$2861,8,0)</f>
        <v>#N/A</v>
      </c>
      <c r="E615" s="26" t="e">
        <f>CHAR(34)&amp;VLOOKUP(C615,SOURCE!$V$3:$AC$2861,6,0)&amp;CHAR(34)</f>
        <v>#N/A</v>
      </c>
      <c r="F615" s="22" t="e">
        <f>VLOOKUP(C615,SOURCE!$V$3:$AD$2861,9,0)&amp;"           {"&amp;D615&amp;",   "&amp;E615&amp;"},"</f>
        <v>#N/A</v>
      </c>
      <c r="H615" t="b">
        <f>ISNA(VLOOKUP(J615,J$823:J939,1,0))</f>
        <v>1</v>
      </c>
      <c r="I615" s="27" t="e">
        <f>VLOOKUP(C615,SOURCE!V$6:AB$10040,7,0)</f>
        <v>#N/A</v>
      </c>
      <c r="J615" s="28" t="e">
        <f>VLOOKUP(C615,SOURCE!V$6:AB$10040,6,0)</f>
        <v>#N/A</v>
      </c>
      <c r="K615" s="30" t="e">
        <f t="shared" si="44"/>
        <v>#N/A</v>
      </c>
      <c r="L615" s="40" t="e">
        <f>VLOOKUP(C615,SOURCE!V$6:AB$10040,2,0)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VLOOKUP(C616,SOURCE!$V$3:$AC$2861,8,0)</f>
        <v>#N/A</v>
      </c>
      <c r="E616" s="26" t="e">
        <f>CHAR(34)&amp;VLOOKUP(C616,SOURCE!$V$3:$AC$2861,6,0)&amp;CHAR(34)</f>
        <v>#N/A</v>
      </c>
      <c r="F616" s="22" t="e">
        <f>VLOOKUP(C616,SOURCE!$V$3:$AD$2861,9,0)&amp;"           {"&amp;D616&amp;",   "&amp;E616&amp;"},"</f>
        <v>#N/A</v>
      </c>
      <c r="H616" t="b">
        <f>ISNA(VLOOKUP(J616,J$823:J940,1,0))</f>
        <v>1</v>
      </c>
      <c r="I616" s="27" t="e">
        <f>VLOOKUP(C616,SOURCE!V$6:AB$10040,7,0)</f>
        <v>#N/A</v>
      </c>
      <c r="J616" s="28" t="e">
        <f>VLOOKUP(C616,SOURCE!V$6:AB$10040,6,0)</f>
        <v>#N/A</v>
      </c>
      <c r="K616" s="30" t="e">
        <f t="shared" si="44"/>
        <v>#N/A</v>
      </c>
      <c r="L616" s="40" t="e">
        <f>VLOOKUP(C616,SOURCE!V$6:AB$10040,2,0)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VLOOKUP(C617,SOURCE!$V$3:$AC$2861,8,0)</f>
        <v>#N/A</v>
      </c>
      <c r="E617" s="26" t="e">
        <f>CHAR(34)&amp;VLOOKUP(C617,SOURCE!$V$3:$AC$2861,6,0)&amp;CHAR(34)</f>
        <v>#N/A</v>
      </c>
      <c r="F617" s="22" t="e">
        <f>VLOOKUP(C617,SOURCE!$V$3:$AD$2861,9,0)&amp;"           {"&amp;D617&amp;",   "&amp;E617&amp;"},"</f>
        <v>#N/A</v>
      </c>
      <c r="H617" t="b">
        <f>ISNA(VLOOKUP(J617,J$823:J941,1,0))</f>
        <v>1</v>
      </c>
      <c r="I617" s="27" t="e">
        <f>VLOOKUP(C617,SOURCE!V$6:AB$10040,7,0)</f>
        <v>#N/A</v>
      </c>
      <c r="J617" s="28" t="e">
        <f>VLOOKUP(C617,SOURCE!V$6:AB$10040,6,0)</f>
        <v>#N/A</v>
      </c>
      <c r="K617" s="30" t="e">
        <f t="shared" si="44"/>
        <v>#N/A</v>
      </c>
      <c r="L617" s="40" t="e">
        <f>VLOOKUP(C617,SOURCE!V$6:AB$10040,2,0)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VLOOKUP(C618,SOURCE!$V$3:$AC$2861,8,0)</f>
        <v>#N/A</v>
      </c>
      <c r="E618" s="26" t="e">
        <f>CHAR(34)&amp;VLOOKUP(C618,SOURCE!$V$3:$AC$2861,6,0)&amp;CHAR(34)</f>
        <v>#N/A</v>
      </c>
      <c r="F618" s="22" t="e">
        <f>VLOOKUP(C618,SOURCE!$V$3:$AD$2861,9,0)&amp;"           {"&amp;D618&amp;",   "&amp;E618&amp;"},"</f>
        <v>#N/A</v>
      </c>
      <c r="H618" t="b">
        <f>ISNA(VLOOKUP(J618,J$823:J942,1,0))</f>
        <v>1</v>
      </c>
      <c r="I618" s="27" t="e">
        <f>VLOOKUP(C618,SOURCE!V$6:AB$10040,7,0)</f>
        <v>#N/A</v>
      </c>
      <c r="J618" s="28" t="e">
        <f>VLOOKUP(C618,SOURCE!V$6:AB$10040,6,0)</f>
        <v>#N/A</v>
      </c>
      <c r="K618" s="30" t="e">
        <f t="shared" si="44"/>
        <v>#N/A</v>
      </c>
      <c r="L618" s="40" t="e">
        <f>VLOOKUP(C618,SOURCE!V$6:AB$10040,2,0)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VLOOKUP(C619,SOURCE!$V$3:$AC$2861,8,0)</f>
        <v>#N/A</v>
      </c>
      <c r="E619" s="26" t="e">
        <f>CHAR(34)&amp;VLOOKUP(C619,SOURCE!$V$3:$AC$2861,6,0)&amp;CHAR(34)</f>
        <v>#N/A</v>
      </c>
      <c r="F619" s="22" t="e">
        <f>VLOOKUP(C619,SOURCE!$V$3:$AD$2861,9,0)&amp;"           {"&amp;D619&amp;",   "&amp;E619&amp;"},"</f>
        <v>#N/A</v>
      </c>
      <c r="H619" t="b">
        <f>ISNA(VLOOKUP(J619,J$823:J943,1,0))</f>
        <v>1</v>
      </c>
      <c r="I619" s="27" t="e">
        <f>VLOOKUP(C619,SOURCE!V$6:AB$10040,7,0)</f>
        <v>#N/A</v>
      </c>
      <c r="J619" s="28" t="e">
        <f>VLOOKUP(C619,SOURCE!V$6:AB$10040,6,0)</f>
        <v>#N/A</v>
      </c>
      <c r="K619" s="30" t="e">
        <f t="shared" si="44"/>
        <v>#N/A</v>
      </c>
      <c r="L619" s="40" t="e">
        <f>VLOOKUP(C619,SOURCE!V$6:AB$10040,2,0)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VLOOKUP(C620,SOURCE!$V$3:$AC$2861,8,0)</f>
        <v>#N/A</v>
      </c>
      <c r="E620" s="26" t="e">
        <f>CHAR(34)&amp;VLOOKUP(C620,SOURCE!$V$3:$AC$2861,6,0)&amp;CHAR(34)</f>
        <v>#N/A</v>
      </c>
      <c r="F620" s="22" t="e">
        <f>VLOOKUP(C620,SOURCE!$V$3:$AD$2861,9,0)&amp;"           {"&amp;D620&amp;",   "&amp;E620&amp;"},"</f>
        <v>#N/A</v>
      </c>
      <c r="H620" t="b">
        <f>ISNA(VLOOKUP(J620,J$823:J944,1,0))</f>
        <v>1</v>
      </c>
      <c r="I620" s="27" t="e">
        <f>VLOOKUP(C620,SOURCE!V$6:AB$10040,7,0)</f>
        <v>#N/A</v>
      </c>
      <c r="J620" s="28" t="e">
        <f>VLOOKUP(C620,SOURCE!V$6:AB$10040,6,0)</f>
        <v>#N/A</v>
      </c>
      <c r="K620" s="30" t="e">
        <f t="shared" si="44"/>
        <v>#N/A</v>
      </c>
      <c r="L620" s="40" t="e">
        <f>VLOOKUP(C620,SOURCE!V$6:AB$10040,2,0)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VLOOKUP(C621,SOURCE!$V$3:$AC$2861,8,0)</f>
        <v>#N/A</v>
      </c>
      <c r="E621" s="26" t="e">
        <f>CHAR(34)&amp;VLOOKUP(C621,SOURCE!$V$3:$AC$2861,6,0)&amp;CHAR(34)</f>
        <v>#N/A</v>
      </c>
      <c r="F621" s="22" t="e">
        <f>VLOOKUP(C621,SOURCE!$V$3:$AD$2861,9,0)&amp;"           {"&amp;D621&amp;",   "&amp;E621&amp;"},"</f>
        <v>#N/A</v>
      </c>
      <c r="H621" t="b">
        <f>ISNA(VLOOKUP(J621,J$823:J945,1,0))</f>
        <v>1</v>
      </c>
      <c r="I621" s="27" t="e">
        <f>VLOOKUP(C621,SOURCE!V$6:AB$10040,7,0)</f>
        <v>#N/A</v>
      </c>
      <c r="J621" s="28" t="e">
        <f>VLOOKUP(C621,SOURCE!V$6:AB$10040,6,0)</f>
        <v>#N/A</v>
      </c>
      <c r="K621" s="30" t="e">
        <f t="shared" si="44"/>
        <v>#N/A</v>
      </c>
      <c r="L621" s="40" t="e">
        <f>VLOOKUP(C621,SOURCE!V$6:AB$10040,2,0)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VLOOKUP(C622,SOURCE!$V$3:$AC$2861,8,0)</f>
        <v>#N/A</v>
      </c>
      <c r="E622" s="26" t="e">
        <f>CHAR(34)&amp;VLOOKUP(C622,SOURCE!$V$3:$AC$2861,6,0)&amp;CHAR(34)</f>
        <v>#N/A</v>
      </c>
      <c r="F622" s="22" t="e">
        <f>VLOOKUP(C622,SOURCE!$V$3:$AD$2861,9,0)&amp;"           {"&amp;D622&amp;",   "&amp;E622&amp;"},"</f>
        <v>#N/A</v>
      </c>
      <c r="H622" t="b">
        <f>ISNA(VLOOKUP(J622,J$823:J946,1,0))</f>
        <v>1</v>
      </c>
      <c r="I622" s="27" t="e">
        <f>VLOOKUP(C622,SOURCE!V$6:AB$10040,7,0)</f>
        <v>#N/A</v>
      </c>
      <c r="J622" s="28" t="e">
        <f>VLOOKUP(C622,SOURCE!V$6:AB$10040,6,0)</f>
        <v>#N/A</v>
      </c>
      <c r="K622" s="30" t="e">
        <f t="shared" si="44"/>
        <v>#N/A</v>
      </c>
      <c r="L622" s="40" t="e">
        <f>VLOOKUP(C622,SOURCE!V$6:AB$10040,2,0)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VLOOKUP(C623,SOURCE!$V$3:$AC$2861,8,0)</f>
        <v>#N/A</v>
      </c>
      <c r="E623" s="26" t="e">
        <f>CHAR(34)&amp;VLOOKUP(C623,SOURCE!$V$3:$AC$2861,6,0)&amp;CHAR(34)</f>
        <v>#N/A</v>
      </c>
      <c r="F623" s="22" t="e">
        <f>VLOOKUP(C623,SOURCE!$V$3:$AD$2861,9,0)&amp;"           {"&amp;D623&amp;",   "&amp;E623&amp;"},"</f>
        <v>#N/A</v>
      </c>
      <c r="H623" t="b">
        <f>ISNA(VLOOKUP(J623,J$823:J947,1,0))</f>
        <v>1</v>
      </c>
      <c r="I623" s="27" t="e">
        <f>VLOOKUP(C623,SOURCE!V$6:AB$10040,7,0)</f>
        <v>#N/A</v>
      </c>
      <c r="J623" s="28" t="e">
        <f>VLOOKUP(C623,SOURCE!V$6:AB$10040,6,0)</f>
        <v>#N/A</v>
      </c>
      <c r="K623" s="30" t="e">
        <f t="shared" si="44"/>
        <v>#N/A</v>
      </c>
      <c r="L623" s="40" t="e">
        <f>VLOOKUP(C623,SOURCE!V$6:AB$10040,2,0)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VLOOKUP(C624,SOURCE!$V$3:$AC$2861,8,0)</f>
        <v>#N/A</v>
      </c>
      <c r="E624" s="26" t="e">
        <f>CHAR(34)&amp;VLOOKUP(C624,SOURCE!$V$3:$AC$2861,6,0)&amp;CHAR(34)</f>
        <v>#N/A</v>
      </c>
      <c r="F624" s="22" t="e">
        <f>VLOOKUP(C624,SOURCE!$V$3:$AD$2861,9,0)&amp;"           {"&amp;D624&amp;",   "&amp;E624&amp;"},"</f>
        <v>#N/A</v>
      </c>
      <c r="H624" t="b">
        <f>ISNA(VLOOKUP(J624,J$823:J948,1,0))</f>
        <v>1</v>
      </c>
      <c r="I624" s="27" t="e">
        <f>VLOOKUP(C624,SOURCE!V$6:AB$10040,7,0)</f>
        <v>#N/A</v>
      </c>
      <c r="J624" s="28" t="e">
        <f>VLOOKUP(C624,SOURCE!V$6:AB$10040,6,0)</f>
        <v>#N/A</v>
      </c>
      <c r="K624" s="30" t="e">
        <f t="shared" si="44"/>
        <v>#N/A</v>
      </c>
      <c r="L624" s="40" t="e">
        <f>VLOOKUP(C624,SOURCE!V$6:AB$10040,2,0)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VLOOKUP(C625,SOURCE!$V$3:$AC$2861,8,0)</f>
        <v>#N/A</v>
      </c>
      <c r="E625" s="26" t="e">
        <f>CHAR(34)&amp;VLOOKUP(C625,SOURCE!$V$3:$AC$2861,6,0)&amp;CHAR(34)</f>
        <v>#N/A</v>
      </c>
      <c r="F625" s="22" t="e">
        <f>VLOOKUP(C625,SOURCE!$V$3:$AD$2861,9,0)&amp;"           {"&amp;D625&amp;",   "&amp;E625&amp;"},"</f>
        <v>#N/A</v>
      </c>
      <c r="H625" t="b">
        <f>ISNA(VLOOKUP(J625,J$823:J949,1,0))</f>
        <v>1</v>
      </c>
      <c r="I625" s="27" t="e">
        <f>VLOOKUP(C625,SOURCE!V$6:AB$10040,7,0)</f>
        <v>#N/A</v>
      </c>
      <c r="J625" s="28" t="e">
        <f>VLOOKUP(C625,SOURCE!V$6:AB$10040,6,0)</f>
        <v>#N/A</v>
      </c>
      <c r="K625" s="30" t="e">
        <f t="shared" si="44"/>
        <v>#N/A</v>
      </c>
      <c r="L625" s="40" t="e">
        <f>VLOOKUP(C625,SOURCE!V$6:AB$10040,2,0)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VLOOKUP(C626,SOURCE!$V$3:$AC$2861,8,0)</f>
        <v>#N/A</v>
      </c>
      <c r="E626" s="26" t="e">
        <f>CHAR(34)&amp;VLOOKUP(C626,SOURCE!$V$3:$AC$2861,6,0)&amp;CHAR(34)</f>
        <v>#N/A</v>
      </c>
      <c r="F626" s="22" t="e">
        <f>VLOOKUP(C626,SOURCE!$V$3:$AD$2861,9,0)&amp;"           {"&amp;D626&amp;",   "&amp;E626&amp;"},"</f>
        <v>#N/A</v>
      </c>
      <c r="H626" t="b">
        <f>ISNA(VLOOKUP(J626,J$823:J950,1,0))</f>
        <v>1</v>
      </c>
      <c r="I626" s="27" t="e">
        <f>VLOOKUP(C626,SOURCE!V$6:AB$10040,7,0)</f>
        <v>#N/A</v>
      </c>
      <c r="J626" s="28" t="e">
        <f>VLOOKUP(C626,SOURCE!V$6:AB$10040,6,0)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VLOOKUP(C626,SOURCE!V$6:AB$10040,2,0)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VLOOKUP(C627,SOURCE!$V$3:$AC$2861,8,0)</f>
        <v>#N/A</v>
      </c>
      <c r="E627" s="26" t="e">
        <f>CHAR(34)&amp;VLOOKUP(C627,SOURCE!$V$3:$AC$2861,6,0)&amp;CHAR(34)</f>
        <v>#N/A</v>
      </c>
      <c r="F627" s="22" t="e">
        <f>VLOOKUP(C627,SOURCE!$V$3:$AD$2861,9,0)&amp;"           {"&amp;D627&amp;",   "&amp;E627&amp;"},"</f>
        <v>#N/A</v>
      </c>
      <c r="H627" t="b">
        <f>ISNA(VLOOKUP(J627,J$823:J951,1,0))</f>
        <v>1</v>
      </c>
      <c r="I627" s="27" t="e">
        <f>VLOOKUP(C627,SOURCE!V$6:AB$10040,7,0)</f>
        <v>#N/A</v>
      </c>
      <c r="J627" s="28" t="e">
        <f>VLOOKUP(C627,SOURCE!V$6:AB$10040,6,0)</f>
        <v>#N/A</v>
      </c>
      <c r="K627" s="30" t="e">
        <f t="shared" si="48"/>
        <v>#N/A</v>
      </c>
      <c r="L627" s="40" t="e">
        <f>VLOOKUP(C627,SOURCE!V$6:AB$10040,2,0)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VLOOKUP(C628,SOURCE!$V$3:$AC$2861,8,0)</f>
        <v>#N/A</v>
      </c>
      <c r="E628" s="26" t="e">
        <f>CHAR(34)&amp;VLOOKUP(C628,SOURCE!$V$3:$AC$2861,6,0)&amp;CHAR(34)</f>
        <v>#N/A</v>
      </c>
      <c r="F628" s="22" t="e">
        <f>VLOOKUP(C628,SOURCE!$V$3:$AD$2861,9,0)&amp;"           {"&amp;D628&amp;",   "&amp;E628&amp;"},"</f>
        <v>#N/A</v>
      </c>
      <c r="H628" t="b">
        <f>ISNA(VLOOKUP(J628,J$823:J952,1,0))</f>
        <v>1</v>
      </c>
      <c r="I628" s="27" t="e">
        <f>VLOOKUP(C628,SOURCE!V$6:AB$10040,7,0)</f>
        <v>#N/A</v>
      </c>
      <c r="J628" s="28" t="e">
        <f>VLOOKUP(C628,SOURCE!V$6:AB$10040,6,0)</f>
        <v>#N/A</v>
      </c>
      <c r="K628" s="30" t="e">
        <f t="shared" si="48"/>
        <v>#N/A</v>
      </c>
      <c r="L628" s="40" t="e">
        <f>VLOOKUP(C628,SOURCE!V$6:AB$10040,2,0)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VLOOKUP(C629,SOURCE!$V$3:$AC$2861,8,0)</f>
        <v>#N/A</v>
      </c>
      <c r="E629" s="26" t="e">
        <f>CHAR(34)&amp;VLOOKUP(C629,SOURCE!$V$3:$AC$2861,6,0)&amp;CHAR(34)</f>
        <v>#N/A</v>
      </c>
      <c r="F629" s="22" t="e">
        <f>VLOOKUP(C629,SOURCE!$V$3:$AD$2861,9,0)&amp;"           {"&amp;D629&amp;",   "&amp;E629&amp;"},"</f>
        <v>#N/A</v>
      </c>
      <c r="H629" t="b">
        <f>ISNA(VLOOKUP(J629,J$823:J953,1,0))</f>
        <v>1</v>
      </c>
      <c r="I629" s="27" t="e">
        <f>VLOOKUP(C629,SOURCE!V$6:AB$10040,7,0)</f>
        <v>#N/A</v>
      </c>
      <c r="J629" s="28" t="e">
        <f>VLOOKUP(C629,SOURCE!V$6:AB$10040,6,0)</f>
        <v>#N/A</v>
      </c>
      <c r="K629" s="30" t="e">
        <f t="shared" si="48"/>
        <v>#N/A</v>
      </c>
      <c r="L629" s="40" t="e">
        <f>VLOOKUP(C629,SOURCE!V$6:AB$10040,2,0)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VLOOKUP(C630,SOURCE!$V$3:$AC$2861,8,0)</f>
        <v>#N/A</v>
      </c>
      <c r="E630" s="26" t="e">
        <f>CHAR(34)&amp;VLOOKUP(C630,SOURCE!$V$3:$AC$2861,6,0)&amp;CHAR(34)</f>
        <v>#N/A</v>
      </c>
      <c r="F630" s="22" t="e">
        <f>VLOOKUP(C630,SOURCE!$V$3:$AD$2861,9,0)&amp;"           {"&amp;D630&amp;",   "&amp;E630&amp;"},"</f>
        <v>#N/A</v>
      </c>
      <c r="H630" t="b">
        <f>ISNA(VLOOKUP(J630,J$823:J954,1,0))</f>
        <v>1</v>
      </c>
      <c r="I630" s="27" t="e">
        <f>VLOOKUP(C630,SOURCE!V$6:AB$10040,7,0)</f>
        <v>#N/A</v>
      </c>
      <c r="J630" s="28" t="e">
        <f>VLOOKUP(C630,SOURCE!V$6:AB$10040,6,0)</f>
        <v>#N/A</v>
      </c>
      <c r="K630" s="30" t="e">
        <f t="shared" si="48"/>
        <v>#N/A</v>
      </c>
      <c r="L630" s="40" t="e">
        <f>VLOOKUP(C630,SOURCE!V$6:AB$10040,2,0)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VLOOKUP(C631,SOURCE!$V$3:$AC$2861,8,0)</f>
        <v>#N/A</v>
      </c>
      <c r="E631" s="26" t="e">
        <f>CHAR(34)&amp;VLOOKUP(C631,SOURCE!$V$3:$AC$2861,6,0)&amp;CHAR(34)</f>
        <v>#N/A</v>
      </c>
      <c r="F631" s="22" t="e">
        <f>VLOOKUP(C631,SOURCE!$V$3:$AD$2861,9,0)&amp;"           {"&amp;D631&amp;",   "&amp;E631&amp;"},"</f>
        <v>#N/A</v>
      </c>
      <c r="H631" t="b">
        <f>ISNA(VLOOKUP(J631,J$823:J955,1,0))</f>
        <v>1</v>
      </c>
      <c r="I631" s="27" t="e">
        <f>VLOOKUP(C631,SOURCE!V$6:AB$10040,7,0)</f>
        <v>#N/A</v>
      </c>
      <c r="J631" s="28" t="e">
        <f>VLOOKUP(C631,SOURCE!V$6:AB$10040,6,0)</f>
        <v>#N/A</v>
      </c>
      <c r="K631" s="30" t="e">
        <f t="shared" si="48"/>
        <v>#N/A</v>
      </c>
      <c r="L631" s="40" t="e">
        <f>VLOOKUP(C631,SOURCE!V$6:AB$10040,2,0)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VLOOKUP(C632,SOURCE!$V$3:$AC$2861,8,0)</f>
        <v>#N/A</v>
      </c>
      <c r="E632" s="26" t="e">
        <f>CHAR(34)&amp;VLOOKUP(C632,SOURCE!$V$3:$AC$2861,6,0)&amp;CHAR(34)</f>
        <v>#N/A</v>
      </c>
      <c r="F632" s="22" t="e">
        <f>VLOOKUP(C632,SOURCE!$V$3:$AD$2861,9,0)&amp;"           {"&amp;D632&amp;",   "&amp;E632&amp;"},"</f>
        <v>#N/A</v>
      </c>
      <c r="H632" t="b">
        <f>ISNA(VLOOKUP(J632,J$823:J956,1,0))</f>
        <v>1</v>
      </c>
      <c r="I632" s="27" t="e">
        <f>VLOOKUP(C632,SOURCE!V$6:AB$10040,7,0)</f>
        <v>#N/A</v>
      </c>
      <c r="J632" s="28" t="e">
        <f>VLOOKUP(C632,SOURCE!V$6:AB$10040,6,0)</f>
        <v>#N/A</v>
      </c>
      <c r="K632" s="30" t="e">
        <f t="shared" si="48"/>
        <v>#N/A</v>
      </c>
      <c r="L632" s="40" t="e">
        <f>VLOOKUP(C632,SOURCE!V$6:AB$10040,2,0)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VLOOKUP(C633,SOURCE!$V$3:$AC$2861,8,0)</f>
        <v>#N/A</v>
      </c>
      <c r="E633" s="26" t="e">
        <f>CHAR(34)&amp;VLOOKUP(C633,SOURCE!$V$3:$AC$2861,6,0)&amp;CHAR(34)</f>
        <v>#N/A</v>
      </c>
      <c r="F633" s="22" t="e">
        <f>VLOOKUP(C633,SOURCE!$V$3:$AD$2861,9,0)&amp;"           {"&amp;D633&amp;",   "&amp;E633&amp;"},"</f>
        <v>#N/A</v>
      </c>
      <c r="H633" t="b">
        <f>ISNA(VLOOKUP(J633,J$823:J957,1,0))</f>
        <v>1</v>
      </c>
      <c r="I633" s="27" t="e">
        <f>VLOOKUP(C633,SOURCE!V$6:AB$10040,7,0)</f>
        <v>#N/A</v>
      </c>
      <c r="J633" s="28" t="e">
        <f>VLOOKUP(C633,SOURCE!V$6:AB$10040,6,0)</f>
        <v>#N/A</v>
      </c>
      <c r="K633" s="30" t="e">
        <f t="shared" si="48"/>
        <v>#N/A</v>
      </c>
      <c r="L633" s="40" t="e">
        <f>VLOOKUP(C633,SOURCE!V$6:AB$10040,2,0)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VLOOKUP(C634,SOURCE!$V$3:$AC$2861,8,0)</f>
        <v>#N/A</v>
      </c>
      <c r="E634" s="26" t="e">
        <f>CHAR(34)&amp;VLOOKUP(C634,SOURCE!$V$3:$AC$2861,6,0)&amp;CHAR(34)</f>
        <v>#N/A</v>
      </c>
      <c r="F634" s="22" t="e">
        <f>VLOOKUP(C634,SOURCE!$V$3:$AD$2861,9,0)&amp;"           {"&amp;D634&amp;",   "&amp;E634&amp;"},"</f>
        <v>#N/A</v>
      </c>
      <c r="H634" t="b">
        <f>ISNA(VLOOKUP(J634,J$823:J958,1,0))</f>
        <v>1</v>
      </c>
      <c r="I634" s="27" t="e">
        <f>VLOOKUP(C634,SOURCE!V$6:AB$10040,7,0)</f>
        <v>#N/A</v>
      </c>
      <c r="J634" s="28" t="e">
        <f>VLOOKUP(C634,SOURCE!V$6:AB$10040,6,0)</f>
        <v>#N/A</v>
      </c>
      <c r="K634" s="30" t="e">
        <f t="shared" si="48"/>
        <v>#N/A</v>
      </c>
      <c r="L634" s="40" t="e">
        <f>VLOOKUP(C634,SOURCE!V$6:AB$10040,2,0)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VLOOKUP(C635,SOURCE!$V$3:$AC$2861,8,0)</f>
        <v>#N/A</v>
      </c>
      <c r="E635" s="26" t="e">
        <f>CHAR(34)&amp;VLOOKUP(C635,SOURCE!$V$3:$AC$2861,6,0)&amp;CHAR(34)</f>
        <v>#N/A</v>
      </c>
      <c r="F635" s="22" t="e">
        <f>VLOOKUP(C635,SOURCE!$V$3:$AD$2861,9,0)&amp;"           {"&amp;D635&amp;",   "&amp;E635&amp;"},"</f>
        <v>#N/A</v>
      </c>
      <c r="H635" t="b">
        <f>ISNA(VLOOKUP(J635,J$823:J959,1,0))</f>
        <v>1</v>
      </c>
      <c r="I635" s="27" t="e">
        <f>VLOOKUP(C635,SOURCE!V$6:AB$10040,7,0)</f>
        <v>#N/A</v>
      </c>
      <c r="J635" s="28" t="e">
        <f>VLOOKUP(C635,SOURCE!V$6:AB$10040,6,0)</f>
        <v>#N/A</v>
      </c>
      <c r="K635" s="30" t="e">
        <f t="shared" si="48"/>
        <v>#N/A</v>
      </c>
      <c r="L635" s="40" t="e">
        <f>VLOOKUP(C635,SOURCE!V$6:AB$10040,2,0)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VLOOKUP(C636,SOURCE!$V$3:$AC$2861,8,0)</f>
        <v>#N/A</v>
      </c>
      <c r="E636" s="26" t="e">
        <f>CHAR(34)&amp;VLOOKUP(C636,SOURCE!$V$3:$AC$2861,6,0)&amp;CHAR(34)</f>
        <v>#N/A</v>
      </c>
      <c r="F636" s="22" t="e">
        <f>VLOOKUP(C636,SOURCE!$V$3:$AD$2861,9,0)&amp;"           {"&amp;D636&amp;",   "&amp;E636&amp;"},"</f>
        <v>#N/A</v>
      </c>
      <c r="H636" t="b">
        <f>ISNA(VLOOKUP(J636,J$823:J960,1,0))</f>
        <v>1</v>
      </c>
      <c r="I636" s="27" t="e">
        <f>VLOOKUP(C636,SOURCE!V$6:AB$10040,7,0)</f>
        <v>#N/A</v>
      </c>
      <c r="J636" s="28" t="e">
        <f>VLOOKUP(C636,SOURCE!V$6:AB$10040,6,0)</f>
        <v>#N/A</v>
      </c>
      <c r="K636" s="30" t="e">
        <f t="shared" si="48"/>
        <v>#N/A</v>
      </c>
      <c r="L636" s="40" t="e">
        <f>VLOOKUP(C636,SOURCE!V$6:AB$10040,2,0)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VLOOKUP(C637,SOURCE!$V$3:$AC$2861,8,0)</f>
        <v>#N/A</v>
      </c>
      <c r="E637" s="26" t="e">
        <f>CHAR(34)&amp;VLOOKUP(C637,SOURCE!$V$3:$AC$2861,6,0)&amp;CHAR(34)</f>
        <v>#N/A</v>
      </c>
      <c r="F637" s="22" t="e">
        <f>VLOOKUP(C637,SOURCE!$V$3:$AD$2861,9,0)&amp;"           {"&amp;D637&amp;",   "&amp;E637&amp;"},"</f>
        <v>#N/A</v>
      </c>
      <c r="H637" t="b">
        <f>ISNA(VLOOKUP(J637,J$823:J961,1,0))</f>
        <v>1</v>
      </c>
      <c r="I637" s="27" t="e">
        <f>VLOOKUP(C637,SOURCE!V$6:AB$10040,7,0)</f>
        <v>#N/A</v>
      </c>
      <c r="J637" s="28" t="e">
        <f>VLOOKUP(C637,SOURCE!V$6:AB$10040,6,0)</f>
        <v>#N/A</v>
      </c>
      <c r="K637" s="30" t="e">
        <f t="shared" si="48"/>
        <v>#N/A</v>
      </c>
      <c r="L637" s="40" t="e">
        <f>VLOOKUP(C637,SOURCE!V$6:AB$10040,2,0)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VLOOKUP(C638,SOURCE!$V$3:$AC$2861,8,0)</f>
        <v>#N/A</v>
      </c>
      <c r="E638" s="26" t="e">
        <f>CHAR(34)&amp;VLOOKUP(C638,SOURCE!$V$3:$AC$2861,6,0)&amp;CHAR(34)</f>
        <v>#N/A</v>
      </c>
      <c r="F638" s="22" t="e">
        <f>VLOOKUP(C638,SOURCE!$V$3:$AD$2861,9,0)&amp;"           {"&amp;D638&amp;",   "&amp;E638&amp;"},"</f>
        <v>#N/A</v>
      </c>
      <c r="H638" t="b">
        <f>ISNA(VLOOKUP(J638,J$823:J962,1,0))</f>
        <v>1</v>
      </c>
      <c r="I638" s="27" t="e">
        <f>VLOOKUP(C638,SOURCE!V$6:AB$10040,7,0)</f>
        <v>#N/A</v>
      </c>
      <c r="J638" s="28" t="e">
        <f>VLOOKUP(C638,SOURCE!V$6:AB$10040,6,0)</f>
        <v>#N/A</v>
      </c>
      <c r="K638" s="30" t="e">
        <f t="shared" si="48"/>
        <v>#N/A</v>
      </c>
      <c r="L638" s="40" t="e">
        <f>VLOOKUP(C638,SOURCE!V$6:AB$10040,2,0)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VLOOKUP(C639,SOURCE!$V$3:$AC$2861,8,0)</f>
        <v>#N/A</v>
      </c>
      <c r="E639" s="26" t="e">
        <f>CHAR(34)&amp;VLOOKUP(C639,SOURCE!$V$3:$AC$2861,6,0)&amp;CHAR(34)</f>
        <v>#N/A</v>
      </c>
      <c r="F639" s="22" t="e">
        <f>VLOOKUP(C639,SOURCE!$V$3:$AD$2861,9,0)&amp;"           {"&amp;D639&amp;",   "&amp;E639&amp;"},"</f>
        <v>#N/A</v>
      </c>
      <c r="H639" t="b">
        <f>ISNA(VLOOKUP(J639,J$823:J963,1,0))</f>
        <v>1</v>
      </c>
      <c r="I639" s="27" t="e">
        <f>VLOOKUP(C639,SOURCE!V$6:AB$10040,7,0)</f>
        <v>#N/A</v>
      </c>
      <c r="J639" s="28" t="e">
        <f>VLOOKUP(C639,SOURCE!V$6:AB$10040,6,0)</f>
        <v>#N/A</v>
      </c>
      <c r="K639" s="30" t="e">
        <f t="shared" si="48"/>
        <v>#N/A</v>
      </c>
      <c r="L639" s="40" t="e">
        <f>VLOOKUP(C639,SOURCE!V$6:AB$10040,2,0)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VLOOKUP(C640,SOURCE!$V$3:$AC$2861,8,0)</f>
        <v>#N/A</v>
      </c>
      <c r="E640" s="26" t="e">
        <f>CHAR(34)&amp;VLOOKUP(C640,SOURCE!$V$3:$AC$2861,6,0)&amp;CHAR(34)</f>
        <v>#N/A</v>
      </c>
      <c r="F640" s="22" t="e">
        <f>VLOOKUP(C640,SOURCE!$V$3:$AD$2861,9,0)&amp;"           {"&amp;D640&amp;",   "&amp;E640&amp;"},"</f>
        <v>#N/A</v>
      </c>
      <c r="H640" t="b">
        <f>ISNA(VLOOKUP(J640,J$823:J964,1,0))</f>
        <v>1</v>
      </c>
      <c r="I640" s="27" t="e">
        <f>VLOOKUP(C640,SOURCE!V$6:AB$10040,7,0)</f>
        <v>#N/A</v>
      </c>
      <c r="J640" s="28" t="e">
        <f>VLOOKUP(C640,SOURCE!V$6:AB$10040,6,0)</f>
        <v>#N/A</v>
      </c>
      <c r="K640" s="30" t="e">
        <f t="shared" si="48"/>
        <v>#N/A</v>
      </c>
      <c r="L640" s="40" t="e">
        <f>VLOOKUP(C640,SOURCE!V$6:AB$10040,2,0)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VLOOKUP(C641,SOURCE!$V$3:$AC$2861,8,0)</f>
        <v>#N/A</v>
      </c>
      <c r="E641" s="26" t="e">
        <f>CHAR(34)&amp;VLOOKUP(C641,SOURCE!$V$3:$AC$2861,6,0)&amp;CHAR(34)</f>
        <v>#N/A</v>
      </c>
      <c r="F641" s="22" t="e">
        <f>VLOOKUP(C641,SOURCE!$V$3:$AD$2861,9,0)&amp;"           {"&amp;D641&amp;",   "&amp;E641&amp;"},"</f>
        <v>#N/A</v>
      </c>
      <c r="H641" t="b">
        <f>ISNA(VLOOKUP(J641,J$823:J965,1,0))</f>
        <v>1</v>
      </c>
      <c r="I641" s="27" t="e">
        <f>VLOOKUP(C641,SOURCE!V$6:AB$10040,7,0)</f>
        <v>#N/A</v>
      </c>
      <c r="J641" s="28" t="e">
        <f>VLOOKUP(C641,SOURCE!V$6:AB$10040,6,0)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VLOOKUP(C641,SOURCE!V$6:AB$10040,2,0)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VLOOKUP(C642,SOURCE!$V$3:$AC$2861,8,0)</f>
        <v>#N/A</v>
      </c>
      <c r="E642" s="26" t="e">
        <f>CHAR(34)&amp;VLOOKUP(C642,SOURCE!$V$3:$AC$2861,6,0)&amp;CHAR(34)</f>
        <v>#N/A</v>
      </c>
      <c r="F642" s="22" t="e">
        <f>VLOOKUP(C642,SOURCE!$V$3:$AD$2861,9,0)&amp;"           {"&amp;D642&amp;",   "&amp;E642&amp;"},"</f>
        <v>#N/A</v>
      </c>
      <c r="H642" t="b">
        <f>ISNA(VLOOKUP(J642,J$823:J966,1,0))</f>
        <v>1</v>
      </c>
      <c r="I642" s="27" t="e">
        <f>VLOOKUP(C642,SOURCE!V$6:AB$10040,7,0)</f>
        <v>#N/A</v>
      </c>
      <c r="J642" s="28" t="e">
        <f>VLOOKUP(C642,SOURCE!V$6:AB$10040,6,0)</f>
        <v>#N/A</v>
      </c>
      <c r="K642" s="30" t="e">
        <f t="shared" si="52"/>
        <v>#N/A</v>
      </c>
      <c r="L642" s="40" t="e">
        <f>VLOOKUP(C642,SOURCE!V$6:AB$10040,2,0)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VLOOKUP(C643,SOURCE!$V$3:$AC$2861,8,0)</f>
        <v>#N/A</v>
      </c>
      <c r="E643" s="26" t="e">
        <f>CHAR(34)&amp;VLOOKUP(C643,SOURCE!$V$3:$AC$2861,6,0)&amp;CHAR(34)</f>
        <v>#N/A</v>
      </c>
      <c r="F643" s="22" t="e">
        <f>VLOOKUP(C643,SOURCE!$V$3:$AD$2861,9,0)&amp;"           {"&amp;D643&amp;",   "&amp;E643&amp;"},"</f>
        <v>#N/A</v>
      </c>
      <c r="H643" t="b">
        <f>ISNA(VLOOKUP(J643,J$823:J967,1,0))</f>
        <v>1</v>
      </c>
      <c r="I643" s="27" t="e">
        <f>VLOOKUP(C643,SOURCE!V$6:AB$10040,7,0)</f>
        <v>#N/A</v>
      </c>
      <c r="J643" s="28" t="e">
        <f>VLOOKUP(C643,SOURCE!V$6:AB$10040,6,0)</f>
        <v>#N/A</v>
      </c>
      <c r="K643" s="30" t="e">
        <f t="shared" si="52"/>
        <v>#N/A</v>
      </c>
      <c r="L643" s="40" t="e">
        <f>VLOOKUP(C643,SOURCE!V$6:AB$10040,2,0)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VLOOKUP(C644,SOURCE!$V$3:$AC$2861,8,0)</f>
        <v>#N/A</v>
      </c>
      <c r="E644" s="26" t="e">
        <f>CHAR(34)&amp;VLOOKUP(C644,SOURCE!$V$3:$AC$2861,6,0)&amp;CHAR(34)</f>
        <v>#N/A</v>
      </c>
      <c r="F644" s="22" t="e">
        <f>VLOOKUP(C644,SOURCE!$V$3:$AD$2861,9,0)&amp;"           {"&amp;D644&amp;",   "&amp;E644&amp;"},"</f>
        <v>#N/A</v>
      </c>
      <c r="H644" t="b">
        <f>ISNA(VLOOKUP(J644,J$823:J968,1,0))</f>
        <v>1</v>
      </c>
      <c r="I644" s="27" t="e">
        <f>VLOOKUP(C644,SOURCE!V$6:AB$10040,7,0)</f>
        <v>#N/A</v>
      </c>
      <c r="J644" s="28" t="e">
        <f>VLOOKUP(C644,SOURCE!V$6:AB$10040,6,0)</f>
        <v>#N/A</v>
      </c>
      <c r="K644" s="30" t="e">
        <f t="shared" si="52"/>
        <v>#N/A</v>
      </c>
      <c r="L644" s="40" t="e">
        <f>VLOOKUP(C644,SOURCE!V$6:AB$10040,2,0)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VLOOKUP(C645,SOURCE!$V$3:$AC$2861,8,0)</f>
        <v>#N/A</v>
      </c>
      <c r="E645" s="26" t="e">
        <f>CHAR(34)&amp;VLOOKUP(C645,SOURCE!$V$3:$AC$2861,6,0)&amp;CHAR(34)</f>
        <v>#N/A</v>
      </c>
      <c r="F645" s="22" t="e">
        <f>VLOOKUP(C645,SOURCE!$V$3:$AD$2861,9,0)&amp;"           {"&amp;D645&amp;",   "&amp;E645&amp;"},"</f>
        <v>#N/A</v>
      </c>
      <c r="H645" t="b">
        <f>ISNA(VLOOKUP(J645,J$823:J969,1,0))</f>
        <v>1</v>
      </c>
      <c r="I645" s="27" t="e">
        <f>VLOOKUP(C645,SOURCE!V$6:AB$10040,7,0)</f>
        <v>#N/A</v>
      </c>
      <c r="J645" s="28" t="e">
        <f>VLOOKUP(C645,SOURCE!V$6:AB$10040,6,0)</f>
        <v>#N/A</v>
      </c>
      <c r="K645" s="30" t="e">
        <f t="shared" si="52"/>
        <v>#N/A</v>
      </c>
      <c r="L645" s="40" t="e">
        <f>VLOOKUP(C645,SOURCE!V$6:AB$10040,2,0)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VLOOKUP(C646,SOURCE!$V$3:$AC$2861,8,0)</f>
        <v>#N/A</v>
      </c>
      <c r="E646" s="26" t="e">
        <f>CHAR(34)&amp;VLOOKUP(C646,SOURCE!$V$3:$AC$2861,6,0)&amp;CHAR(34)</f>
        <v>#N/A</v>
      </c>
      <c r="F646" s="22" t="e">
        <f>VLOOKUP(C646,SOURCE!$V$3:$AD$2861,9,0)&amp;"           {"&amp;D646&amp;",   "&amp;E646&amp;"},"</f>
        <v>#N/A</v>
      </c>
      <c r="H646" t="b">
        <f>ISNA(VLOOKUP(J646,J$823:J970,1,0))</f>
        <v>1</v>
      </c>
      <c r="I646" s="27" t="e">
        <f>VLOOKUP(C646,SOURCE!V$6:AB$10040,7,0)</f>
        <v>#N/A</v>
      </c>
      <c r="J646" s="28" t="e">
        <f>VLOOKUP(C646,SOURCE!V$6:AB$10040,6,0)</f>
        <v>#N/A</v>
      </c>
      <c r="K646" s="30" t="e">
        <f t="shared" si="52"/>
        <v>#N/A</v>
      </c>
      <c r="L646" s="40" t="e">
        <f>VLOOKUP(C646,SOURCE!V$6:AB$10040,2,0)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VLOOKUP(C647,SOURCE!$V$3:$AC$2861,8,0)</f>
        <v>#N/A</v>
      </c>
      <c r="E647" s="26" t="e">
        <f>CHAR(34)&amp;VLOOKUP(C647,SOURCE!$V$3:$AC$2861,6,0)&amp;CHAR(34)</f>
        <v>#N/A</v>
      </c>
      <c r="F647" s="22" t="e">
        <f>VLOOKUP(C647,SOURCE!$V$3:$AD$2861,9,0)&amp;"           {"&amp;D647&amp;",   "&amp;E647&amp;"},"</f>
        <v>#N/A</v>
      </c>
      <c r="H647" t="b">
        <f>ISNA(VLOOKUP(J647,J$823:J971,1,0))</f>
        <v>1</v>
      </c>
      <c r="I647" s="27" t="e">
        <f>VLOOKUP(C647,SOURCE!V$6:AB$10040,7,0)</f>
        <v>#N/A</v>
      </c>
      <c r="J647" s="28" t="e">
        <f>VLOOKUP(C647,SOURCE!V$6:AB$10040,6,0)</f>
        <v>#N/A</v>
      </c>
      <c r="K647" s="30" t="e">
        <f t="shared" si="52"/>
        <v>#N/A</v>
      </c>
      <c r="L647" s="40" t="e">
        <f>VLOOKUP(C647,SOURCE!V$6:AB$10040,2,0)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VLOOKUP(C648,SOURCE!$V$3:$AC$2861,8,0)</f>
        <v>#N/A</v>
      </c>
      <c r="E648" s="26" t="e">
        <f>CHAR(34)&amp;VLOOKUP(C648,SOURCE!$V$3:$AC$2861,6,0)&amp;CHAR(34)</f>
        <v>#N/A</v>
      </c>
      <c r="F648" s="22" t="e">
        <f>VLOOKUP(C648,SOURCE!$V$3:$AD$2861,9,0)&amp;"           {"&amp;D648&amp;",   "&amp;E648&amp;"},"</f>
        <v>#N/A</v>
      </c>
      <c r="H648" t="b">
        <f>ISNA(VLOOKUP(J648,J$823:J972,1,0))</f>
        <v>1</v>
      </c>
      <c r="I648" s="27" t="e">
        <f>VLOOKUP(C648,SOURCE!V$6:AB$10040,7,0)</f>
        <v>#N/A</v>
      </c>
      <c r="J648" s="28" t="e">
        <f>VLOOKUP(C648,SOURCE!V$6:AB$10040,6,0)</f>
        <v>#N/A</v>
      </c>
      <c r="K648" s="30" t="e">
        <f t="shared" si="52"/>
        <v>#N/A</v>
      </c>
      <c r="L648" s="40" t="e">
        <f>VLOOKUP(C648,SOURCE!V$6:AB$10040,2,0)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VLOOKUP(C649,SOURCE!$V$3:$AC$2861,8,0)</f>
        <v>#N/A</v>
      </c>
      <c r="E649" s="26" t="e">
        <f>CHAR(34)&amp;VLOOKUP(C649,SOURCE!$V$3:$AC$2861,6,0)&amp;CHAR(34)</f>
        <v>#N/A</v>
      </c>
      <c r="F649" s="22" t="e">
        <f>VLOOKUP(C649,SOURCE!$V$3:$AD$2861,9,0)&amp;"           {"&amp;D649&amp;",   "&amp;E649&amp;"},"</f>
        <v>#N/A</v>
      </c>
      <c r="H649" t="b">
        <f>ISNA(VLOOKUP(J649,J$823:J973,1,0))</f>
        <v>1</v>
      </c>
      <c r="I649" s="27" t="e">
        <f>VLOOKUP(C649,SOURCE!V$6:AB$10040,7,0)</f>
        <v>#N/A</v>
      </c>
      <c r="J649" s="28" t="e">
        <f>VLOOKUP(C649,SOURCE!V$6:AB$10040,6,0)</f>
        <v>#N/A</v>
      </c>
      <c r="K649" s="30" t="e">
        <f t="shared" si="52"/>
        <v>#N/A</v>
      </c>
      <c r="L649" s="40" t="e">
        <f>VLOOKUP(C649,SOURCE!V$6:AB$10040,2,0)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VLOOKUP(C650,SOURCE!$V$3:$AC$2861,8,0)</f>
        <v>#N/A</v>
      </c>
      <c r="E650" s="26" t="e">
        <f>CHAR(34)&amp;VLOOKUP(C650,SOURCE!$V$3:$AC$2861,6,0)&amp;CHAR(34)</f>
        <v>#N/A</v>
      </c>
      <c r="F650" s="22" t="e">
        <f>VLOOKUP(C650,SOURCE!$V$3:$AD$2861,9,0)&amp;"           {"&amp;D650&amp;",   "&amp;E650&amp;"},"</f>
        <v>#N/A</v>
      </c>
      <c r="H650" t="b">
        <f>ISNA(VLOOKUP(J650,J$823:J974,1,0))</f>
        <v>1</v>
      </c>
      <c r="I650" s="27" t="e">
        <f>VLOOKUP(C650,SOURCE!V$6:AB$10040,7,0)</f>
        <v>#N/A</v>
      </c>
      <c r="J650" s="28" t="e">
        <f>VLOOKUP(C650,SOURCE!V$6:AB$10040,6,0)</f>
        <v>#N/A</v>
      </c>
      <c r="K650" s="30" t="e">
        <f t="shared" si="52"/>
        <v>#N/A</v>
      </c>
      <c r="L650" s="40" t="e">
        <f>VLOOKUP(C650,SOURCE!V$6:AB$10040,2,0)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VLOOKUP(C651,SOURCE!$V$3:$AC$2861,8,0)</f>
        <v>#N/A</v>
      </c>
      <c r="E651" s="26" t="e">
        <f>CHAR(34)&amp;VLOOKUP(C651,SOURCE!$V$3:$AC$2861,6,0)&amp;CHAR(34)</f>
        <v>#N/A</v>
      </c>
      <c r="F651" s="22" t="e">
        <f>VLOOKUP(C651,SOURCE!$V$3:$AD$2861,9,0)&amp;"           {"&amp;D651&amp;",   "&amp;E651&amp;"},"</f>
        <v>#N/A</v>
      </c>
      <c r="H651" t="b">
        <f>ISNA(VLOOKUP(J651,J$823:J975,1,0))</f>
        <v>1</v>
      </c>
      <c r="I651" s="27" t="e">
        <f>VLOOKUP(C651,SOURCE!V$6:AB$10040,7,0)</f>
        <v>#N/A</v>
      </c>
      <c r="J651" s="28" t="e">
        <f>VLOOKUP(C651,SOURCE!V$6:AB$10040,6,0)</f>
        <v>#N/A</v>
      </c>
      <c r="K651" s="30" t="e">
        <f t="shared" si="52"/>
        <v>#N/A</v>
      </c>
      <c r="L651" s="40" t="e">
        <f>VLOOKUP(C651,SOURCE!V$6:AB$10040,2,0)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VLOOKUP(C652,SOURCE!$V$3:$AC$2861,8,0)</f>
        <v>#N/A</v>
      </c>
      <c r="E652" s="26" t="e">
        <f>CHAR(34)&amp;VLOOKUP(C652,SOURCE!$V$3:$AC$2861,6,0)&amp;CHAR(34)</f>
        <v>#N/A</v>
      </c>
      <c r="F652" s="22" t="e">
        <f>VLOOKUP(C652,SOURCE!$V$3:$AD$2861,9,0)&amp;"           {"&amp;D652&amp;",   "&amp;E652&amp;"},"</f>
        <v>#N/A</v>
      </c>
      <c r="H652" t="b">
        <f>ISNA(VLOOKUP(J652,J$823:J976,1,0))</f>
        <v>1</v>
      </c>
      <c r="I652" s="27" t="e">
        <f>VLOOKUP(C652,SOURCE!V$6:AB$10040,7,0)</f>
        <v>#N/A</v>
      </c>
      <c r="J652" s="28" t="e">
        <f>VLOOKUP(C652,SOURCE!V$6:AB$10040,6,0)</f>
        <v>#N/A</v>
      </c>
      <c r="K652" s="30" t="e">
        <f t="shared" si="52"/>
        <v>#N/A</v>
      </c>
      <c r="L652" s="40" t="e">
        <f>VLOOKUP(C652,SOURCE!V$6:AB$10040,2,0)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VLOOKUP(C653,SOURCE!$V$3:$AC$2861,8,0)</f>
        <v>#N/A</v>
      </c>
      <c r="E653" s="26" t="e">
        <f>CHAR(34)&amp;VLOOKUP(C653,SOURCE!$V$3:$AC$2861,6,0)&amp;CHAR(34)</f>
        <v>#N/A</v>
      </c>
      <c r="F653" s="22" t="e">
        <f>VLOOKUP(C653,SOURCE!$V$3:$AD$2861,9,0)&amp;"           {"&amp;D653&amp;",   "&amp;E653&amp;"},"</f>
        <v>#N/A</v>
      </c>
      <c r="H653" t="b">
        <f>ISNA(VLOOKUP(J653,J$823:J977,1,0))</f>
        <v>1</v>
      </c>
      <c r="I653" s="27" t="e">
        <f>VLOOKUP(C653,SOURCE!V$6:AB$10040,7,0)</f>
        <v>#N/A</v>
      </c>
      <c r="J653" s="28" t="e">
        <f>VLOOKUP(C653,SOURCE!V$6:AB$10040,6,0)</f>
        <v>#N/A</v>
      </c>
      <c r="K653" s="30" t="e">
        <f t="shared" si="52"/>
        <v>#N/A</v>
      </c>
      <c r="L653" s="40" t="e">
        <f>VLOOKUP(C653,SOURCE!V$6:AB$10040,2,0)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VLOOKUP(C654,SOURCE!$V$3:$AC$2861,8,0)</f>
        <v>#N/A</v>
      </c>
      <c r="E654" s="26" t="e">
        <f>CHAR(34)&amp;VLOOKUP(C654,SOURCE!$V$3:$AC$2861,6,0)&amp;CHAR(34)</f>
        <v>#N/A</v>
      </c>
      <c r="F654" s="22" t="e">
        <f>VLOOKUP(C654,SOURCE!$V$3:$AD$2861,9,0)&amp;"           {"&amp;D654&amp;",   "&amp;E654&amp;"},"</f>
        <v>#N/A</v>
      </c>
      <c r="H654" t="b">
        <f>ISNA(VLOOKUP(J654,J$823:J978,1,0))</f>
        <v>1</v>
      </c>
      <c r="I654" s="27" t="e">
        <f>VLOOKUP(C654,SOURCE!V$6:AB$10040,7,0)</f>
        <v>#N/A</v>
      </c>
      <c r="J654" s="28" t="e">
        <f>VLOOKUP(C654,SOURCE!V$6:AB$10040,6,0)</f>
        <v>#N/A</v>
      </c>
      <c r="K654" s="30" t="e">
        <f t="shared" si="52"/>
        <v>#N/A</v>
      </c>
      <c r="L654" s="40" t="e">
        <f>VLOOKUP(C654,SOURCE!V$6:AB$10040,2,0)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VLOOKUP(C655,SOURCE!$V$3:$AC$2861,8,0)</f>
        <v>#N/A</v>
      </c>
      <c r="E655" s="26" t="e">
        <f>CHAR(34)&amp;VLOOKUP(C655,SOURCE!$V$3:$AC$2861,6,0)&amp;CHAR(34)</f>
        <v>#N/A</v>
      </c>
      <c r="F655" s="22" t="e">
        <f>VLOOKUP(C655,SOURCE!$V$3:$AD$2861,9,0)&amp;"           {"&amp;D655&amp;",   "&amp;E655&amp;"},"</f>
        <v>#N/A</v>
      </c>
      <c r="H655" t="b">
        <f>ISNA(VLOOKUP(J655,J$823:J979,1,0))</f>
        <v>1</v>
      </c>
      <c r="I655" s="27" t="e">
        <f>VLOOKUP(C655,SOURCE!V$6:AB$10040,7,0)</f>
        <v>#N/A</v>
      </c>
      <c r="J655" s="28" t="e">
        <f>VLOOKUP(C655,SOURCE!V$6:AB$10040,6,0)</f>
        <v>#N/A</v>
      </c>
      <c r="K655" s="30" t="e">
        <f t="shared" si="52"/>
        <v>#N/A</v>
      </c>
      <c r="L655" s="40" t="e">
        <f>VLOOKUP(C655,SOURCE!V$6:AB$10040,2,0)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VLOOKUP(C656,SOURCE!$V$3:$AC$2861,8,0)</f>
        <v>#N/A</v>
      </c>
      <c r="E656" s="26" t="e">
        <f>CHAR(34)&amp;VLOOKUP(C656,SOURCE!$V$3:$AC$2861,6,0)&amp;CHAR(34)</f>
        <v>#N/A</v>
      </c>
      <c r="F656" s="22" t="e">
        <f>VLOOKUP(C656,SOURCE!$V$3:$AD$2861,9,0)&amp;"           {"&amp;D656&amp;",   "&amp;E656&amp;"},"</f>
        <v>#N/A</v>
      </c>
      <c r="H656" t="b">
        <f>ISNA(VLOOKUP(J656,J$823:J980,1,0))</f>
        <v>1</v>
      </c>
      <c r="I656" s="27" t="e">
        <f>VLOOKUP(C656,SOURCE!V$6:AB$10040,7,0)</f>
        <v>#N/A</v>
      </c>
      <c r="J656" s="28" t="e">
        <f>VLOOKUP(C656,SOURCE!V$6:AB$10040,6,0)</f>
        <v>#N/A</v>
      </c>
      <c r="K656" s="30" t="e">
        <f t="shared" si="52"/>
        <v>#N/A</v>
      </c>
      <c r="L656" s="40" t="e">
        <f>VLOOKUP(C656,SOURCE!V$6:AB$10040,2,0)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VLOOKUP(C657,SOURCE!$V$3:$AC$2861,8,0)</f>
        <v>#N/A</v>
      </c>
      <c r="E657" s="26" t="e">
        <f>CHAR(34)&amp;VLOOKUP(C657,SOURCE!$V$3:$AC$2861,6,0)&amp;CHAR(34)</f>
        <v>#N/A</v>
      </c>
      <c r="F657" s="22" t="e">
        <f>VLOOKUP(C657,SOURCE!$V$3:$AD$2861,9,0)&amp;"           {"&amp;D657&amp;",   "&amp;E657&amp;"},"</f>
        <v>#N/A</v>
      </c>
      <c r="H657" t="b">
        <f>ISNA(VLOOKUP(J657,J$823:J981,1,0))</f>
        <v>1</v>
      </c>
      <c r="I657" s="27" t="e">
        <f>VLOOKUP(C657,SOURCE!V$6:AB$10040,7,0)</f>
        <v>#N/A</v>
      </c>
      <c r="J657" s="28" t="e">
        <f>VLOOKUP(C657,SOURCE!V$6:AB$10040,6,0)</f>
        <v>#N/A</v>
      </c>
      <c r="K657" s="30" t="e">
        <f t="shared" si="52"/>
        <v>#N/A</v>
      </c>
      <c r="L657" s="40" t="e">
        <f>VLOOKUP(C657,SOURCE!V$6:AB$10040,2,0)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VLOOKUP(C658,SOURCE!$V$3:$AC$2861,8,0)</f>
        <v>#N/A</v>
      </c>
      <c r="E658" s="26" t="e">
        <f>CHAR(34)&amp;VLOOKUP(C658,SOURCE!$V$3:$AC$2861,6,0)&amp;CHAR(34)</f>
        <v>#N/A</v>
      </c>
      <c r="F658" s="22" t="e">
        <f>VLOOKUP(C658,SOURCE!$V$3:$AD$2861,9,0)&amp;"           {"&amp;D658&amp;",   "&amp;E658&amp;"},"</f>
        <v>#N/A</v>
      </c>
      <c r="H658" t="b">
        <f>ISNA(VLOOKUP(J658,J$823:J982,1,0))</f>
        <v>1</v>
      </c>
      <c r="I658" s="27" t="e">
        <f>VLOOKUP(C658,SOURCE!V$6:AB$10040,7,0)</f>
        <v>#N/A</v>
      </c>
      <c r="J658" s="28" t="e">
        <f>VLOOKUP(C658,SOURCE!V$6:AB$10040,6,0)</f>
        <v>#N/A</v>
      </c>
      <c r="K658" s="30" t="e">
        <f t="shared" si="52"/>
        <v>#N/A</v>
      </c>
      <c r="L658" s="40" t="e">
        <f>VLOOKUP(C658,SOURCE!V$6:AB$10040,2,0)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VLOOKUP(C659,SOURCE!$V$3:$AC$2861,8,0)</f>
        <v>#N/A</v>
      </c>
      <c r="E659" s="26" t="e">
        <f>CHAR(34)&amp;VLOOKUP(C659,SOURCE!$V$3:$AC$2861,6,0)&amp;CHAR(34)</f>
        <v>#N/A</v>
      </c>
      <c r="F659" s="22" t="e">
        <f>VLOOKUP(C659,SOURCE!$V$3:$AD$2861,9,0)&amp;"           {"&amp;D659&amp;",   "&amp;E659&amp;"},"</f>
        <v>#N/A</v>
      </c>
      <c r="H659" t="b">
        <f>ISNA(VLOOKUP(J659,J$823:J983,1,0))</f>
        <v>1</v>
      </c>
      <c r="I659" s="27" t="e">
        <f>VLOOKUP(C659,SOURCE!V$6:AB$10040,7,0)</f>
        <v>#N/A</v>
      </c>
      <c r="J659" s="28" t="e">
        <f>VLOOKUP(C659,SOURCE!V$6:AB$10040,6,0)</f>
        <v>#N/A</v>
      </c>
      <c r="K659" s="30" t="e">
        <f t="shared" si="52"/>
        <v>#N/A</v>
      </c>
      <c r="L659" s="40" t="e">
        <f>VLOOKUP(C659,SOURCE!V$6:AB$10040,2,0)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VLOOKUP(C660,SOURCE!$V$3:$AC$2861,8,0)</f>
        <v>#N/A</v>
      </c>
      <c r="E660" s="26" t="e">
        <f>CHAR(34)&amp;VLOOKUP(C660,SOURCE!$V$3:$AC$2861,6,0)&amp;CHAR(34)</f>
        <v>#N/A</v>
      </c>
      <c r="F660" s="22" t="e">
        <f>VLOOKUP(C660,SOURCE!$V$3:$AD$2861,9,0)&amp;"           {"&amp;D660&amp;",   "&amp;E660&amp;"},"</f>
        <v>#N/A</v>
      </c>
      <c r="H660" t="b">
        <f>ISNA(VLOOKUP(J660,J$823:J984,1,0))</f>
        <v>1</v>
      </c>
      <c r="I660" s="27" t="e">
        <f>VLOOKUP(C660,SOURCE!V$6:AB$10040,7,0)</f>
        <v>#N/A</v>
      </c>
      <c r="J660" s="28" t="e">
        <f>VLOOKUP(C660,SOURCE!V$6:AB$10040,6,0)</f>
        <v>#N/A</v>
      </c>
      <c r="K660" s="30" t="e">
        <f t="shared" si="52"/>
        <v>#N/A</v>
      </c>
      <c r="L660" s="40" t="e">
        <f>VLOOKUP(C660,SOURCE!V$6:AB$10040,2,0)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VLOOKUP(C661,SOURCE!$V$3:$AC$2861,8,0)</f>
        <v>#N/A</v>
      </c>
      <c r="E661" s="26" t="e">
        <f>CHAR(34)&amp;VLOOKUP(C661,SOURCE!$V$3:$AC$2861,6,0)&amp;CHAR(34)</f>
        <v>#N/A</v>
      </c>
      <c r="F661" s="22" t="e">
        <f>VLOOKUP(C661,SOURCE!$V$3:$AD$2861,9,0)&amp;"           {"&amp;D661&amp;",   "&amp;E661&amp;"},"</f>
        <v>#N/A</v>
      </c>
      <c r="H661" t="b">
        <f>ISNA(VLOOKUP(J661,J$823:J985,1,0))</f>
        <v>1</v>
      </c>
      <c r="I661" s="27" t="e">
        <f>VLOOKUP(C661,SOURCE!V$6:AB$10040,7,0)</f>
        <v>#N/A</v>
      </c>
      <c r="J661" s="28" t="e">
        <f>VLOOKUP(C661,SOURCE!V$6:AB$10040,6,0)</f>
        <v>#N/A</v>
      </c>
      <c r="K661" s="30" t="e">
        <f t="shared" si="52"/>
        <v>#N/A</v>
      </c>
      <c r="L661" s="40" t="e">
        <f>VLOOKUP(C661,SOURCE!V$6:AB$10040,2,0)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VLOOKUP(C662,SOURCE!$V$3:$AC$2861,8,0)</f>
        <v>#N/A</v>
      </c>
      <c r="E662" s="26" t="e">
        <f>CHAR(34)&amp;VLOOKUP(C662,SOURCE!$V$3:$AC$2861,6,0)&amp;CHAR(34)</f>
        <v>#N/A</v>
      </c>
      <c r="F662" s="22" t="e">
        <f>VLOOKUP(C662,SOURCE!$V$3:$AD$2861,9,0)&amp;"           {"&amp;D662&amp;",   "&amp;E662&amp;"},"</f>
        <v>#N/A</v>
      </c>
      <c r="H662" t="b">
        <f>ISNA(VLOOKUP(J662,J$823:J986,1,0))</f>
        <v>1</v>
      </c>
      <c r="I662" s="27" t="e">
        <f>VLOOKUP(C662,SOURCE!V$6:AB$10040,7,0)</f>
        <v>#N/A</v>
      </c>
      <c r="J662" s="28" t="e">
        <f>VLOOKUP(C662,SOURCE!V$6:AB$10040,6,0)</f>
        <v>#N/A</v>
      </c>
      <c r="K662" s="30" t="e">
        <f t="shared" si="52"/>
        <v>#N/A</v>
      </c>
      <c r="L662" s="40" t="e">
        <f>VLOOKUP(C662,SOURCE!V$6:AB$10040,2,0)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VLOOKUP(C663,SOURCE!$V$3:$AC$2861,8,0)</f>
        <v>#N/A</v>
      </c>
      <c r="E663" s="26" t="e">
        <f>CHAR(34)&amp;VLOOKUP(C663,SOURCE!$V$3:$AC$2861,6,0)&amp;CHAR(34)</f>
        <v>#N/A</v>
      </c>
      <c r="F663" s="22" t="e">
        <f>VLOOKUP(C663,SOURCE!$V$3:$AD$2861,9,0)&amp;"           {"&amp;D663&amp;",   "&amp;E663&amp;"},"</f>
        <v>#N/A</v>
      </c>
      <c r="H663" t="b">
        <f>ISNA(VLOOKUP(J663,J$823:J987,1,0))</f>
        <v>1</v>
      </c>
      <c r="I663" s="27" t="e">
        <f>VLOOKUP(C663,SOURCE!V$6:AB$10040,7,0)</f>
        <v>#N/A</v>
      </c>
      <c r="J663" s="28" t="e">
        <f>VLOOKUP(C663,SOURCE!V$6:AB$10040,6,0)</f>
        <v>#N/A</v>
      </c>
      <c r="K663" s="30" t="e">
        <f t="shared" si="52"/>
        <v>#N/A</v>
      </c>
      <c r="L663" s="40" t="e">
        <f>VLOOKUP(C663,SOURCE!V$6:AB$10040,2,0)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VLOOKUP(C664,SOURCE!$V$3:$AC$2861,8,0)</f>
        <v>#N/A</v>
      </c>
      <c r="E664" s="26" t="e">
        <f>CHAR(34)&amp;VLOOKUP(C664,SOURCE!$V$3:$AC$2861,6,0)&amp;CHAR(34)</f>
        <v>#N/A</v>
      </c>
      <c r="F664" s="22" t="e">
        <f>VLOOKUP(C664,SOURCE!$V$3:$AD$2861,9,0)&amp;"           {"&amp;D664&amp;",   "&amp;E664&amp;"},"</f>
        <v>#N/A</v>
      </c>
      <c r="H664" t="b">
        <f>ISNA(VLOOKUP(J664,J$823:J988,1,0))</f>
        <v>1</v>
      </c>
      <c r="I664" s="27" t="e">
        <f>VLOOKUP(C664,SOURCE!V$6:AB$10040,7,0)</f>
        <v>#N/A</v>
      </c>
      <c r="J664" s="28" t="e">
        <f>VLOOKUP(C664,SOURCE!V$6:AB$10040,6,0)</f>
        <v>#N/A</v>
      </c>
      <c r="K664" s="30" t="e">
        <f t="shared" si="52"/>
        <v>#N/A</v>
      </c>
      <c r="L664" s="40" t="e">
        <f>VLOOKUP(C664,SOURCE!V$6:AB$10040,2,0)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VLOOKUP(C665,SOURCE!$V$3:$AC$2861,8,0)</f>
        <v>#N/A</v>
      </c>
      <c r="E665" s="26" t="e">
        <f>CHAR(34)&amp;VLOOKUP(C665,SOURCE!$V$3:$AC$2861,6,0)&amp;CHAR(34)</f>
        <v>#N/A</v>
      </c>
      <c r="F665" s="22" t="e">
        <f>VLOOKUP(C665,SOURCE!$V$3:$AD$2861,9,0)&amp;"           {"&amp;D665&amp;",   "&amp;E665&amp;"},"</f>
        <v>#N/A</v>
      </c>
      <c r="H665" t="b">
        <f>ISNA(VLOOKUP(J665,J$823:J989,1,0))</f>
        <v>1</v>
      </c>
      <c r="I665" s="27" t="e">
        <f>VLOOKUP(C665,SOURCE!V$6:AB$10040,7,0)</f>
        <v>#N/A</v>
      </c>
      <c r="J665" s="28" t="e">
        <f>VLOOKUP(C665,SOURCE!V$6:AB$10040,6,0)</f>
        <v>#N/A</v>
      </c>
      <c r="K665" s="30" t="e">
        <f t="shared" si="52"/>
        <v>#N/A</v>
      </c>
      <c r="L665" s="40" t="e">
        <f>VLOOKUP(C665,SOURCE!V$6:AB$10040,2,0)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VLOOKUP(C666,SOURCE!$V$3:$AC$2861,8,0)</f>
        <v>#N/A</v>
      </c>
      <c r="E666" s="26" t="e">
        <f>CHAR(34)&amp;VLOOKUP(C666,SOURCE!$V$3:$AC$2861,6,0)&amp;CHAR(34)</f>
        <v>#N/A</v>
      </c>
      <c r="F666" s="22" t="e">
        <f>VLOOKUP(C666,SOURCE!$V$3:$AD$2861,9,0)&amp;"           {"&amp;D666&amp;",   "&amp;E666&amp;"},"</f>
        <v>#N/A</v>
      </c>
      <c r="H666" t="b">
        <f>ISNA(VLOOKUP(J666,J$823:J990,1,0))</f>
        <v>1</v>
      </c>
      <c r="I666" s="27" t="e">
        <f>VLOOKUP(C666,SOURCE!V$6:AB$10040,7,0)</f>
        <v>#N/A</v>
      </c>
      <c r="J666" s="28" t="e">
        <f>VLOOKUP(C666,SOURCE!V$6:AB$10040,6,0)</f>
        <v>#N/A</v>
      </c>
      <c r="K666" s="30" t="e">
        <f t="shared" si="52"/>
        <v>#N/A</v>
      </c>
      <c r="L666" s="40" t="e">
        <f>VLOOKUP(C666,SOURCE!V$6:AB$10040,2,0)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VLOOKUP(C667,SOURCE!$V$3:$AC$2861,8,0)</f>
        <v>#N/A</v>
      </c>
      <c r="E667" s="26" t="e">
        <f>CHAR(34)&amp;VLOOKUP(C667,SOURCE!$V$3:$AC$2861,6,0)&amp;CHAR(34)</f>
        <v>#N/A</v>
      </c>
      <c r="F667" s="22" t="e">
        <f>VLOOKUP(C667,SOURCE!$V$3:$AD$2861,9,0)&amp;"           {"&amp;D667&amp;",   "&amp;E667&amp;"},"</f>
        <v>#N/A</v>
      </c>
      <c r="H667" t="b">
        <f>ISNA(VLOOKUP(J667,J$823:J991,1,0))</f>
        <v>1</v>
      </c>
      <c r="I667" s="27" t="e">
        <f>VLOOKUP(C667,SOURCE!V$6:AB$10040,7,0)</f>
        <v>#N/A</v>
      </c>
      <c r="J667" s="28" t="e">
        <f>VLOOKUP(C667,SOURCE!V$6:AB$10040,6,0)</f>
        <v>#N/A</v>
      </c>
      <c r="K667" s="30" t="e">
        <f t="shared" si="52"/>
        <v>#N/A</v>
      </c>
      <c r="L667" s="40" t="e">
        <f>VLOOKUP(C667,SOURCE!V$6:AB$10040,2,0)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VLOOKUP(C668,SOURCE!$V$3:$AC$2861,8,0)</f>
        <v>#N/A</v>
      </c>
      <c r="E668" s="26" t="e">
        <f>CHAR(34)&amp;VLOOKUP(C668,SOURCE!$V$3:$AC$2861,6,0)&amp;CHAR(34)</f>
        <v>#N/A</v>
      </c>
      <c r="F668" s="22" t="e">
        <f>VLOOKUP(C668,SOURCE!$V$3:$AD$2861,9,0)&amp;"           {"&amp;D668&amp;",   "&amp;E668&amp;"},"</f>
        <v>#N/A</v>
      </c>
      <c r="H668" t="b">
        <f>ISNA(VLOOKUP(J668,J$823:J992,1,0))</f>
        <v>1</v>
      </c>
      <c r="I668" s="27" t="e">
        <f>VLOOKUP(C668,SOURCE!V$6:AB$10040,7,0)</f>
        <v>#N/A</v>
      </c>
      <c r="J668" s="28" t="e">
        <f>VLOOKUP(C668,SOURCE!V$6:AB$10040,6,0)</f>
        <v>#N/A</v>
      </c>
      <c r="K668" s="30" t="e">
        <f t="shared" si="52"/>
        <v>#N/A</v>
      </c>
      <c r="L668" s="40" t="e">
        <f>VLOOKUP(C668,SOURCE!V$6:AB$10040,2,0)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VLOOKUP(C669,SOURCE!$V$3:$AC$2861,8,0)</f>
        <v>#N/A</v>
      </c>
      <c r="E669" s="26" t="e">
        <f>CHAR(34)&amp;VLOOKUP(C669,SOURCE!$V$3:$AC$2861,6,0)&amp;CHAR(34)</f>
        <v>#N/A</v>
      </c>
      <c r="F669" s="22" t="e">
        <f>VLOOKUP(C669,SOURCE!$V$3:$AD$2861,9,0)&amp;"           {"&amp;D669&amp;",   "&amp;E669&amp;"},"</f>
        <v>#N/A</v>
      </c>
      <c r="H669" t="b">
        <f>ISNA(VLOOKUP(J669,J$823:J993,1,0))</f>
        <v>1</v>
      </c>
      <c r="I669" s="27" t="e">
        <f>VLOOKUP(C669,SOURCE!V$6:AB$10040,7,0)</f>
        <v>#N/A</v>
      </c>
      <c r="J669" s="28" t="e">
        <f>VLOOKUP(C669,SOURCE!V$6:AB$10040,6,0)</f>
        <v>#N/A</v>
      </c>
      <c r="K669" s="30" t="e">
        <f t="shared" si="52"/>
        <v>#N/A</v>
      </c>
      <c r="L669" s="40" t="e">
        <f>VLOOKUP(C669,SOURCE!V$6:AB$10040,2,0)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VLOOKUP(C670,SOURCE!$V$3:$AC$2861,8,0)</f>
        <v>#N/A</v>
      </c>
      <c r="E670" s="26" t="e">
        <f>CHAR(34)&amp;VLOOKUP(C670,SOURCE!$V$3:$AC$2861,6,0)&amp;CHAR(34)</f>
        <v>#N/A</v>
      </c>
      <c r="F670" s="22" t="e">
        <f>VLOOKUP(C670,SOURCE!$V$3:$AD$2861,9,0)&amp;"           {"&amp;D670&amp;",   "&amp;E670&amp;"},"</f>
        <v>#N/A</v>
      </c>
      <c r="H670" t="b">
        <f>ISNA(VLOOKUP(J670,J$823:J994,1,0))</f>
        <v>1</v>
      </c>
      <c r="I670" s="27" t="e">
        <f>VLOOKUP(C670,SOURCE!V$6:AB$10040,7,0)</f>
        <v>#N/A</v>
      </c>
      <c r="J670" s="28" t="e">
        <f>VLOOKUP(C670,SOURCE!V$6:AB$10040,6,0)</f>
        <v>#N/A</v>
      </c>
      <c r="K670" s="30" t="e">
        <f t="shared" si="52"/>
        <v>#N/A</v>
      </c>
      <c r="L670" s="40" t="e">
        <f>VLOOKUP(C670,SOURCE!V$6:AB$10040,2,0)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VLOOKUP(C671,SOURCE!$V$3:$AC$2861,8,0)</f>
        <v>#N/A</v>
      </c>
      <c r="E671" s="26" t="e">
        <f>CHAR(34)&amp;VLOOKUP(C671,SOURCE!$V$3:$AC$2861,6,0)&amp;CHAR(34)</f>
        <v>#N/A</v>
      </c>
      <c r="F671" s="22" t="e">
        <f>VLOOKUP(C671,SOURCE!$V$3:$AD$2861,9,0)&amp;"           {"&amp;D671&amp;",   "&amp;E671&amp;"},"</f>
        <v>#N/A</v>
      </c>
      <c r="H671" t="b">
        <f>ISNA(VLOOKUP(J671,J$823:J995,1,0))</f>
        <v>1</v>
      </c>
      <c r="I671" s="27" t="e">
        <f>VLOOKUP(C671,SOURCE!V$6:AB$10040,7,0)</f>
        <v>#N/A</v>
      </c>
      <c r="J671" s="28" t="e">
        <f>VLOOKUP(C671,SOURCE!V$6:AB$10040,6,0)</f>
        <v>#N/A</v>
      </c>
      <c r="K671" s="30" t="e">
        <f t="shared" si="52"/>
        <v>#N/A</v>
      </c>
      <c r="L671" s="40" t="e">
        <f>VLOOKUP(C671,SOURCE!V$6:AB$10040,2,0)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VLOOKUP(C672,SOURCE!$V$3:$AC$2861,8,0)</f>
        <v>#N/A</v>
      </c>
      <c r="E672" s="26" t="e">
        <f>CHAR(34)&amp;VLOOKUP(C672,SOURCE!$V$3:$AC$2861,6,0)&amp;CHAR(34)</f>
        <v>#N/A</v>
      </c>
      <c r="F672" s="22" t="e">
        <f>VLOOKUP(C672,SOURCE!$V$3:$AD$2861,9,0)&amp;"           {"&amp;D672&amp;",   "&amp;E672&amp;"},"</f>
        <v>#N/A</v>
      </c>
      <c r="H672" t="b">
        <f>ISNA(VLOOKUP(J672,J$823:J996,1,0))</f>
        <v>1</v>
      </c>
      <c r="I672" s="27" t="e">
        <f>VLOOKUP(C672,SOURCE!V$6:AB$10040,7,0)</f>
        <v>#N/A</v>
      </c>
      <c r="J672" s="28" t="e">
        <f>VLOOKUP(C672,SOURCE!V$6:AB$10040,6,0)</f>
        <v>#N/A</v>
      </c>
      <c r="K672" s="30" t="e">
        <f t="shared" si="52"/>
        <v>#N/A</v>
      </c>
      <c r="L672" s="40" t="e">
        <f>VLOOKUP(C672,SOURCE!V$6:AB$10040,2,0)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VLOOKUP(C673,SOURCE!$V$3:$AC$2861,8,0)</f>
        <v>#N/A</v>
      </c>
      <c r="E673" s="26" t="e">
        <f>CHAR(34)&amp;VLOOKUP(C673,SOURCE!$V$3:$AC$2861,6,0)&amp;CHAR(34)</f>
        <v>#N/A</v>
      </c>
      <c r="F673" s="22" t="e">
        <f>VLOOKUP(C673,SOURCE!$V$3:$AD$2861,9,0)&amp;"           {"&amp;D673&amp;",   "&amp;E673&amp;"},"</f>
        <v>#N/A</v>
      </c>
      <c r="H673" t="b">
        <f>ISNA(VLOOKUP(J673,J$823:J997,1,0))</f>
        <v>1</v>
      </c>
      <c r="I673" s="27" t="e">
        <f>VLOOKUP(C673,SOURCE!V$6:AB$10040,7,0)</f>
        <v>#N/A</v>
      </c>
      <c r="J673" s="28" t="e">
        <f>VLOOKUP(C673,SOURCE!V$6:AB$10040,6,0)</f>
        <v>#N/A</v>
      </c>
      <c r="K673" s="30" t="e">
        <f t="shared" si="52"/>
        <v>#N/A</v>
      </c>
      <c r="L673" s="40" t="e">
        <f>VLOOKUP(C673,SOURCE!V$6:AB$10040,2,0)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VLOOKUP(C674,SOURCE!$V$3:$AC$2861,8,0)</f>
        <v>#N/A</v>
      </c>
      <c r="E674" s="26" t="e">
        <f>CHAR(34)&amp;VLOOKUP(C674,SOURCE!$V$3:$AC$2861,6,0)&amp;CHAR(34)</f>
        <v>#N/A</v>
      </c>
      <c r="F674" s="22" t="e">
        <f>VLOOKUP(C674,SOURCE!$V$3:$AD$2861,9,0)&amp;"           {"&amp;D674&amp;",   "&amp;E674&amp;"},"</f>
        <v>#N/A</v>
      </c>
      <c r="H674" t="b">
        <f>ISNA(VLOOKUP(J674,J$823:J998,1,0))</f>
        <v>1</v>
      </c>
      <c r="I674" s="27" t="e">
        <f>VLOOKUP(C674,SOURCE!V$6:AB$10040,7,0)</f>
        <v>#N/A</v>
      </c>
      <c r="J674" s="28" t="e">
        <f>VLOOKUP(C674,SOURCE!V$6:AB$10040,6,0)</f>
        <v>#N/A</v>
      </c>
      <c r="K674" s="30" t="e">
        <f t="shared" si="52"/>
        <v>#N/A</v>
      </c>
      <c r="L674" s="40" t="e">
        <f>VLOOKUP(C674,SOURCE!V$6:AB$10040,2,0)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9" priority="5" operator="greaterThan">
      <formula>0</formula>
    </cfRule>
  </conditionalFormatting>
  <conditionalFormatting sqref="A1">
    <cfRule type="cellIs" dxfId="8" priority="4" operator="greaterThan">
      <formula>0</formula>
    </cfRule>
  </conditionalFormatting>
  <conditionalFormatting sqref="A1:B1048576">
    <cfRule type="cellIs" dxfId="7" priority="3" operator="equal">
      <formula>1</formula>
    </cfRule>
  </conditionalFormatting>
  <conditionalFormatting sqref="H1:H1048576">
    <cfRule type="cellIs" dxfId="6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13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 t="str">
        <f>IF(
ISNUMBER(INDEX(SOURCE!B:B,MATCH(A2117,SOURCE!B:B,0)+1)),
  VALUE(INDEX(SOURCE!B:B,MATCH(A2117,SOURCE!B:B,0)+1)),
  "")</f>
        <v/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 t="str">
        <f t="shared" si="37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7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7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7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7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7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ref="A2126:A2189" si="38">C2125</f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ref="A2190:A2253" si="39">C2189</f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ref="A2254:A2317" si="40">C2253</f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ref="A2318:A2381" si="41">C2317</f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ref="A2382:A2445" si="42">C2381</f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ref="A2446:A2509" si="43">C2445</f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ref="A2510:A2538" si="44">C2509</f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5" priority="6" operator="notEqual">
      <formula>A1048576+1</formula>
    </cfRule>
  </conditionalFormatting>
  <conditionalFormatting sqref="A8:A2538">
    <cfRule type="cellIs" dxfId="4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2022-12-09T15:47:55Z</dcterms:modified>
</cp:coreProperties>
</file>