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 activeTab="3"/>
  </bookViews>
  <sheets>
    <sheet name="items.c" sheetId="1" r:id="rId1"/>
    <sheet name="items.h" sheetId="2" r:id="rId2"/>
    <sheet name="softmenu.c" sheetId="3" r:id="rId3"/>
    <sheet name="Index of functions" sheetId="4" r:id="rId4"/>
    <sheet name="Sheet2" sheetId="5" r:id="rId5"/>
  </sheets>
  <definedNames>
    <definedName name="_xlnm._FilterDatabase" localSheetId="3" hidden="1">'Index of functions'!$B$1:$W$1650</definedName>
    <definedName name="_xlnm._FilterDatabase" localSheetId="4" hidden="1">Sheet2!$C$1:$P$1779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45" i="4" l="1"/>
  <c r="C1645" i="4"/>
  <c r="D1644" i="4"/>
  <c r="C1644" i="4"/>
  <c r="D1643" i="4"/>
  <c r="C1643" i="4"/>
  <c r="D1642" i="4"/>
  <c r="C1642" i="4"/>
  <c r="D1641" i="4"/>
  <c r="C1641" i="4"/>
  <c r="D1640" i="4"/>
  <c r="C1640" i="4"/>
  <c r="D1639" i="4"/>
  <c r="C1639" i="4"/>
  <c r="D1638" i="4"/>
  <c r="C1638" i="4"/>
  <c r="D1637" i="4"/>
  <c r="C1637" i="4"/>
  <c r="D1636" i="4"/>
  <c r="C1636" i="4"/>
  <c r="D1635" i="4"/>
  <c r="C1635" i="4"/>
  <c r="D1634" i="4"/>
  <c r="C1634" i="4"/>
  <c r="D1633" i="4"/>
  <c r="C1633" i="4"/>
  <c r="D1632" i="4"/>
  <c r="C1632" i="4"/>
  <c r="D1631" i="4"/>
  <c r="C1631" i="4"/>
  <c r="D1630" i="4"/>
  <c r="C1630" i="4"/>
  <c r="D1629" i="4"/>
  <c r="C1629" i="4"/>
  <c r="D1628" i="4"/>
  <c r="C1628" i="4"/>
  <c r="D1627" i="4"/>
  <c r="C1627" i="4"/>
  <c r="D1626" i="4"/>
  <c r="C1626" i="4"/>
  <c r="D1625" i="4"/>
  <c r="C1625" i="4"/>
  <c r="D1624" i="4"/>
  <c r="C1624" i="4"/>
  <c r="D1623" i="4"/>
  <c r="C1623" i="4"/>
  <c r="D1622" i="4"/>
  <c r="C1622" i="4"/>
  <c r="D1621" i="4"/>
  <c r="C1621" i="4"/>
  <c r="D1620" i="4"/>
  <c r="C1620" i="4"/>
  <c r="D1619" i="4"/>
  <c r="C1619" i="4"/>
  <c r="D1618" i="4"/>
  <c r="C1618" i="4"/>
  <c r="D1617" i="4"/>
  <c r="C1617" i="4"/>
  <c r="D1616" i="4"/>
  <c r="C1616" i="4"/>
  <c r="D1615" i="4"/>
  <c r="C1615" i="4"/>
  <c r="D1614" i="4"/>
  <c r="C1614" i="4"/>
  <c r="D1613" i="4"/>
  <c r="C1613" i="4"/>
  <c r="D1612" i="4"/>
  <c r="C1612" i="4"/>
  <c r="D1611" i="4"/>
  <c r="C1611" i="4"/>
  <c r="D1610" i="4"/>
  <c r="C1610" i="4"/>
  <c r="D1609" i="4"/>
  <c r="C1609" i="4"/>
  <c r="D1608" i="4"/>
  <c r="C1608" i="4"/>
  <c r="D1607" i="4"/>
  <c r="C1607" i="4"/>
  <c r="D1606" i="4"/>
  <c r="C1606" i="4"/>
  <c r="D1605" i="4"/>
  <c r="C1605" i="4"/>
  <c r="D1604" i="4"/>
  <c r="C1604" i="4"/>
  <c r="D1603" i="4"/>
  <c r="C1603" i="4"/>
  <c r="D1602" i="4"/>
  <c r="C1602" i="4"/>
  <c r="D1601" i="4"/>
  <c r="C1601" i="4"/>
  <c r="D1600" i="4"/>
  <c r="C1600" i="4"/>
  <c r="D1599" i="4"/>
  <c r="C1599" i="4"/>
  <c r="D1598" i="4"/>
  <c r="C1598" i="4"/>
  <c r="D1597" i="4"/>
  <c r="C1597" i="4"/>
  <c r="D1596" i="4"/>
  <c r="C1596" i="4"/>
  <c r="D1595" i="4"/>
  <c r="C1595" i="4"/>
  <c r="D1594" i="4"/>
  <c r="C1594" i="4"/>
  <c r="D1593" i="4"/>
  <c r="C1593" i="4"/>
  <c r="D1592" i="4"/>
  <c r="C1592" i="4"/>
  <c r="D1591" i="4"/>
  <c r="C1591" i="4"/>
  <c r="D1590" i="4"/>
  <c r="C1590" i="4"/>
  <c r="D1589" i="4"/>
  <c r="C1589" i="4"/>
  <c r="D1588" i="4"/>
  <c r="C1588" i="4"/>
  <c r="D1587" i="4"/>
  <c r="C1587" i="4"/>
  <c r="D1586" i="4"/>
  <c r="C1586" i="4"/>
  <c r="D1585" i="4"/>
  <c r="C1585" i="4"/>
  <c r="D1584" i="4"/>
  <c r="C1584" i="4"/>
  <c r="D1583" i="4"/>
  <c r="C1583" i="4"/>
  <c r="D1582" i="4"/>
  <c r="C1582" i="4"/>
  <c r="D1581" i="4"/>
  <c r="C1581" i="4"/>
  <c r="D1580" i="4"/>
  <c r="C1580" i="4"/>
  <c r="D1579" i="4"/>
  <c r="C1579" i="4"/>
  <c r="D1578" i="4"/>
  <c r="C1578" i="4"/>
  <c r="D1577" i="4"/>
  <c r="C1577" i="4"/>
  <c r="D1576" i="4"/>
  <c r="C1576" i="4"/>
  <c r="D1575" i="4"/>
  <c r="C1575" i="4"/>
  <c r="D1574" i="4"/>
  <c r="C1574" i="4"/>
  <c r="D1573" i="4"/>
  <c r="C1573" i="4"/>
  <c r="D1572" i="4"/>
  <c r="C1572" i="4"/>
  <c r="D1571" i="4"/>
  <c r="C1571" i="4"/>
  <c r="D1570" i="4"/>
  <c r="C1570" i="4"/>
  <c r="D1569" i="4"/>
  <c r="C1569" i="4"/>
  <c r="D1568" i="4"/>
  <c r="C1568" i="4"/>
  <c r="D1567" i="4"/>
  <c r="C1567" i="4"/>
  <c r="D1566" i="4"/>
  <c r="C1566" i="4"/>
  <c r="D1565" i="4"/>
  <c r="C1565" i="4"/>
  <c r="D1564" i="4"/>
  <c r="C1564" i="4"/>
  <c r="D1563" i="4"/>
  <c r="C1563" i="4"/>
  <c r="D1562" i="4"/>
  <c r="C1562" i="4"/>
  <c r="D1561" i="4"/>
  <c r="C1561" i="4"/>
  <c r="D1560" i="4"/>
  <c r="C1560" i="4"/>
  <c r="D1559" i="4"/>
  <c r="C1559" i="4"/>
  <c r="D1558" i="4"/>
  <c r="C1558" i="4"/>
  <c r="D1557" i="4"/>
  <c r="C1557" i="4"/>
  <c r="D1556" i="4"/>
  <c r="C1556" i="4"/>
  <c r="D1555" i="4"/>
  <c r="C1555" i="4"/>
  <c r="D1554" i="4"/>
  <c r="C1554" i="4"/>
  <c r="D1553" i="4"/>
  <c r="C1553" i="4"/>
  <c r="D1552" i="4"/>
  <c r="C1552" i="4"/>
  <c r="D1551" i="4"/>
  <c r="C1551" i="4"/>
  <c r="D1550" i="4"/>
  <c r="C1550" i="4"/>
  <c r="D1549" i="4"/>
  <c r="C1549" i="4"/>
  <c r="D1548" i="4"/>
  <c r="C1548" i="4"/>
  <c r="D1547" i="4"/>
  <c r="C1547" i="4"/>
  <c r="D1546" i="4"/>
  <c r="C1546" i="4"/>
  <c r="D1545" i="4"/>
  <c r="C1545" i="4"/>
  <c r="D1544" i="4"/>
  <c r="C1544" i="4"/>
  <c r="D1543" i="4"/>
  <c r="C1543" i="4"/>
  <c r="D1542" i="4"/>
  <c r="C1542" i="4"/>
  <c r="D1541" i="4"/>
  <c r="C1541" i="4"/>
  <c r="D1540" i="4"/>
  <c r="C1540" i="4"/>
  <c r="D1539" i="4"/>
  <c r="C1539" i="4"/>
  <c r="D1538" i="4"/>
  <c r="C1538" i="4"/>
  <c r="D1537" i="4"/>
  <c r="C1537" i="4"/>
  <c r="D1536" i="4"/>
  <c r="C1536" i="4"/>
  <c r="D1535" i="4"/>
  <c r="C1535" i="4"/>
  <c r="D1534" i="4"/>
  <c r="C1534" i="4"/>
  <c r="D1533" i="4"/>
  <c r="C1533" i="4"/>
  <c r="D1532" i="4"/>
  <c r="C1532" i="4"/>
  <c r="D1531" i="4"/>
  <c r="C1531" i="4"/>
  <c r="D1530" i="4"/>
  <c r="C1530" i="4"/>
  <c r="D1529" i="4"/>
  <c r="C1529" i="4"/>
  <c r="D1528" i="4"/>
  <c r="C1528" i="4"/>
  <c r="D1527" i="4"/>
  <c r="C1527" i="4"/>
  <c r="D1526" i="4"/>
  <c r="C1526" i="4"/>
  <c r="D1525" i="4"/>
  <c r="C1525" i="4"/>
  <c r="D1524" i="4"/>
  <c r="C1524" i="4"/>
  <c r="D1523" i="4"/>
  <c r="C1523" i="4"/>
  <c r="D1522" i="4"/>
  <c r="C1522" i="4"/>
  <c r="D1521" i="4"/>
  <c r="C1521" i="4"/>
  <c r="D1520" i="4"/>
  <c r="C1520" i="4"/>
  <c r="D1519" i="4"/>
  <c r="C1519" i="4"/>
  <c r="D1518" i="4"/>
  <c r="C1518" i="4"/>
  <c r="D1517" i="4"/>
  <c r="C1517" i="4"/>
  <c r="D1516" i="4"/>
  <c r="C1516" i="4"/>
  <c r="D1515" i="4"/>
  <c r="C1515" i="4"/>
  <c r="D1514" i="4"/>
  <c r="C1514" i="4"/>
  <c r="D1513" i="4"/>
  <c r="C1513" i="4"/>
  <c r="D1512" i="4"/>
  <c r="C1512" i="4"/>
  <c r="D1511" i="4"/>
  <c r="C1511" i="4"/>
  <c r="D1510" i="4"/>
  <c r="C1510" i="4"/>
  <c r="D1509" i="4"/>
  <c r="C1509" i="4"/>
  <c r="D1508" i="4"/>
  <c r="C1508" i="4"/>
  <c r="D1507" i="4"/>
  <c r="C1507" i="4"/>
  <c r="D1506" i="4"/>
  <c r="C1506" i="4"/>
  <c r="D1505" i="4"/>
  <c r="C1505" i="4"/>
  <c r="D1504" i="4"/>
  <c r="C1504" i="4"/>
  <c r="D1503" i="4"/>
  <c r="C1503" i="4"/>
  <c r="D1502" i="4"/>
  <c r="C1502" i="4"/>
  <c r="D1501" i="4"/>
  <c r="C1501" i="4"/>
  <c r="D1500" i="4"/>
  <c r="C1500" i="4"/>
  <c r="D1499" i="4"/>
  <c r="C1499" i="4"/>
  <c r="D1498" i="4"/>
  <c r="C1498" i="4"/>
  <c r="D1497" i="4"/>
  <c r="C1497" i="4"/>
  <c r="D1496" i="4"/>
  <c r="C1496" i="4"/>
  <c r="D1495" i="4"/>
  <c r="C1495" i="4"/>
  <c r="D1494" i="4"/>
  <c r="C1494" i="4"/>
  <c r="D1493" i="4"/>
  <c r="C1493" i="4"/>
  <c r="D1492" i="4"/>
  <c r="C1492" i="4"/>
  <c r="D1491" i="4"/>
  <c r="C1491" i="4"/>
  <c r="D1490" i="4"/>
  <c r="C1490" i="4"/>
  <c r="D1489" i="4"/>
  <c r="C1489" i="4"/>
  <c r="D1488" i="4"/>
  <c r="C1488" i="4"/>
  <c r="D1487" i="4"/>
  <c r="C1487" i="4"/>
  <c r="D1486" i="4"/>
  <c r="C1486" i="4"/>
  <c r="D1485" i="4"/>
  <c r="C1485" i="4"/>
  <c r="D1484" i="4"/>
  <c r="C1484" i="4"/>
  <c r="D1483" i="4"/>
  <c r="C1483" i="4"/>
  <c r="D1482" i="4"/>
  <c r="C1482" i="4"/>
  <c r="D1481" i="4"/>
  <c r="C1481" i="4"/>
  <c r="D1480" i="4"/>
  <c r="C1480" i="4"/>
  <c r="D1479" i="4"/>
  <c r="C1479" i="4"/>
  <c r="D1478" i="4"/>
  <c r="C1478" i="4"/>
  <c r="D1477" i="4"/>
  <c r="C1477" i="4"/>
  <c r="D1476" i="4"/>
  <c r="C1476" i="4"/>
  <c r="D1475" i="4"/>
  <c r="C1475" i="4"/>
  <c r="D1474" i="4"/>
  <c r="C1474" i="4"/>
  <c r="D1473" i="4"/>
  <c r="C1473" i="4"/>
  <c r="D1472" i="4"/>
  <c r="C1472" i="4"/>
  <c r="D1471" i="4"/>
  <c r="C1471" i="4"/>
  <c r="D1470" i="4"/>
  <c r="C1470" i="4"/>
  <c r="D1469" i="4"/>
  <c r="C1469" i="4"/>
  <c r="D1468" i="4"/>
  <c r="C1468" i="4"/>
  <c r="D1467" i="4"/>
  <c r="C1467" i="4"/>
  <c r="D1466" i="4"/>
  <c r="C1466" i="4"/>
  <c r="D1465" i="4"/>
  <c r="C1465" i="4"/>
  <c r="D1464" i="4"/>
  <c r="C1464" i="4"/>
  <c r="D1463" i="4"/>
  <c r="C1463" i="4"/>
  <c r="D1462" i="4"/>
  <c r="C1462" i="4"/>
  <c r="D1461" i="4"/>
  <c r="C1461" i="4"/>
  <c r="D1460" i="4"/>
  <c r="C1460" i="4"/>
  <c r="D1459" i="4"/>
  <c r="C1459" i="4"/>
  <c r="D1458" i="4"/>
  <c r="C1458" i="4"/>
  <c r="D1457" i="4"/>
  <c r="C1457" i="4"/>
  <c r="D1456" i="4"/>
  <c r="C1456" i="4"/>
  <c r="D1455" i="4"/>
  <c r="C1455" i="4"/>
  <c r="D1454" i="4"/>
  <c r="C1454" i="4"/>
  <c r="D1453" i="4"/>
  <c r="C1453" i="4"/>
  <c r="D1452" i="4"/>
  <c r="C1452" i="4"/>
  <c r="D1451" i="4"/>
  <c r="C1451" i="4"/>
  <c r="D1450" i="4"/>
  <c r="C1450" i="4"/>
  <c r="D1449" i="4"/>
  <c r="C1449" i="4"/>
  <c r="D1448" i="4"/>
  <c r="C1448" i="4"/>
  <c r="D1447" i="4"/>
  <c r="C1447" i="4"/>
  <c r="D1446" i="4"/>
  <c r="C1446" i="4"/>
  <c r="D1445" i="4"/>
  <c r="C1445" i="4"/>
  <c r="D1444" i="4"/>
  <c r="C1444" i="4"/>
  <c r="D1443" i="4"/>
  <c r="C1443" i="4"/>
  <c r="D1442" i="4"/>
  <c r="C1442" i="4"/>
  <c r="D1441" i="4"/>
  <c r="C1441" i="4"/>
  <c r="D1440" i="4"/>
  <c r="C1440" i="4"/>
  <c r="D1439" i="4"/>
  <c r="C1439" i="4"/>
  <c r="D1438" i="4"/>
  <c r="C1438" i="4"/>
  <c r="D1437" i="4"/>
  <c r="C1437" i="4"/>
  <c r="D1436" i="4"/>
  <c r="C1436" i="4"/>
  <c r="D1435" i="4"/>
  <c r="C1435" i="4"/>
  <c r="D1434" i="4"/>
  <c r="C1434" i="4"/>
  <c r="D1433" i="4"/>
  <c r="C1433" i="4"/>
  <c r="D1432" i="4"/>
  <c r="C1432" i="4"/>
  <c r="D1431" i="4"/>
  <c r="C1431" i="4"/>
  <c r="D1430" i="4"/>
  <c r="C1430" i="4"/>
  <c r="D1429" i="4"/>
  <c r="C1429" i="4"/>
  <c r="D1428" i="4"/>
  <c r="C1428" i="4"/>
  <c r="D1427" i="4"/>
  <c r="C1427" i="4"/>
  <c r="D1426" i="4"/>
  <c r="C1426" i="4"/>
  <c r="D1425" i="4"/>
  <c r="C1425" i="4"/>
  <c r="D1424" i="4"/>
  <c r="C1424" i="4"/>
  <c r="D1423" i="4"/>
  <c r="C1423" i="4"/>
  <c r="D1422" i="4"/>
  <c r="C1422" i="4"/>
  <c r="D1421" i="4"/>
  <c r="C1421" i="4"/>
  <c r="D1420" i="4"/>
  <c r="C1420" i="4"/>
  <c r="D1419" i="4"/>
  <c r="C1419" i="4"/>
  <c r="D1418" i="4"/>
  <c r="C1418" i="4"/>
  <c r="D1417" i="4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4" i="1"/>
  <c r="I5" i="1"/>
  <c r="I6" i="1"/>
  <c r="I7" i="1"/>
  <c r="I8" i="1"/>
  <c r="C12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132" i="1"/>
  <c r="B133" i="1"/>
  <c r="C133" i="1"/>
  <c r="C132" i="1"/>
  <c r="C131" i="1"/>
  <c r="K133" i="1"/>
  <c r="A133" i="1"/>
  <c r="B129" i="1"/>
  <c r="B130" i="1"/>
  <c r="C130" i="1"/>
  <c r="K132" i="1"/>
  <c r="A132" i="1"/>
  <c r="C129" i="1"/>
  <c r="K131" i="1"/>
  <c r="A131" i="1"/>
  <c r="C128" i="1"/>
  <c r="K130" i="1"/>
  <c r="A130" i="1"/>
  <c r="B126" i="1"/>
  <c r="B127" i="1"/>
  <c r="C127" i="1"/>
  <c r="K129" i="1"/>
  <c r="A129" i="1"/>
  <c r="C126" i="1"/>
  <c r="K128" i="1"/>
  <c r="A128" i="1"/>
  <c r="K127" i="1"/>
  <c r="A127" i="1"/>
  <c r="B123" i="1"/>
  <c r="B124" i="1"/>
  <c r="C124" i="1"/>
  <c r="K126" i="1"/>
  <c r="A126" i="1"/>
  <c r="C123" i="1"/>
  <c r="K125" i="1"/>
  <c r="A125" i="1"/>
  <c r="C122" i="1"/>
  <c r="K124" i="1"/>
  <c r="A124" i="1"/>
  <c r="B120" i="1"/>
  <c r="B121" i="1"/>
  <c r="C121" i="1"/>
  <c r="K123" i="1"/>
  <c r="A123" i="1"/>
  <c r="C120" i="1"/>
  <c r="K122" i="1"/>
  <c r="A122" i="1"/>
  <c r="C119" i="1"/>
  <c r="K121" i="1"/>
  <c r="A121" i="1"/>
  <c r="K120" i="1"/>
  <c r="A120" i="1"/>
  <c r="K119" i="1"/>
  <c r="A119" i="1"/>
  <c r="K118" i="1"/>
  <c r="A118" i="1"/>
  <c r="A117" i="1"/>
  <c r="A116" i="1"/>
  <c r="K117" i="1"/>
  <c r="K11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I3" i="1"/>
  <c r="C116" i="2"/>
  <c r="C119" i="2"/>
  <c r="C122" i="2"/>
  <c r="C125" i="2"/>
  <c r="C128" i="2"/>
  <c r="C131" i="2"/>
  <c r="B4" i="3"/>
  <c r="C115" i="2"/>
  <c r="C118" i="2"/>
  <c r="C121" i="2"/>
  <c r="C124" i="2"/>
  <c r="C127" i="2"/>
  <c r="C130" i="2"/>
  <c r="B3" i="3"/>
  <c r="C114" i="2"/>
  <c r="C117" i="2"/>
  <c r="C120" i="2"/>
  <c r="C123" i="2"/>
  <c r="C126" i="2"/>
  <c r="C129" i="2"/>
  <c r="B2" i="3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B117" i="1"/>
  <c r="B118" i="1"/>
  <c r="C118" i="1"/>
  <c r="C117" i="1"/>
  <c r="C1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99" i="2"/>
  <c r="C102" i="2"/>
  <c r="C105" i="2"/>
  <c r="C108" i="2"/>
  <c r="C111" i="2"/>
  <c r="B25" i="3"/>
  <c r="C98" i="2"/>
  <c r="C101" i="2"/>
  <c r="C104" i="2"/>
  <c r="C107" i="2"/>
  <c r="C110" i="2"/>
  <c r="B24" i="3"/>
  <c r="C97" i="2"/>
  <c r="C100" i="2"/>
  <c r="C103" i="2"/>
  <c r="C106" i="2"/>
  <c r="C109" i="2"/>
  <c r="B23" i="3"/>
  <c r="C84" i="2"/>
  <c r="C87" i="2"/>
  <c r="C90" i="2"/>
  <c r="C93" i="2"/>
  <c r="C96" i="2"/>
  <c r="B22" i="3"/>
  <c r="C83" i="2"/>
  <c r="C86" i="2"/>
  <c r="C89" i="2"/>
  <c r="C92" i="2"/>
  <c r="C95" i="2"/>
  <c r="B21" i="3"/>
  <c r="C82" i="2"/>
  <c r="C85" i="2"/>
  <c r="C88" i="2"/>
  <c r="C91" i="2"/>
  <c r="C94" i="2"/>
  <c r="B20" i="3"/>
  <c r="C69" i="2"/>
  <c r="C72" i="2"/>
  <c r="C75" i="2"/>
  <c r="C78" i="2"/>
  <c r="C81" i="2"/>
  <c r="B19" i="3"/>
  <c r="C68" i="2"/>
  <c r="C71" i="2"/>
  <c r="C74" i="2"/>
  <c r="C77" i="2"/>
  <c r="C80" i="2"/>
  <c r="B18" i="3"/>
  <c r="C67" i="2"/>
  <c r="C70" i="2"/>
  <c r="C73" i="2"/>
  <c r="C76" i="2"/>
  <c r="C79" i="2"/>
  <c r="B17" i="3"/>
  <c r="C54" i="2"/>
  <c r="C57" i="2"/>
  <c r="C60" i="2"/>
  <c r="C63" i="2"/>
  <c r="C66" i="2"/>
  <c r="B16" i="3"/>
  <c r="C53" i="2"/>
  <c r="C56" i="2"/>
  <c r="C59" i="2"/>
  <c r="C62" i="2"/>
  <c r="C65" i="2"/>
  <c r="B15" i="3"/>
  <c r="C52" i="2"/>
  <c r="C55" i="2"/>
  <c r="C58" i="2"/>
  <c r="C61" i="2"/>
  <c r="C64" i="2"/>
  <c r="B14" i="3"/>
  <c r="C39" i="2"/>
  <c r="C42" i="2"/>
  <c r="C45" i="2"/>
  <c r="C48" i="2"/>
  <c r="C51" i="2"/>
  <c r="B13" i="3"/>
  <c r="C38" i="2"/>
  <c r="C41" i="2"/>
  <c r="C44" i="2"/>
  <c r="C47" i="2"/>
  <c r="C50" i="2"/>
  <c r="B12" i="3"/>
  <c r="C37" i="2"/>
  <c r="C40" i="2"/>
  <c r="C43" i="2"/>
  <c r="C46" i="2"/>
  <c r="C49" i="2"/>
  <c r="B11" i="3"/>
  <c r="C21" i="2"/>
  <c r="C24" i="2"/>
  <c r="C27" i="2"/>
  <c r="C30" i="2"/>
  <c r="C33" i="2"/>
  <c r="C36" i="2"/>
  <c r="B10" i="3"/>
  <c r="C20" i="2"/>
  <c r="C23" i="2"/>
  <c r="C26" i="2"/>
  <c r="C29" i="2"/>
  <c r="C32" i="2"/>
  <c r="C35" i="2"/>
  <c r="B9" i="3"/>
  <c r="C19" i="2"/>
  <c r="C22" i="2"/>
  <c r="C25" i="2"/>
  <c r="C28" i="2"/>
  <c r="C31" i="2"/>
  <c r="C34" i="2"/>
  <c r="B8" i="3"/>
  <c r="C3" i="2"/>
  <c r="C6" i="2"/>
  <c r="C9" i="2"/>
  <c r="C12" i="2"/>
  <c r="C15" i="2"/>
  <c r="C18" i="2"/>
  <c r="B7" i="3"/>
  <c r="C2" i="2"/>
  <c r="C5" i="2"/>
  <c r="C8" i="2"/>
  <c r="C11" i="2"/>
  <c r="C14" i="2"/>
  <c r="C17" i="2"/>
  <c r="B6" i="3"/>
  <c r="C1" i="2"/>
  <c r="C4" i="2"/>
  <c r="C7" i="2"/>
  <c r="C10" i="2"/>
  <c r="C13" i="2"/>
  <c r="C16" i="2"/>
  <c r="B5" i="3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D1" i="2"/>
  <c r="A1" i="2"/>
</calcChain>
</file>

<file path=xl/sharedStrings.xml><?xml version="1.0" encoding="utf-8"?>
<sst xmlns="http://schemas.openxmlformats.org/spreadsheetml/2006/main" count="12290" uniqueCount="3460">
  <si>
    <t>/*</t>
  </si>
  <si>
    <t xml:space="preserve">,         "KEY </t>
  </si>
  <si>
    <t xml:space="preserve">#define </t>
  </si>
  <si>
    <t>U",               "</t>
  </si>
  <si>
    <t>U</t>
  </si>
  <si>
    <t>",                   SLS_UNCHANGED  },  //JM USER MODE TEST</t>
  </si>
  <si>
    <t xml:space="preserve">  //JM USER MODE TEST</t>
  </si>
  <si>
    <t>N",               "</t>
  </si>
  <si>
    <t>N</t>
  </si>
  <si>
    <t>",                   SLS_UNCHANGED  },  //JM USER MODE TEST: NORMAL KEY</t>
  </si>
  <si>
    <t>256+</t>
  </si>
  <si>
    <t>const int16_t menu_ASN[]        = {</t>
  </si>
  <si>
    <t>//</t>
  </si>
  <si>
    <t>function</t>
  </si>
  <si>
    <t>item</t>
  </si>
  <si>
    <t>name</t>
  </si>
  <si>
    <t>retésentation</t>
  </si>
  <si>
    <t>in</t>
  </si>
  <si>
    <t>menu</t>
  </si>
  <si>
    <t>stackLift</t>
  </si>
  <si>
    <t>*/</t>
  </si>
  <si>
    <t>itemToBeCoded</t>
  </si>
  <si>
    <t>NOPARAM</t>
  </si>
  <si>
    <t>SLS_UNCHANGED}</t>
  </si>
  <si>
    <t>fnCvtCToF</t>
  </si>
  <si>
    <t>STD_DEGREE</t>
  </si>
  <si>
    <t>C</t>
  </si>
  <si>
    <t>STD_RIGHT_ARROW</t>
  </si>
  <si>
    <t>F</t>
  </si>
  <si>
    <t>SLS_ENABLED</t>
  </si>
  <si>
    <t>}</t>
  </si>
  <si>
    <t>fnCvtFToC</t>
  </si>
  <si>
    <t>fn10Pow</t>
  </si>
  <si>
    <t>STD_SUP_x</t>
  </si>
  <si>
    <t>fnIntegerMode</t>
  </si>
  <si>
    <t>SIM_1COMPL</t>
  </si>
  <si>
    <t>1COMPL</t>
  </si>
  <si>
    <t>fnConstant</t>
  </si>
  <si>
    <t>STD_ONE_HALF</t>
  </si>
  <si>
    <t>fnInvert</t>
  </si>
  <si>
    <t>1/x</t>
  </si>
  <si>
    <t>SIM_2COMPL</t>
  </si>
  <si>
    <t>2COMPL</t>
  </si>
  <si>
    <t>fn2Pow</t>
  </si>
  <si>
    <t>fnCubeRoot</t>
  </si>
  <si>
    <t>STD_CUBE_ROOT</t>
  </si>
  <si>
    <t>STD_x_UNDER_ROOT</t>
  </si>
  <si>
    <t>A</t>
  </si>
  <si>
    <t>a</t>
  </si>
  <si>
    <t>STD_SUB_0</t>
  </si>
  <si>
    <t>ABS</t>
  </si>
  <si>
    <t>ACC</t>
  </si>
  <si>
    <t>fnCvtAcreM2</t>
  </si>
  <si>
    <t>multiply</t>
  </si>
  <si>
    <t>ac</t>
  </si>
  <si>
    <t>m</t>
  </si>
  <si>
    <t>STD_SUP_2</t>
  </si>
  <si>
    <t>acre</t>
  </si>
  <si>
    <t>fnCvtAcreusM2</t>
  </si>
  <si>
    <t>STD_US</t>
  </si>
  <si>
    <t>ADV</t>
  </si>
  <si>
    <t>AGM</t>
  </si>
  <si>
    <t>AGRAPH</t>
  </si>
  <si>
    <t>fnDisplayFormatAll</t>
  </si>
  <si>
    <t>TM_VALUE</t>
  </si>
  <si>
    <t>ALL</t>
  </si>
  <si>
    <t>STD_SUB_M</t>
  </si>
  <si>
    <t>STD_SUB_o</t>
  </si>
  <si>
    <t>STD_SUB_n</t>
  </si>
  <si>
    <t>AND</t>
  </si>
  <si>
    <t>ANGLES</t>
  </si>
  <si>
    <t>fnArccos</t>
  </si>
  <si>
    <t>arccos</t>
  </si>
  <si>
    <t>ACOS</t>
  </si>
  <si>
    <t>//JM3</t>
  </si>
  <si>
    <t>fnArccosh</t>
  </si>
  <si>
    <t>arcosh</t>
  </si>
  <si>
    <t>fnArcsin</t>
  </si>
  <si>
    <t>arcsin</t>
  </si>
  <si>
    <t>ASIN</t>
  </si>
  <si>
    <t>fnArctan</t>
  </si>
  <si>
    <t>arctan</t>
  </si>
  <si>
    <t>ATAN</t>
  </si>
  <si>
    <t>fnArcsinh</t>
  </si>
  <si>
    <t>arsinh</t>
  </si>
  <si>
    <t>fnArctanh</t>
  </si>
  <si>
    <t>artanh</t>
  </si>
  <si>
    <t>ASR</t>
  </si>
  <si>
    <t>ASSIGN</t>
  </si>
  <si>
    <t>ASN</t>
  </si>
  <si>
    <t>fnCvtAtmPa</t>
  </si>
  <si>
    <t>atm</t>
  </si>
  <si>
    <t>Pa</t>
  </si>
  <si>
    <t>fnCvtAuM</t>
  </si>
  <si>
    <t>au</t>
  </si>
  <si>
    <t>STD_ELLIPSIS</t>
  </si>
  <si>
    <t>Z</t>
  </si>
  <si>
    <t>A:</t>
  </si>
  <si>
    <t>STD_SUB_EARTH</t>
  </si>
  <si>
    <t>B</t>
  </si>
  <si>
    <t>BACK</t>
  </si>
  <si>
    <t>fnCvtBarPa</t>
  </si>
  <si>
    <t>bar</t>
  </si>
  <si>
    <t>fnBatteryVoltage</t>
  </si>
  <si>
    <t>BATT?</t>
  </si>
  <si>
    <t>BC?</t>
  </si>
  <si>
    <t>BEEP</t>
  </si>
  <si>
    <t>BeginP</t>
  </si>
  <si>
    <t>Begin</t>
  </si>
  <si>
    <t>fnCurveFitting</t>
  </si>
  <si>
    <t>CF_BEST_FITTING</t>
  </si>
  <si>
    <t>BestF</t>
  </si>
  <si>
    <t>Binom</t>
  </si>
  <si>
    <t>STD_SUB_p</t>
  </si>
  <si>
    <t>STD_SUB_e</t>
  </si>
  <si>
    <t>STD_SUP_MINUS_1</t>
  </si>
  <si>
    <t>Binom:</t>
  </si>
  <si>
    <t>BITS</t>
  </si>
  <si>
    <t>STD_SUP_ASTERISK</t>
  </si>
  <si>
    <t>BS?</t>
  </si>
  <si>
    <t>fnCvtBtuJ</t>
  </si>
  <si>
    <t>Btu</t>
  </si>
  <si>
    <t>J</t>
  </si>
  <si>
    <t>c</t>
  </si>
  <si>
    <t>STD_SUB_1</t>
  </si>
  <si>
    <t>STD_SUB_2</t>
  </si>
  <si>
    <t>fnCvtCalJ</t>
  </si>
  <si>
    <t>cal</t>
  </si>
  <si>
    <t>CASE</t>
  </si>
  <si>
    <t>CATALOG</t>
  </si>
  <si>
    <t>CAT</t>
  </si>
  <si>
    <t>//JM</t>
  </si>
  <si>
    <t>HOME</t>
  </si>
  <si>
    <t>and</t>
  </si>
  <si>
    <t>also</t>
  </si>
  <si>
    <t>DM42</t>
  </si>
  <si>
    <t>shift</t>
  </si>
  <si>
    <t>does</t>
  </si>
  <si>
    <t>not</t>
  </si>
  <si>
    <t>allow</t>
  </si>
  <si>
    <t>full</t>
  </si>
  <si>
    <t>text</t>
  </si>
  <si>
    <t>Cauch</t>
  </si>
  <si>
    <t>Cauch:</t>
  </si>
  <si>
    <t>CB</t>
  </si>
  <si>
    <t>fnCeil</t>
  </si>
  <si>
    <t>CEIL</t>
  </si>
  <si>
    <t>fnClearFlag</t>
  </si>
  <si>
    <t>TM_FLAG</t>
  </si>
  <si>
    <t>CF</t>
  </si>
  <si>
    <t>CHARS</t>
  </si>
  <si>
    <t>fnClAll</t>
  </si>
  <si>
    <t>NOT_CONFIRMED</t>
  </si>
  <si>
    <t>CLALL</t>
  </si>
  <si>
    <t>CLall</t>
  </si>
  <si>
    <t>CLCVAR</t>
  </si>
  <si>
    <t>fnClFAll</t>
  </si>
  <si>
    <t>CLFALL</t>
  </si>
  <si>
    <t>CLFall</t>
  </si>
  <si>
    <t>CLK</t>
  </si>
  <si>
    <t>fnTimeFormat</t>
  </si>
  <si>
    <t>TF_H12</t>
  </si>
  <si>
    <t>CLK12</t>
  </si>
  <si>
    <t>TF_H24</t>
  </si>
  <si>
    <t>CLK24</t>
  </si>
  <si>
    <t>CLLCD</t>
  </si>
  <si>
    <t>CLMENU</t>
  </si>
  <si>
    <t>CLP</t>
  </si>
  <si>
    <t>fnClPAll</t>
  </si>
  <si>
    <t>CLPALL</t>
  </si>
  <si>
    <t>CLPall</t>
  </si>
  <si>
    <t>CLR</t>
  </si>
  <si>
    <t>fnClearRegisters</t>
  </si>
  <si>
    <t>CLREGS</t>
  </si>
  <si>
    <t>fnClearStack</t>
  </si>
  <si>
    <t>CLSTK</t>
  </si>
  <si>
    <t>fnClX</t>
  </si>
  <si>
    <t>CLX</t>
  </si>
  <si>
    <t>SLS_DISABLED</t>
  </si>
  <si>
    <t>fnClSigma</t>
  </si>
  <si>
    <t>CL</t>
  </si>
  <si>
    <t>STD_SIGMA</t>
  </si>
  <si>
    <t>CNST</t>
  </si>
  <si>
    <t>COMB</t>
  </si>
  <si>
    <t>STD_SUB_y</t>
  </si>
  <si>
    <t>STD_SUB_x</t>
  </si>
  <si>
    <t>fnConjugate</t>
  </si>
  <si>
    <t>CONJ</t>
  </si>
  <si>
    <t>conj</t>
  </si>
  <si>
    <t>CONST</t>
  </si>
  <si>
    <t>CONVG?</t>
  </si>
  <si>
    <t>CORR</t>
  </si>
  <si>
    <t>r</t>
  </si>
  <si>
    <t>fnCos</t>
  </si>
  <si>
    <t>cos</t>
  </si>
  <si>
    <t>COS</t>
  </si>
  <si>
    <t>fnCosh</t>
  </si>
  <si>
    <t>cosh</t>
  </si>
  <si>
    <t>COV</t>
  </si>
  <si>
    <t>cov</t>
  </si>
  <si>
    <t>CPX</t>
  </si>
  <si>
    <t>fnComplexUnit</t>
  </si>
  <si>
    <t>CU_I</t>
  </si>
  <si>
    <t>CPXi</t>
  </si>
  <si>
    <t>CU_J</t>
  </si>
  <si>
    <t>CPXj</t>
  </si>
  <si>
    <t>fnComplexResult</t>
  </si>
  <si>
    <t>CPXRES</t>
  </si>
  <si>
    <t>CPXS</t>
  </si>
  <si>
    <t>CPX?</t>
  </si>
  <si>
    <t>CROSS</t>
  </si>
  <si>
    <t>cross</t>
  </si>
  <si>
    <t>fnCvtCwtKg</t>
  </si>
  <si>
    <t>cwt</t>
  </si>
  <si>
    <t>kg</t>
  </si>
  <si>
    <t>CX</t>
  </si>
  <si>
    <t>RE</t>
  </si>
  <si>
    <t>D</t>
  </si>
  <si>
    <t>DATE</t>
  </si>
  <si>
    <t>DATES</t>
  </si>
  <si>
    <t>DAY</t>
  </si>
  <si>
    <t>DBL?</t>
  </si>
  <si>
    <t>DBLR</t>
  </si>
  <si>
    <t>DBL</t>
  </si>
  <si>
    <t>STD_CROSS</t>
  </si>
  <si>
    <t>DBL/</t>
  </si>
  <si>
    <t>fnCvtDbRatio</t>
  </si>
  <si>
    <t>dB</t>
  </si>
  <si>
    <t>fr</t>
  </si>
  <si>
    <t xml:space="preserve">dB </t>
  </si>
  <si>
    <t>pr</t>
  </si>
  <si>
    <t>DEC</t>
  </si>
  <si>
    <t>DECOMP</t>
  </si>
  <si>
    <t>fnAngularMode</t>
  </si>
  <si>
    <t>AM_DEGREE</t>
  </si>
  <si>
    <t>DEG</t>
  </si>
  <si>
    <t>fnCvtToCurrentAngularMode</t>
  </si>
  <si>
    <t>fnDenMode</t>
  </si>
  <si>
    <t>DM_ANY</t>
  </si>
  <si>
    <t>DENANY</t>
  </si>
  <si>
    <t>DM_FAC</t>
  </si>
  <si>
    <t>DENFAC</t>
  </si>
  <si>
    <t>DM_FIX</t>
  </si>
  <si>
    <t>DENFIX</t>
  </si>
  <si>
    <t>fnDenMax</t>
  </si>
  <si>
    <t>DENMAX</t>
  </si>
  <si>
    <t>DIGITS</t>
  </si>
  <si>
    <t>DISP</t>
  </si>
  <si>
    <t>DOT</t>
  </si>
  <si>
    <t>dot</t>
  </si>
  <si>
    <t>fnConvertXToReal34</t>
  </si>
  <si>
    <t>DP</t>
  </si>
  <si>
    <t>fnDrop</t>
  </si>
  <si>
    <t>DROP</t>
  </si>
  <si>
    <t>STD_DOWN_ARROW</t>
  </si>
  <si>
    <t>fnDropY</t>
  </si>
  <si>
    <t>DROPy</t>
  </si>
  <si>
    <t>DSE</t>
  </si>
  <si>
    <t>DSL</t>
  </si>
  <si>
    <t>fnDisplayFormatDsp</t>
  </si>
  <si>
    <t>DSP</t>
  </si>
  <si>
    <t>fnDisplayStack</t>
  </si>
  <si>
    <t>DSTACK</t>
  </si>
  <si>
    <t>DSZ</t>
  </si>
  <si>
    <t>AM_DMS</t>
  </si>
  <si>
    <t>D.MS</t>
  </si>
  <si>
    <t>d.ms</t>
  </si>
  <si>
    <t>fnDateFormat</t>
  </si>
  <si>
    <t>DF_DMY</t>
  </si>
  <si>
    <t>D.MY</t>
  </si>
  <si>
    <t>fnCvtDegToRad</t>
  </si>
  <si>
    <t>R</t>
  </si>
  <si>
    <t>e</t>
  </si>
  <si>
    <t>STD_SUB_E</t>
  </si>
  <si>
    <t>EIGVAL</t>
  </si>
  <si>
    <t>EIGVEC</t>
  </si>
  <si>
    <t>END</t>
  </si>
  <si>
    <t>ENDP</t>
  </si>
  <si>
    <t>End</t>
  </si>
  <si>
    <t>fnDisplayFormatEng</t>
  </si>
  <si>
    <t>ENG</t>
  </si>
  <si>
    <t>fnDisplayOvr</t>
  </si>
  <si>
    <t>DO_ENG</t>
  </si>
  <si>
    <t>ENGOVR</t>
  </si>
  <si>
    <t>ENORM</t>
  </si>
  <si>
    <t>addItemToBuffer</t>
  </si>
  <si>
    <t>ENTER</t>
  </si>
  <si>
    <t>STD_UP_ARROW</t>
  </si>
  <si>
    <t>ENTRY?</t>
  </si>
  <si>
    <t>EQN</t>
  </si>
  <si>
    <t>EQ.DEL</t>
  </si>
  <si>
    <t>DELETE</t>
  </si>
  <si>
    <t>EQ.EDI</t>
  </si>
  <si>
    <t>EDIT</t>
  </si>
  <si>
    <t>EQ.NEW</t>
  </si>
  <si>
    <t>NEW</t>
  </si>
  <si>
    <t>erf</t>
  </si>
  <si>
    <t>erfc</t>
  </si>
  <si>
    <t>ERR</t>
  </si>
  <si>
    <t>EVEN?</t>
  </si>
  <si>
    <t>fnExp</t>
  </si>
  <si>
    <t>EXITALL</t>
  </si>
  <si>
    <t>EXITall</t>
  </si>
  <si>
    <t>EXP</t>
  </si>
  <si>
    <t>CF_EXPONENTIAL_FITTING</t>
  </si>
  <si>
    <t>ExpF</t>
  </si>
  <si>
    <t>Expon</t>
  </si>
  <si>
    <t>Expon:</t>
  </si>
  <si>
    <t>EXPT</t>
  </si>
  <si>
    <t>e/m</t>
  </si>
  <si>
    <t>E:</t>
  </si>
  <si>
    <t>FAST</t>
  </si>
  <si>
    <t>FB</t>
  </si>
  <si>
    <t>FCNS</t>
  </si>
  <si>
    <t>fnIsFlagClear</t>
  </si>
  <si>
    <t>FC?</t>
  </si>
  <si>
    <t>fnIsFlagClearClear</t>
  </si>
  <si>
    <t>FC?C</t>
  </si>
  <si>
    <t>fnIsFlagClearFlip</t>
  </si>
  <si>
    <t>FC?F</t>
  </si>
  <si>
    <t>fnIsFlagClearSet</t>
  </si>
  <si>
    <t>FC?S</t>
  </si>
  <si>
    <t>fnCvtFtM</t>
  </si>
  <si>
    <t>ft.</t>
  </si>
  <si>
    <t>fnFlipFlag</t>
  </si>
  <si>
    <t>FF</t>
  </si>
  <si>
    <t>FIB</t>
  </si>
  <si>
    <t>fnFillStack</t>
  </si>
  <si>
    <t>FILL</t>
  </si>
  <si>
    <t>FIN</t>
  </si>
  <si>
    <t>FINTS</t>
  </si>
  <si>
    <t>fnDisplayFormatFix</t>
  </si>
  <si>
    <t>FIX</t>
  </si>
  <si>
    <t>FLAGS</t>
  </si>
  <si>
    <t>FLASH</t>
  </si>
  <si>
    <t>fnFreeFlashMemory</t>
  </si>
  <si>
    <t>FLASH?</t>
  </si>
  <si>
    <t>fnFloor</t>
  </si>
  <si>
    <t>FLOOR</t>
  </si>
  <si>
    <t>fnFp</t>
  </si>
  <si>
    <t>FP</t>
  </si>
  <si>
    <t>FP?</t>
  </si>
  <si>
    <t>(x)</t>
  </si>
  <si>
    <t>F(x)</t>
  </si>
  <si>
    <t>(p)</t>
  </si>
  <si>
    <t>fnCvtRatioDb</t>
  </si>
  <si>
    <t>field</t>
  </si>
  <si>
    <t>fnIsFlagSet</t>
  </si>
  <si>
    <t>FS?</t>
  </si>
  <si>
    <t>fnIsFlagSetClear</t>
  </si>
  <si>
    <t>FS?C</t>
  </si>
  <si>
    <t>fnIsFlagSetFlip</t>
  </si>
  <si>
    <t>FS?F</t>
  </si>
  <si>
    <t>fnIsFlagSetSet</t>
  </si>
  <si>
    <t>FS?S</t>
  </si>
  <si>
    <t>fnCvtSfeetM</t>
  </si>
  <si>
    <t>ft</t>
  </si>
  <si>
    <t>survey</t>
  </si>
  <si>
    <t>FV</t>
  </si>
  <si>
    <t>fnCvtFlozukM3</t>
  </si>
  <si>
    <t>fz</t>
  </si>
  <si>
    <t>STD_UK</t>
  </si>
  <si>
    <t>STD_SUP_3</t>
  </si>
  <si>
    <t>floz</t>
  </si>
  <si>
    <t>fnCvtFlozusM3</t>
  </si>
  <si>
    <t>STD_SUB_alpha</t>
  </si>
  <si>
    <t>STD_SUB_delta</t>
  </si>
  <si>
    <t>F:</t>
  </si>
  <si>
    <t>f</t>
  </si>
  <si>
    <t>STD_RIGHT_SINGLE_QUOTE</t>
  </si>
  <si>
    <t>STD_RIGHT_DOUBLE_QUOTE</t>
  </si>
  <si>
    <t>F&amp;p:</t>
  </si>
  <si>
    <t>G</t>
  </si>
  <si>
    <t>fnDisplayFormatGap</t>
  </si>
  <si>
    <t>GAP</t>
  </si>
  <si>
    <t>STD_SUB_C</t>
  </si>
  <si>
    <t>fnGcd</t>
  </si>
  <si>
    <t>GCD</t>
  </si>
  <si>
    <t>g</t>
  </si>
  <si>
    <t>STD_SUB_d</t>
  </si>
  <si>
    <t>Geom</t>
  </si>
  <si>
    <t>Geom:</t>
  </si>
  <si>
    <t>fnCvtGalukM3</t>
  </si>
  <si>
    <t>gl</t>
  </si>
  <si>
    <t>fnCvtGalusM3</t>
  </si>
  <si>
    <t>GM</t>
  </si>
  <si>
    <t>AM_GRAD</t>
  </si>
  <si>
    <t>GRAD</t>
  </si>
  <si>
    <t>GTO</t>
  </si>
  <si>
    <t>GTO.</t>
  </si>
  <si>
    <t>STD_PLANCK</t>
  </si>
  <si>
    <t>H</t>
  </si>
  <si>
    <t>fnCvtHpeW</t>
  </si>
  <si>
    <t>hp</t>
  </si>
  <si>
    <t>W</t>
  </si>
  <si>
    <t>fnCvtHpmW</t>
  </si>
  <si>
    <t>fnCvtHpukW</t>
  </si>
  <si>
    <t>Hyper</t>
  </si>
  <si>
    <t>Hyper:</t>
  </si>
  <si>
    <t>STD_PLANCK_2PI</t>
  </si>
  <si>
    <t>REGISTER_I</t>
  </si>
  <si>
    <t>I</t>
  </si>
  <si>
    <t>fnIDiv</t>
  </si>
  <si>
    <t>IDIV</t>
  </si>
  <si>
    <t>fnCvtInhgPa</t>
  </si>
  <si>
    <t>iHg</t>
  </si>
  <si>
    <t>in.Hg</t>
  </si>
  <si>
    <t>IINTS</t>
  </si>
  <si>
    <t>fnImaginaryPart</t>
  </si>
  <si>
    <t>IM</t>
  </si>
  <si>
    <t>Im</t>
  </si>
  <si>
    <t>fnFractionType</t>
  </si>
  <si>
    <t>FT_IMPROPER</t>
  </si>
  <si>
    <t>IMPFRC</t>
  </si>
  <si>
    <t>d/c</t>
  </si>
  <si>
    <t>INC</t>
  </si>
  <si>
    <t>INDEX</t>
  </si>
  <si>
    <t>INFO</t>
  </si>
  <si>
    <t>INPUT</t>
  </si>
  <si>
    <t>INTS</t>
  </si>
  <si>
    <t>INT?</t>
  </si>
  <si>
    <t>fnCvtInchM</t>
  </si>
  <si>
    <t>in.</t>
  </si>
  <si>
    <t>fnIp</t>
  </si>
  <si>
    <t>IP</t>
  </si>
  <si>
    <t>ISE</t>
  </si>
  <si>
    <t>ISG</t>
  </si>
  <si>
    <t>ISZ</t>
  </si>
  <si>
    <t>STD_SUB_z</t>
  </si>
  <si>
    <t>STD_GAMMA</t>
  </si>
  <si>
    <t>STD_SUB_q</t>
  </si>
  <si>
    <t>I+</t>
  </si>
  <si>
    <t>I-</t>
  </si>
  <si>
    <t>I/O</t>
  </si>
  <si>
    <t>i%/a</t>
  </si>
  <si>
    <t>REGISTER_J</t>
  </si>
  <si>
    <t>J+</t>
  </si>
  <si>
    <t>J-</t>
  </si>
  <si>
    <t>J/G</t>
  </si>
  <si>
    <t>divide</t>
  </si>
  <si>
    <t>fnCvtWhJ</t>
  </si>
  <si>
    <t>Wh</t>
  </si>
  <si>
    <t>REGISTER_K</t>
  </si>
  <si>
    <t>K</t>
  </si>
  <si>
    <t>k</t>
  </si>
  <si>
    <t>KEY</t>
  </si>
  <si>
    <t>KEYG</t>
  </si>
  <si>
    <t>KEYX</t>
  </si>
  <si>
    <t>KEY?</t>
  </si>
  <si>
    <t>fnCvtLbKg</t>
  </si>
  <si>
    <t>lb.</t>
  </si>
  <si>
    <t>fnCvtOzKg</t>
  </si>
  <si>
    <t>oz</t>
  </si>
  <si>
    <t>fnCvtShortcwtKg</t>
  </si>
  <si>
    <t>scw</t>
  </si>
  <si>
    <t xml:space="preserve">kg </t>
  </si>
  <si>
    <t>fnCvtStoneKg</t>
  </si>
  <si>
    <t>sto</t>
  </si>
  <si>
    <t>fnCvtShorttonKg</t>
  </si>
  <si>
    <t>s.t</t>
  </si>
  <si>
    <t>fnCvtTonKg</t>
  </si>
  <si>
    <t>ton</t>
  </si>
  <si>
    <t>fnCvtTrozKg</t>
  </si>
  <si>
    <t>tr.oz</t>
  </si>
  <si>
    <t>STD_SUB_J</t>
  </si>
  <si>
    <t>KTYP?</t>
  </si>
  <si>
    <t>REGISTER_L</t>
  </si>
  <si>
    <t>L</t>
  </si>
  <si>
    <t>fnLastX</t>
  </si>
  <si>
    <t>LASTx</t>
  </si>
  <si>
    <t>LastX</t>
  </si>
  <si>
    <t>Jaco</t>
  </si>
  <si>
    <t>added</t>
  </si>
  <si>
    <t>the</t>
  </si>
  <si>
    <t>Function</t>
  </si>
  <si>
    <t>stack.c</t>
  </si>
  <si>
    <t>fnCvtLbfN</t>
  </si>
  <si>
    <t>lbf</t>
  </si>
  <si>
    <t>LBL</t>
  </si>
  <si>
    <t>LBL?</t>
  </si>
  <si>
    <t>fnLcm</t>
  </si>
  <si>
    <t>LCM</t>
  </si>
  <si>
    <t>LEAP?</t>
  </si>
  <si>
    <t>LgNrm</t>
  </si>
  <si>
    <t>LgNrm:</t>
  </si>
  <si>
    <t>CF_LINEAR_FITTING</t>
  </si>
  <si>
    <t>LinF</t>
  </si>
  <si>
    <t>LJ</t>
  </si>
  <si>
    <t>fnLn</t>
  </si>
  <si>
    <t>LN</t>
  </si>
  <si>
    <t>change</t>
  </si>
  <si>
    <t>ln</t>
  </si>
  <si>
    <t>to</t>
  </si>
  <si>
    <t>STD_SUB_m</t>
  </si>
  <si>
    <t>LN1+x</t>
  </si>
  <si>
    <t>ln 1+x</t>
  </si>
  <si>
    <t>STD_beta</t>
  </si>
  <si>
    <t>fnLnGamma</t>
  </si>
  <si>
    <t>LOAD</t>
  </si>
  <si>
    <t>LOADP</t>
  </si>
  <si>
    <t>LOADR</t>
  </si>
  <si>
    <t>LOADSS</t>
  </si>
  <si>
    <t>allocateLocalRegisters</t>
  </si>
  <si>
    <t>LocR</t>
  </si>
  <si>
    <t>fnGetLocR</t>
  </si>
  <si>
    <t>LocR?</t>
  </si>
  <si>
    <t>fnLog10</t>
  </si>
  <si>
    <t>LOG</t>
  </si>
  <si>
    <t>STD_SUB_10</t>
  </si>
  <si>
    <t>Change</t>
  </si>
  <si>
    <t>lg</t>
  </si>
  <si>
    <t>fnLog2</t>
  </si>
  <si>
    <t>lb x</t>
  </si>
  <si>
    <t>CF_LOGARITHMIC_FITTING</t>
  </si>
  <si>
    <t>LogF</t>
  </si>
  <si>
    <t>Logis</t>
  </si>
  <si>
    <t>Logis:</t>
  </si>
  <si>
    <t>y</t>
  </si>
  <si>
    <t>log</t>
  </si>
  <si>
    <t>LOOP</t>
  </si>
  <si>
    <t>l</t>
  </si>
  <si>
    <t>STD_SUB_P</t>
  </si>
  <si>
    <t>STD_SUB_L</t>
  </si>
  <si>
    <t>fnCvtLyM</t>
  </si>
  <si>
    <t>ly</t>
  </si>
  <si>
    <t>fnLeadingZeros</t>
  </si>
  <si>
    <t>LZOFF</t>
  </si>
  <si>
    <t>LZON</t>
  </si>
  <si>
    <t>L.R.</t>
  </si>
  <si>
    <t xml:space="preserve"> </t>
  </si>
  <si>
    <t>MANT</t>
  </si>
  <si>
    <t>MASKL</t>
  </si>
  <si>
    <t>MASKR</t>
  </si>
  <si>
    <t>MATRS</t>
  </si>
  <si>
    <t>MATR?</t>
  </si>
  <si>
    <t>MATX</t>
  </si>
  <si>
    <t>Mat_A</t>
  </si>
  <si>
    <t>Mat A</t>
  </si>
  <si>
    <t>Mat_B</t>
  </si>
  <si>
    <t>Mat B</t>
  </si>
  <si>
    <t>Mat_X</t>
  </si>
  <si>
    <t>Mat X</t>
  </si>
  <si>
    <t>MAX</t>
  </si>
  <si>
    <t>max</t>
  </si>
  <si>
    <t>fnFreeMemory</t>
  </si>
  <si>
    <t>MEM?</t>
  </si>
  <si>
    <t>MENU</t>
  </si>
  <si>
    <t>MENUS</t>
  </si>
  <si>
    <t>MIN</t>
  </si>
  <si>
    <t>min</t>
  </si>
  <si>
    <t>fnMirror</t>
  </si>
  <si>
    <t>MIRROR</t>
  </si>
  <si>
    <t>fnCvtMiM</t>
  </si>
  <si>
    <t>mi.</t>
  </si>
  <si>
    <t>M</t>
  </si>
  <si>
    <t>/m</t>
  </si>
  <si>
    <t>MOD</t>
  </si>
  <si>
    <t>MODE</t>
  </si>
  <si>
    <t>MONTH</t>
  </si>
  <si>
    <t>MSG</t>
  </si>
  <si>
    <t>STD_SUB_u</t>
  </si>
  <si>
    <t>fnProductSign</t>
  </si>
  <si>
    <t>PS_CROSS</t>
  </si>
  <si>
    <t>MULT</t>
  </si>
  <si>
    <t>PS_DOT</t>
  </si>
  <si>
    <t>STD_DOT</t>
  </si>
  <si>
    <t>AM_MULTPI</t>
  </si>
  <si>
    <t>MUL</t>
  </si>
  <si>
    <t>STD_pi</t>
  </si>
  <si>
    <t>MVAR</t>
  </si>
  <si>
    <t>MyMenu</t>
  </si>
  <si>
    <t>My</t>
  </si>
  <si>
    <t>STD_alpha</t>
  </si>
  <si>
    <t>STD_SUB_mu</t>
  </si>
  <si>
    <t>M.DELR</t>
  </si>
  <si>
    <t>DELR</t>
  </si>
  <si>
    <t>M.DIM</t>
  </si>
  <si>
    <t>DIM</t>
  </si>
  <si>
    <t>M.DIM?</t>
  </si>
  <si>
    <t>DIM?</t>
  </si>
  <si>
    <t>DF_MDY</t>
  </si>
  <si>
    <t>M.DY</t>
  </si>
  <si>
    <t>M.EDI</t>
  </si>
  <si>
    <t>M.EDITN</t>
  </si>
  <si>
    <t>EDITN</t>
  </si>
  <si>
    <t>M.EDIT</t>
  </si>
  <si>
    <t>M.GET</t>
  </si>
  <si>
    <t>GETM</t>
  </si>
  <si>
    <t>M.GOTO</t>
  </si>
  <si>
    <t>GOTO</t>
  </si>
  <si>
    <t>M.GROW</t>
  </si>
  <si>
    <t>GROW</t>
  </si>
  <si>
    <t>M.INSR</t>
  </si>
  <si>
    <t>INSR</t>
  </si>
  <si>
    <t>M.LU</t>
  </si>
  <si>
    <t>M.NEW</t>
  </si>
  <si>
    <t>M.OLD</t>
  </si>
  <si>
    <t>OLD</t>
  </si>
  <si>
    <t>M.PUT</t>
  </si>
  <si>
    <t>PUTM</t>
  </si>
  <si>
    <t>M.R</t>
  </si>
  <si>
    <t>STD_LEFT_RIGHT_ARROWS</t>
  </si>
  <si>
    <t>M.SIMQ</t>
  </si>
  <si>
    <t>M.SQR?</t>
  </si>
  <si>
    <t>M.WRAP</t>
  </si>
  <si>
    <t>WRAP</t>
  </si>
  <si>
    <t>m:</t>
  </si>
  <si>
    <t xml:space="preserve">m </t>
  </si>
  <si>
    <t>fnCvtNmiM</t>
  </si>
  <si>
    <t>nmi.</t>
  </si>
  <si>
    <t>fnCvtPcM</t>
  </si>
  <si>
    <t>pc</t>
  </si>
  <si>
    <t>fnCvtPointM</t>
  </si>
  <si>
    <t>pt.</t>
  </si>
  <si>
    <t>point</t>
  </si>
  <si>
    <t>fnCvtYardM</t>
  </si>
  <si>
    <t>yd.</t>
  </si>
  <si>
    <t>STD_SUB_SUN</t>
  </si>
  <si>
    <t>STD_SUB_A</t>
  </si>
  <si>
    <t>NaN</t>
  </si>
  <si>
    <t>NAND</t>
  </si>
  <si>
    <t>NaN?</t>
  </si>
  <si>
    <t>NBin</t>
  </si>
  <si>
    <t>NBin:</t>
  </si>
  <si>
    <t>NEIGHB</t>
  </si>
  <si>
    <t>NEXTP</t>
  </si>
  <si>
    <t>fnNop</t>
  </si>
  <si>
    <t>NOP</t>
  </si>
  <si>
    <t>NOR</t>
  </si>
  <si>
    <t>Norml</t>
  </si>
  <si>
    <t>Norml:</t>
  </si>
  <si>
    <t>fnLogicalNot</t>
  </si>
  <si>
    <t>NOT</t>
  </si>
  <si>
    <t>NPER</t>
  </si>
  <si>
    <t>n</t>
  </si>
  <si>
    <t>STD_SUB_R</t>
  </si>
  <si>
    <t>fnStatSum</t>
  </si>
  <si>
    <t>ODD?</t>
  </si>
  <si>
    <t>fnOff</t>
  </si>
  <si>
    <t>OFF</t>
  </si>
  <si>
    <t>OR</t>
  </si>
  <si>
    <t>OrthoF</t>
  </si>
  <si>
    <t>ORTHOG</t>
  </si>
  <si>
    <t>Orthog</t>
  </si>
  <si>
    <t>P</t>
  </si>
  <si>
    <t>PAUSE</t>
  </si>
  <si>
    <t>fnCvtPsiPa</t>
  </si>
  <si>
    <t>psi</t>
  </si>
  <si>
    <t>fnCvtTorrPa</t>
  </si>
  <si>
    <t>tor</t>
  </si>
  <si>
    <t xml:space="preserve">Pa </t>
  </si>
  <si>
    <t>PARTS</t>
  </si>
  <si>
    <t>PERM</t>
  </si>
  <si>
    <t>PER/a</t>
  </si>
  <si>
    <t>per/a</t>
  </si>
  <si>
    <t>PGMINT</t>
  </si>
  <si>
    <t>PGMSLV</t>
  </si>
  <si>
    <t>PIXEL</t>
  </si>
  <si>
    <t>PLOT</t>
  </si>
  <si>
    <t>PMT</t>
  </si>
  <si>
    <t>POINT</t>
  </si>
  <si>
    <t>Poiss</t>
  </si>
  <si>
    <t>Poiss:</t>
  </si>
  <si>
    <t>fnComplexMode</t>
  </si>
  <si>
    <t>CM_POLAR</t>
  </si>
  <si>
    <t>POLAR</t>
  </si>
  <si>
    <t>PopLR</t>
  </si>
  <si>
    <t>CF_POWER_FITTING</t>
  </si>
  <si>
    <t>PowerF</t>
  </si>
  <si>
    <t>power</t>
  </si>
  <si>
    <t>PRCL</t>
  </si>
  <si>
    <t>fnIsPrime</t>
  </si>
  <si>
    <t>PRIME?</t>
  </si>
  <si>
    <t>PROB</t>
  </si>
  <si>
    <t>FT_PROPER</t>
  </si>
  <si>
    <t>PROFRC</t>
  </si>
  <si>
    <t>STD_SPACE_3_PER_EM</t>
  </si>
  <si>
    <t>b/c</t>
  </si>
  <si>
    <t>PROGS</t>
  </si>
  <si>
    <t>PSTO</t>
  </si>
  <si>
    <t>PUTK</t>
  </si>
  <si>
    <t>PV</t>
  </si>
  <si>
    <t>P.FN</t>
  </si>
  <si>
    <t>P.FN2</t>
  </si>
  <si>
    <t>P:</t>
  </si>
  <si>
    <t>QUIET</t>
  </si>
  <si>
    <t>AM_RADIAN</t>
  </si>
  <si>
    <t>RAD</t>
  </si>
  <si>
    <t>RAM</t>
  </si>
  <si>
    <t>RAN#</t>
  </si>
  <si>
    <t>registerBrowser</t>
  </si>
  <si>
    <t>RBR</t>
  </si>
  <si>
    <t>REGS.V</t>
  </si>
  <si>
    <t>//Changed</t>
  </si>
  <si>
    <t>REGS</t>
  </si>
  <si>
    <t>fnRecall</t>
  </si>
  <si>
    <t>TM_STORCL</t>
  </si>
  <si>
    <t>RCL</t>
  </si>
  <si>
    <t>fnRecallConfig</t>
  </si>
  <si>
    <t>RCLCFG</t>
  </si>
  <si>
    <t>Config</t>
  </si>
  <si>
    <t>fnRecallElement</t>
  </si>
  <si>
    <t>RCLEL</t>
  </si>
  <si>
    <t>fnRecallIJ</t>
  </si>
  <si>
    <t>RCLIJ</t>
  </si>
  <si>
    <t>fnRecallStack</t>
  </si>
  <si>
    <t>RCLS</t>
  </si>
  <si>
    <t>Stack</t>
  </si>
  <si>
    <t>fnRecallAdd</t>
  </si>
  <si>
    <t>RCL+</t>
  </si>
  <si>
    <t>fnRecallSub</t>
  </si>
  <si>
    <t>RCL-</t>
  </si>
  <si>
    <t>fnRecallMult</t>
  </si>
  <si>
    <t>fnRecallDiv</t>
  </si>
  <si>
    <t>RCL/</t>
  </si>
  <si>
    <t>fnRecallMax</t>
  </si>
  <si>
    <t>Max</t>
  </si>
  <si>
    <t>fnRecallMin</t>
  </si>
  <si>
    <t>Min</t>
  </si>
  <si>
    <t>RDP</t>
  </si>
  <si>
    <t>fnRadixMark</t>
  </si>
  <si>
    <t>RM_COMMA</t>
  </si>
  <si>
    <t>RDX,</t>
  </si>
  <si>
    <t>RM_PERIOD</t>
  </si>
  <si>
    <t>RDX.</t>
  </si>
  <si>
    <t>fnRealPart</t>
  </si>
  <si>
    <t>Re</t>
  </si>
  <si>
    <t>REALRES</t>
  </si>
  <si>
    <t>REALRE</t>
  </si>
  <si>
    <t>REALS</t>
  </si>
  <si>
    <t>REAL?</t>
  </si>
  <si>
    <t>CM_RECTANGULAR</t>
  </si>
  <si>
    <t>RECT</t>
  </si>
  <si>
    <t>RECV</t>
  </si>
  <si>
    <t>fnReset</t>
  </si>
  <si>
    <t>RESET</t>
  </si>
  <si>
    <t>CC</t>
  </si>
  <si>
    <t>fnSwapRealImaginary</t>
  </si>
  <si>
    <t>RJ</t>
  </si>
  <si>
    <t>STD_SUB_K</t>
  </si>
  <si>
    <t>RL</t>
  </si>
  <si>
    <t>RLC</t>
  </si>
  <si>
    <t>RM</t>
  </si>
  <si>
    <t>fnGetRoundingMode</t>
  </si>
  <si>
    <t>RM?</t>
  </si>
  <si>
    <t>RMD</t>
  </si>
  <si>
    <t>RNORM</t>
  </si>
  <si>
    <t>ROUND</t>
  </si>
  <si>
    <t>ROUNDI</t>
  </si>
  <si>
    <t>RR</t>
  </si>
  <si>
    <t>RRC</t>
  </si>
  <si>
    <t>RSD</t>
  </si>
  <si>
    <t>RSUM</t>
  </si>
  <si>
    <t>RTN</t>
  </si>
  <si>
    <t>RTN+1</t>
  </si>
  <si>
    <t>R-CLR</t>
  </si>
  <si>
    <t>R-COPY</t>
  </si>
  <si>
    <t>R-SORT</t>
  </si>
  <si>
    <t>R-SWAP</t>
  </si>
  <si>
    <t>fnCvtRadToDeg</t>
  </si>
  <si>
    <t>fnRollUp</t>
  </si>
  <si>
    <t>fnRollDown</t>
  </si>
  <si>
    <t>STD_SUB_INFINITY</t>
  </si>
  <si>
    <t>s</t>
  </si>
  <si>
    <t>Sa</t>
  </si>
  <si>
    <t>SAVE</t>
  </si>
  <si>
    <t>SB</t>
  </si>
  <si>
    <t>Sb</t>
  </si>
  <si>
    <t>fnDisplayFormatSci</t>
  </si>
  <si>
    <t>SCI</t>
  </si>
  <si>
    <t>short</t>
  </si>
  <si>
    <t>DO_SCI</t>
  </si>
  <si>
    <t>SCIOVR</t>
  </si>
  <si>
    <t>fnGetSignificantDigits</t>
  </si>
  <si>
    <t>SDIGS?</t>
  </si>
  <si>
    <t>SDL</t>
  </si>
  <si>
    <t>SDR</t>
  </si>
  <si>
    <t>Se</t>
  </si>
  <si>
    <t>SEED</t>
  </si>
  <si>
    <t>SEND</t>
  </si>
  <si>
    <t>fnConfigChina</t>
  </si>
  <si>
    <t>SETCHN</t>
  </si>
  <si>
    <t>CHINA</t>
  </si>
  <si>
    <t>SETDAT</t>
  </si>
  <si>
    <t>fnConfigEurope</t>
  </si>
  <si>
    <t>SETEUR</t>
  </si>
  <si>
    <t>EUROPE</t>
  </si>
  <si>
    <t>fnConfigIndia</t>
  </si>
  <si>
    <t>SETIND</t>
  </si>
  <si>
    <t>INDIA</t>
  </si>
  <si>
    <t>fnConfigJapan</t>
  </si>
  <si>
    <t>SETJPN</t>
  </si>
  <si>
    <t>JAPAN</t>
  </si>
  <si>
    <t>SETSIG</t>
  </si>
  <si>
    <t>SETTIM</t>
  </si>
  <si>
    <t>fnConfigUk</t>
  </si>
  <si>
    <t>SETUK</t>
  </si>
  <si>
    <t>UK</t>
  </si>
  <si>
    <t>fnConfigUsa</t>
  </si>
  <si>
    <t>SETUSA</t>
  </si>
  <si>
    <t>USA</t>
  </si>
  <si>
    <t>Se'</t>
  </si>
  <si>
    <t>fnSetFlag</t>
  </si>
  <si>
    <t>SF</t>
  </si>
  <si>
    <t>Sf</t>
  </si>
  <si>
    <t>fnSign</t>
  </si>
  <si>
    <t>SIGN</t>
  </si>
  <si>
    <t>sign</t>
  </si>
  <si>
    <t>SIM_SIGNMT</t>
  </si>
  <si>
    <t>SIGNMT</t>
  </si>
  <si>
    <t>SIM_EQ</t>
  </si>
  <si>
    <t>SIM EQ</t>
  </si>
  <si>
    <t>fnSin</t>
  </si>
  <si>
    <t>sin</t>
  </si>
  <si>
    <t>SIN</t>
  </si>
  <si>
    <t>sinc</t>
  </si>
  <si>
    <t>fnSinh</t>
  </si>
  <si>
    <t>sinh</t>
  </si>
  <si>
    <t>SKIP</t>
  </si>
  <si>
    <t>SL</t>
  </si>
  <si>
    <t>SLOW</t>
  </si>
  <si>
    <t>SLVQ</t>
  </si>
  <si>
    <t>fnGetIntegerSignMode</t>
  </si>
  <si>
    <t>SMODE?</t>
  </si>
  <si>
    <t>STD_SUB_w</t>
  </si>
  <si>
    <t>SOLVE</t>
  </si>
  <si>
    <t>Solver</t>
  </si>
  <si>
    <t>SPEC?</t>
  </si>
  <si>
    <t>SR</t>
  </si>
  <si>
    <t>fnStackSize</t>
  </si>
  <si>
    <t>SS_4</t>
  </si>
  <si>
    <t>SSIZE4</t>
  </si>
  <si>
    <t>SS_8</t>
  </si>
  <si>
    <t>SSIZE8</t>
  </si>
  <si>
    <t>fnGetStackSize</t>
  </si>
  <si>
    <t>SSIZE?</t>
  </si>
  <si>
    <t>STAT</t>
  </si>
  <si>
    <t>flagBrowser</t>
  </si>
  <si>
    <t>STATUS</t>
  </si>
  <si>
    <t>FLAGS.V</t>
  </si>
  <si>
    <t>Changed</t>
  </si>
  <si>
    <t>STK</t>
  </si>
  <si>
    <t>fnStore</t>
  </si>
  <si>
    <t>STO</t>
  </si>
  <si>
    <t>fnStoreConfig</t>
  </si>
  <si>
    <t>STOCFG</t>
  </si>
  <si>
    <t>fnStoreElement</t>
  </si>
  <si>
    <t>STOEL</t>
  </si>
  <si>
    <t>fnStoreIJ</t>
  </si>
  <si>
    <t>STOIJ</t>
  </si>
  <si>
    <t>STOP</t>
  </si>
  <si>
    <t>R/S</t>
  </si>
  <si>
    <t>fnStoreStack</t>
  </si>
  <si>
    <t>STOS</t>
  </si>
  <si>
    <t>fnStoreAdd</t>
  </si>
  <si>
    <t>STO+</t>
  </si>
  <si>
    <t>fnStoreSub</t>
  </si>
  <si>
    <t>STO-</t>
  </si>
  <si>
    <t>fnStoreMult</t>
  </si>
  <si>
    <t>fnStoreDiv</t>
  </si>
  <si>
    <t>STO/</t>
  </si>
  <si>
    <t>fnStoreMax</t>
  </si>
  <si>
    <t>fnStoreMin</t>
  </si>
  <si>
    <t>stone</t>
  </si>
  <si>
    <t>STRI?</t>
  </si>
  <si>
    <t>STRING</t>
  </si>
  <si>
    <t>REGISTER_A</t>
  </si>
  <si>
    <t>ST.A</t>
  </si>
  <si>
    <t>REGISTER_B</t>
  </si>
  <si>
    <t>ST.B</t>
  </si>
  <si>
    <t>REGISTER_C</t>
  </si>
  <si>
    <t>ST.C</t>
  </si>
  <si>
    <t>REGISTER_D</t>
  </si>
  <si>
    <t>ST.D</t>
  </si>
  <si>
    <t>REGISTER_T</t>
  </si>
  <si>
    <t>ST.T</t>
  </si>
  <si>
    <t>REGISTER_X</t>
  </si>
  <si>
    <t>ST.X</t>
  </si>
  <si>
    <t>REGISTER_Y</t>
  </si>
  <si>
    <t>ST.Y</t>
  </si>
  <si>
    <t>REGISTER_Z</t>
  </si>
  <si>
    <t>ST.Z</t>
  </si>
  <si>
    <t>SUM</t>
  </si>
  <si>
    <t>fnCvtYearS</t>
  </si>
  <si>
    <t>year</t>
  </si>
  <si>
    <t>T</t>
  </si>
  <si>
    <t>fnTan</t>
  </si>
  <si>
    <t>tan</t>
  </si>
  <si>
    <t>TAN</t>
  </si>
  <si>
    <t>fnTanh</t>
  </si>
  <si>
    <t>tanh</t>
  </si>
  <si>
    <t>TDISP</t>
  </si>
  <si>
    <t>TEST</t>
  </si>
  <si>
    <t>TICKS</t>
  </si>
  <si>
    <t>TIME</t>
  </si>
  <si>
    <t>TIMER</t>
  </si>
  <si>
    <t>TIMES</t>
  </si>
  <si>
    <t>TONE</t>
  </si>
  <si>
    <t>TOP?</t>
  </si>
  <si>
    <t>torr</t>
  </si>
  <si>
    <t>t</t>
  </si>
  <si>
    <t>t(x)</t>
  </si>
  <si>
    <t>TRI</t>
  </si>
  <si>
    <t>TRIG</t>
  </si>
  <si>
    <t>trz</t>
  </si>
  <si>
    <t>TVM</t>
  </si>
  <si>
    <t>t:</t>
  </si>
  <si>
    <t>ULP?</t>
  </si>
  <si>
    <t>fnUnitVector</t>
  </si>
  <si>
    <t>UNITV</t>
  </si>
  <si>
    <t>SIM_UNSIGN</t>
  </si>
  <si>
    <t>UNSIGN</t>
  </si>
  <si>
    <t>UNIT</t>
  </si>
  <si>
    <t>U&gt;</t>
  </si>
  <si>
    <t>arrow</t>
  </si>
  <si>
    <t>CONV.</t>
  </si>
  <si>
    <t>again</t>
  </si>
  <si>
    <t>VARMNU</t>
  </si>
  <si>
    <t>VARS</t>
  </si>
  <si>
    <t>fnVersion</t>
  </si>
  <si>
    <t>VERS?</t>
  </si>
  <si>
    <t>VIEW</t>
  </si>
  <si>
    <t>V</t>
  </si>
  <si>
    <t>V:</t>
  </si>
  <si>
    <t>WDAY</t>
  </si>
  <si>
    <t>Weibl</t>
  </si>
  <si>
    <t>Weibl:</t>
  </si>
  <si>
    <t>fnWho</t>
  </si>
  <si>
    <t>WHO?</t>
  </si>
  <si>
    <t>fnSetWordSize</t>
  </si>
  <si>
    <t>WSIZE</t>
  </si>
  <si>
    <t>fnGetWordSize</t>
  </si>
  <si>
    <t>WSIZE?</t>
  </si>
  <si>
    <t>fnSquare</t>
  </si>
  <si>
    <t>x</t>
  </si>
  <si>
    <t>fnCube</t>
  </si>
  <si>
    <t>XEQ</t>
  </si>
  <si>
    <t>XNOR</t>
  </si>
  <si>
    <t>XOR</t>
  </si>
  <si>
    <t>STD_x_BAR</t>
  </si>
  <si>
    <t>STD_SUB_G</t>
  </si>
  <si>
    <t>STD_x_CIRC</t>
  </si>
  <si>
    <t>X.FN</t>
  </si>
  <si>
    <t>fnFactorial</t>
  </si>
  <si>
    <t>x!</t>
  </si>
  <si>
    <t>x:</t>
  </si>
  <si>
    <t>fnSwapXY</t>
  </si>
  <si>
    <t>x= ?</t>
  </si>
  <si>
    <t>STD_NOT_EQUAL</t>
  </si>
  <si>
    <t xml:space="preserve"> ?</t>
  </si>
  <si>
    <t>x=+0?</t>
  </si>
  <si>
    <t>x=-0?</t>
  </si>
  <si>
    <t>STD_ALMOST_EQUAL</t>
  </si>
  <si>
    <t>fnXLessThan</t>
  </si>
  <si>
    <t>x&lt; ?</t>
  </si>
  <si>
    <t>STD_LESS_EQUAL</t>
  </si>
  <si>
    <t>STD_GREATER_EQUAL</t>
  </si>
  <si>
    <t>x&gt; ?</t>
  </si>
  <si>
    <t>STD_xTH_ROOT</t>
  </si>
  <si>
    <t>STD_y_UNDER_ROOT</t>
  </si>
  <si>
    <t>YEAR</t>
  </si>
  <si>
    <t>fnPower</t>
  </si>
  <si>
    <t>STD_y_CIRC</t>
  </si>
  <si>
    <t>DF_YMD</t>
  </si>
  <si>
    <t>Y.MD</t>
  </si>
  <si>
    <t>z</t>
  </si>
  <si>
    <t>INTL</t>
  </si>
  <si>
    <t>LENG?</t>
  </si>
  <si>
    <t>MATH</t>
  </si>
  <si>
    <t>ON</t>
  </si>
  <si>
    <t>POS?</t>
  </si>
  <si>
    <t>.FN</t>
  </si>
  <si>
    <t>STR</t>
  </si>
  <si>
    <t>a.FN</t>
  </si>
  <si>
    <t>STRNG</t>
  </si>
  <si>
    <t>STD_ALPHA</t>
  </si>
  <si>
    <t>STD_OMEGA</t>
  </si>
  <si>
    <t>(x,y)</t>
  </si>
  <si>
    <t>STD_gamma</t>
  </si>
  <si>
    <t>fnGamma</t>
  </si>
  <si>
    <t>STD_delta</t>
  </si>
  <si>
    <t>STD_DELTA</t>
  </si>
  <si>
    <t>%</t>
  </si>
  <si>
    <t>STD_epsilon</t>
  </si>
  <si>
    <t>STD_zeta</t>
  </si>
  <si>
    <t>STD_lambda</t>
  </si>
  <si>
    <t>STD_mu</t>
  </si>
  <si>
    <t>STD_SUB_B</t>
  </si>
  <si>
    <t>/</t>
  </si>
  <si>
    <t>STD_PI</t>
  </si>
  <si>
    <t>fnPi</t>
  </si>
  <si>
    <t>STD_sigma</t>
  </si>
  <si>
    <t>lnx</t>
  </si>
  <si>
    <t>lnxy</t>
  </si>
  <si>
    <t>lny</t>
  </si>
  <si>
    <t>xlny</t>
  </si>
  <si>
    <t>xy</t>
  </si>
  <si>
    <t>ylnx</t>
  </si>
  <si>
    <t>fnSigma</t>
  </si>
  <si>
    <t>+</t>
  </si>
  <si>
    <t>-</t>
  </si>
  <si>
    <t>STD_PHI</t>
  </si>
  <si>
    <t>STD_phi</t>
  </si>
  <si>
    <t>:</t>
  </si>
  <si>
    <t>STD_chi</t>
  </si>
  <si>
    <t>(</t>
  </si>
  <si>
    <t>)</t>
  </si>
  <si>
    <t>STD_omega</t>
  </si>
  <si>
    <t>fnM1Pow</t>
  </si>
  <si>
    <t>(-1)</t>
  </si>
  <si>
    <t>fnAdd</t>
  </si>
  <si>
    <t>ITM_ADD</t>
  </si>
  <si>
    <t>fnChangeSign</t>
  </si>
  <si>
    <t>ITM_CHS</t>
  </si>
  <si>
    <t>CHS</t>
  </si>
  <si>
    <t>+/-</t>
  </si>
  <si>
    <t>fnSubtract</t>
  </si>
  <si>
    <t>ITM_SUB</t>
  </si>
  <si>
    <t>STD_INFINITY</t>
  </si>
  <si>
    <t>fnMultiply</t>
  </si>
  <si>
    <t>ITM_MULT</t>
  </si>
  <si>
    <t>fnDivide</t>
  </si>
  <si>
    <t>ITM_DIV</t>
  </si>
  <si>
    <t>STD_PLUS_MINUS</t>
  </si>
  <si>
    <t>?</t>
  </si>
  <si>
    <t>ITM_INDIRECTION</t>
  </si>
  <si>
    <t>fnCvtFromCurrentAngularMode</t>
  </si>
  <si>
    <t>HR</t>
  </si>
  <si>
    <t>.d</t>
  </si>
  <si>
    <t>H.MS</t>
  </si>
  <si>
    <t>h.ms</t>
  </si>
  <si>
    <t>fnChangeBase</t>
  </si>
  <si>
    <t>TM_VALUE_CHB</t>
  </si>
  <si>
    <t>INT</t>
  </si>
  <si>
    <t>#</t>
  </si>
  <si>
    <t>fnToPolar</t>
  </si>
  <si>
    <t>POL</t>
  </si>
  <si>
    <t>REAL</t>
  </si>
  <si>
    <t>fnToRect</t>
  </si>
  <si>
    <t>REC</t>
  </si>
  <si>
    <t>//SWAPPED</t>
  </si>
  <si>
    <t>THE</t>
  </si>
  <si>
    <t>ARROW</t>
  </si>
  <si>
    <t>DIRECTION</t>
  </si>
  <si>
    <t>POSITION</t>
  </si>
  <si>
    <t>fnCvtDegToDms</t>
  </si>
  <si>
    <t>Lim</t>
  </si>
  <si>
    <t>%MRR</t>
  </si>
  <si>
    <t>%T</t>
  </si>
  <si>
    <t>%+MG</t>
  </si>
  <si>
    <t>fnSquareRoot</t>
  </si>
  <si>
    <t>STD_SQUARE_ROOT</t>
  </si>
  <si>
    <t>STD_INTEGRAL</t>
  </si>
  <si>
    <t>fdx</t>
  </si>
  <si>
    <t>^MOD</t>
  </si>
  <si>
    <t>|M|</t>
  </si>
  <si>
    <t>fnMagnitude</t>
  </si>
  <si>
    <t>|x|</t>
  </si>
  <si>
    <t>fnParallel</t>
  </si>
  <si>
    <t>|</t>
  </si>
  <si>
    <t>[M]</t>
  </si>
  <si>
    <t>STD_SUP_T</t>
  </si>
  <si>
    <t>fnJM</t>
  </si>
  <si>
    <t>/*JMCALC*/</t>
  </si>
  <si>
    <t>STD_MEASURED_ANGLE</t>
  </si>
  <si>
    <t>CALC</t>
  </si>
  <si>
    <t>CONV</t>
  </si>
  <si>
    <t>DRG</t>
  </si>
  <si>
    <t>STD_PRINTER</t>
  </si>
  <si>
    <t>CHAR</t>
  </si>
  <si>
    <t>DLAY</t>
  </si>
  <si>
    <t>LCD</t>
  </si>
  <si>
    <t>PROG</t>
  </si>
  <si>
    <t>TAB</t>
  </si>
  <si>
    <t>USER</t>
  </si>
  <si>
    <t>WIDTH</t>
  </si>
  <si>
    <t>#B</t>
  </si>
  <si>
    <t xml:space="preserve"> m</t>
  </si>
  <si>
    <t>fnCvtCaratKg</t>
  </si>
  <si>
    <t>ct</t>
  </si>
  <si>
    <t>carat</t>
  </si>
  <si>
    <t>ratio</t>
  </si>
  <si>
    <t xml:space="preserve"> dB</t>
  </si>
  <si>
    <t>foot</t>
  </si>
  <si>
    <t xml:space="preserve"> Pa</t>
  </si>
  <si>
    <t>sh.cwt</t>
  </si>
  <si>
    <t xml:space="preserve"> kg</t>
  </si>
  <si>
    <t>fontBrowser</t>
  </si>
  <si>
    <t>FBR</t>
  </si>
  <si>
    <t>Font</t>
  </si>
  <si>
    <t>Browser</t>
  </si>
  <si>
    <t>Small</t>
  </si>
  <si>
    <t>latin</t>
  </si>
  <si>
    <t>letters</t>
  </si>
  <si>
    <t>greek</t>
  </si>
  <si>
    <t>intl</t>
  </si>
  <si>
    <t>REG_X</t>
  </si>
  <si>
    <t>X</t>
  </si>
  <si>
    <t>The</t>
  </si>
  <si>
    <t>order</t>
  </si>
  <si>
    <t>REG_Y</t>
  </si>
  <si>
    <t>Y</t>
  </si>
  <si>
    <t>of</t>
  </si>
  <si>
    <t>these</t>
  </si>
  <si>
    <t>REG_Z</t>
  </si>
  <si>
    <t>lines</t>
  </si>
  <si>
    <t>MUST</t>
  </si>
  <si>
    <t>REG_T</t>
  </si>
  <si>
    <t>be</t>
  </si>
  <si>
    <t>kept</t>
  </si>
  <si>
    <t>as</t>
  </si>
  <si>
    <t>REG_A</t>
  </si>
  <si>
    <t>is.</t>
  </si>
  <si>
    <t>Do</t>
  </si>
  <si>
    <t>REG_B</t>
  </si>
  <si>
    <t>put</t>
  </si>
  <si>
    <t>them</t>
  </si>
  <si>
    <t>REG_C</t>
  </si>
  <si>
    <t>alphabetical</t>
  </si>
  <si>
    <t>REG_D</t>
  </si>
  <si>
    <t>order!</t>
  </si>
  <si>
    <t>REG_L</t>
  </si>
  <si>
    <t>REG_I</t>
  </si>
  <si>
    <t>REG_J</t>
  </si>
  <si>
    <t>REG_K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</si>
  <si>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</si>
  <si>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</si>
  <si>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</si>
  <si>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</si>
  <si>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</si>
  <si>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</si>
  <si>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</si>
  <si>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</si>
  <si>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</si>
  <si>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</si>
  <si>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</si>
  <si>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</si>
  <si>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</si>
  <si>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</si>
  <si>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</si>
  <si>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</si>
  <si>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</si>
  <si>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</si>
  <si>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</si>
  <si>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</si>
  <si>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</si>
  <si>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</si>
  <si>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</si>
  <si>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</si>
  <si>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</si>
  <si>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</si>
  <si>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O</t>
  </si>
  <si>
    <t>CHR_P</t>
  </si>
  <si>
    <t>CHR_Q</t>
  </si>
  <si>
    <t>Q</t>
  </si>
  <si>
    <t>CHR_R</t>
  </si>
  <si>
    <t>CHR_S</t>
  </si>
  <si>
    <t>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</si>
  <si>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</si>
  <si>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</si>
  <si>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</si>
  <si>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</si>
  <si>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</si>
  <si>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</si>
  <si>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</si>
  <si>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</si>
  <si>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</si>
  <si>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b</t>
  </si>
  <si>
    <t>CHR_c</t>
  </si>
  <si>
    <t>CHR_d</t>
  </si>
  <si>
    <t>d</t>
  </si>
  <si>
    <t>CHR_e</t>
  </si>
  <si>
    <t>CHR_f</t>
  </si>
  <si>
    <t>CHR_g</t>
  </si>
  <si>
    <t>CHR_h</t>
  </si>
  <si>
    <t>h</t>
  </si>
  <si>
    <t>CHR_i</t>
  </si>
  <si>
    <t>i</t>
  </si>
  <si>
    <t>CHR_j</t>
  </si>
  <si>
    <t>j</t>
  </si>
  <si>
    <t>CHR_k</t>
  </si>
  <si>
    <t>CHR_l</t>
  </si>
  <si>
    <t>CHR_m</t>
  </si>
  <si>
    <t>CHR_n</t>
  </si>
  <si>
    <t>CHR_o</t>
  </si>
  <si>
    <t>o</t>
  </si>
  <si>
    <t>CHR_p</t>
  </si>
  <si>
    <t>p</t>
  </si>
  <si>
    <t>CHR_q</t>
  </si>
  <si>
    <t>q</t>
  </si>
  <si>
    <t>CHR_r</t>
  </si>
  <si>
    <t>CHR_s</t>
  </si>
  <si>
    <t>CHR_t</t>
  </si>
  <si>
    <t>CHR_u</t>
  </si>
  <si>
    <t>u</t>
  </si>
  <si>
    <t>CHR_v</t>
  </si>
  <si>
    <t>v</t>
  </si>
  <si>
    <t>CHR_w</t>
  </si>
  <si>
    <t>w</t>
  </si>
  <si>
    <t>CHR_x</t>
  </si>
  <si>
    <t>CHR_y</t>
  </si>
  <si>
    <t>CHR_z</t>
  </si>
  <si>
    <t>CHR_ALPHA</t>
  </si>
  <si>
    <t>CHR_BETA</t>
  </si>
  <si>
    <t>STD_BETA</t>
  </si>
  <si>
    <t>CHR_GAMMA</t>
  </si>
  <si>
    <t>CHR_DELTA</t>
  </si>
  <si>
    <t>CHR_EPSILON</t>
  </si>
  <si>
    <t>STD_EPSILON</t>
  </si>
  <si>
    <t>CHR_ZETA</t>
  </si>
  <si>
    <t>STD_ZETA</t>
  </si>
  <si>
    <t>CHR_ETA</t>
  </si>
  <si>
    <t>STD_ETA</t>
  </si>
  <si>
    <t>CHR_THETA</t>
  </si>
  <si>
    <t>STD_THETA</t>
  </si>
  <si>
    <t>CHR_IOTA</t>
  </si>
  <si>
    <t>STD_IOTA</t>
  </si>
  <si>
    <t>CHR_IOTA_DIALYTIKA</t>
  </si>
  <si>
    <t>STD_IOTA_DIALYTIKA</t>
  </si>
  <si>
    <t>CHR_KAPPA</t>
  </si>
  <si>
    <t>STD_KAPPA</t>
  </si>
  <si>
    <t>CHR_LAMBDA</t>
  </si>
  <si>
    <t>STD_LAMBDA</t>
  </si>
  <si>
    <t>CHR_MU</t>
  </si>
  <si>
    <t>STD_MU</t>
  </si>
  <si>
    <t>CHR_NU</t>
  </si>
  <si>
    <t>STD_NU</t>
  </si>
  <si>
    <t>CHR_XI</t>
  </si>
  <si>
    <t>STD_XI</t>
  </si>
  <si>
    <t>CHR_OMICRON</t>
  </si>
  <si>
    <t>STD_OMICRON</t>
  </si>
  <si>
    <t>CHR_PI</t>
  </si>
  <si>
    <t>CHR_RHO</t>
  </si>
  <si>
    <t>STD_RHO</t>
  </si>
  <si>
    <t>CHR_SIGMA</t>
  </si>
  <si>
    <t>CHR_TAU</t>
  </si>
  <si>
    <t>STD_TAU</t>
  </si>
  <si>
    <t>CHR_UPSILON</t>
  </si>
  <si>
    <t>STD_UPSILON</t>
  </si>
  <si>
    <t>CHR_UPSILON_DIALYTIKA</t>
  </si>
  <si>
    <t>STD_UPSILON_DIALYTIKA</t>
  </si>
  <si>
    <t>CHR_PHI</t>
  </si>
  <si>
    <t>CHR_CHI</t>
  </si>
  <si>
    <t>STD_CHI</t>
  </si>
  <si>
    <t>CHR_PSI</t>
  </si>
  <si>
    <t>STD_PSI</t>
  </si>
  <si>
    <t>CHR_OMEGA</t>
  </si>
  <si>
    <t>CHR_alpha</t>
  </si>
  <si>
    <t>CHR_alpha_TONOS</t>
  </si>
  <si>
    <t>STD_alpha_TONOS</t>
  </si>
  <si>
    <t>CHR_beta</t>
  </si>
  <si>
    <t>CHR_gamma</t>
  </si>
  <si>
    <t>CHR_delta</t>
  </si>
  <si>
    <t>CHR_epsilon</t>
  </si>
  <si>
    <t>CHR_epsilon_TONOS</t>
  </si>
  <si>
    <t>STD_epsilon_TONOS</t>
  </si>
  <si>
    <t>CHR_zeta</t>
  </si>
  <si>
    <t>CHR_eta</t>
  </si>
  <si>
    <t>STD_eta</t>
  </si>
  <si>
    <t>CHR_eta_TONOS</t>
  </si>
  <si>
    <t>STD_eta_TONOS</t>
  </si>
  <si>
    <t>CHR_theta</t>
  </si>
  <si>
    <t>STD_theta</t>
  </si>
  <si>
    <t>CHR_iota</t>
  </si>
  <si>
    <t>STD_iota</t>
  </si>
  <si>
    <t>CHR_iotaTON</t>
  </si>
  <si>
    <t>STD_iota_TONOS</t>
  </si>
  <si>
    <t>CHR_iota_DIALYTIKA_TONOS</t>
  </si>
  <si>
    <t>STD_iota_DIALYTIKA_TONOS</t>
  </si>
  <si>
    <t>CHR_iota_DIALYTIKA</t>
  </si>
  <si>
    <t>STD_iota_DIALYTIKA</t>
  </si>
  <si>
    <t>CHR_kappa</t>
  </si>
  <si>
    <t>STD_kappa</t>
  </si>
  <si>
    <t>CHR_lambda</t>
  </si>
  <si>
    <t>CHR_mu</t>
  </si>
  <si>
    <t>CHR_nu</t>
  </si>
  <si>
    <t>STD_nu</t>
  </si>
  <si>
    <t>CHR_xi</t>
  </si>
  <si>
    <t>STD_xi</t>
  </si>
  <si>
    <t>CHR_omicron</t>
  </si>
  <si>
    <t>STD_omicron</t>
  </si>
  <si>
    <t>CHR_omicron_TONOS</t>
  </si>
  <si>
    <t>STD_omicron_TONOS</t>
  </si>
  <si>
    <t>CHR_pi</t>
  </si>
  <si>
    <t>CHR_rho</t>
  </si>
  <si>
    <t>STD_rho</t>
  </si>
  <si>
    <t>CHR_sigma</t>
  </si>
  <si>
    <t>CHR_sigma_end</t>
  </si>
  <si>
    <t>STD_sigma_end</t>
  </si>
  <si>
    <t>CHR_tau</t>
  </si>
  <si>
    <t>STD_tau</t>
  </si>
  <si>
    <t>CHR_upsilon</t>
  </si>
  <si>
    <t>STD_upsilon</t>
  </si>
  <si>
    <t>CHR_upsilon_TONOS</t>
  </si>
  <si>
    <t>STD_upsilon_TONOS</t>
  </si>
  <si>
    <t>CHR_upsilon_DIALYTIKA</t>
  </si>
  <si>
    <t>STD_upsilon_DIALYTIKA</t>
  </si>
  <si>
    <t>CHR_upsilon_DIALYTIKA_TONOS</t>
  </si>
  <si>
    <t>STD_upsilon_DIALYTIKA_TONOS</t>
  </si>
  <si>
    <t>CHR_phi</t>
  </si>
  <si>
    <t>CHR_chi</t>
  </si>
  <si>
    <t>CHR_psi</t>
  </si>
  <si>
    <t>STD_psi</t>
  </si>
  <si>
    <t>CHR_omega</t>
  </si>
  <si>
    <t>CHR_omega_TONOS</t>
  </si>
  <si>
    <t>STD_omega_TONOS</t>
  </si>
  <si>
    <t>CHR_A_MACRON</t>
  </si>
  <si>
    <t>STD_A_MACRON</t>
  </si>
  <si>
    <t>CHR_A_ACUTE</t>
  </si>
  <si>
    <t>STD_A_ACUTE</t>
  </si>
  <si>
    <t>CHR_A_BREVE</t>
  </si>
  <si>
    <t>STD_A_BREVE</t>
  </si>
  <si>
    <t>CHR_A_GRAVE</t>
  </si>
  <si>
    <t>STD_A_GRAVE</t>
  </si>
  <si>
    <t>CHR_A_DIARESIS</t>
  </si>
  <si>
    <t>STD_A_DIARESIS</t>
  </si>
  <si>
    <t>CHR_A_TILDE</t>
  </si>
  <si>
    <t>STD_A_TILDE</t>
  </si>
  <si>
    <t>CHR_A_CIRC</t>
  </si>
  <si>
    <t>STD_A_CIRC</t>
  </si>
  <si>
    <t>CHR_A_RING</t>
  </si>
  <si>
    <t>STD_A_RING</t>
  </si>
  <si>
    <t>CHR_AE</t>
  </si>
  <si>
    <t>STD_AE</t>
  </si>
  <si>
    <t>CHR_A_OGONEK</t>
  </si>
  <si>
    <t>STD_A_OGONEK</t>
  </si>
  <si>
    <t>CHR_C_ACUTE</t>
  </si>
  <si>
    <t>STD_C_ACUTE</t>
  </si>
  <si>
    <t>CHR_C_CARON</t>
  </si>
  <si>
    <t>STD_C_CARON</t>
  </si>
  <si>
    <t>CHR_C_CEDILLA</t>
  </si>
  <si>
    <t>STD_C_CEDILLA</t>
  </si>
  <si>
    <t>CHR_D_STROKE</t>
  </si>
  <si>
    <t>STD_D_STROKE</t>
  </si>
  <si>
    <t>CHR_D_CARON</t>
  </si>
  <si>
    <t>STD_D_CARON</t>
  </si>
  <si>
    <t>CHR_E_MACRON</t>
  </si>
  <si>
    <t>STD_E_MACRON</t>
  </si>
  <si>
    <t>CHR_E_ACUTE</t>
  </si>
  <si>
    <t>STD_E_ACUTE</t>
  </si>
  <si>
    <t>CHR_E_BREVE</t>
  </si>
  <si>
    <t>STD_E_BREVE</t>
  </si>
  <si>
    <t>CHR_E_GRAVE</t>
  </si>
  <si>
    <t>STD_E_GRAVE</t>
  </si>
  <si>
    <t>CHR_E_DIARESIS</t>
  </si>
  <si>
    <t>STD_E_DIARESIS</t>
  </si>
  <si>
    <t>CHR_E_CIRC</t>
  </si>
  <si>
    <t>STD_E_CIRC</t>
  </si>
  <si>
    <t>CHR_E_OGONEK</t>
  </si>
  <si>
    <t>STD_E_OGONEK</t>
  </si>
  <si>
    <t>CHR_G_BREVE</t>
  </si>
  <si>
    <t>STD_G_BREVE</t>
  </si>
  <si>
    <t>CHR_I_MACRON</t>
  </si>
  <si>
    <t>STD_I_MACRON</t>
  </si>
  <si>
    <t>CHR_I_ACUTE</t>
  </si>
  <si>
    <t>STD_I_ACUTE</t>
  </si>
  <si>
    <t>CHR_I_BREVE</t>
  </si>
  <si>
    <t>STD_I_BREVE</t>
  </si>
  <si>
    <t>CHR_I_GRAVE</t>
  </si>
  <si>
    <t>STD_I_GRAVE</t>
  </si>
  <si>
    <t>CHR_I_DIARESIS</t>
  </si>
  <si>
    <t>STD_I_DIARESIS</t>
  </si>
  <si>
    <t>CHR_I_CIRC</t>
  </si>
  <si>
    <t>STD_I_CIRC</t>
  </si>
  <si>
    <t>CHR_I_OGONEK</t>
  </si>
  <si>
    <t>STD_I_OGONEK</t>
  </si>
  <si>
    <t>CHR_I_DOT</t>
  </si>
  <si>
    <t>STD_I_DOT</t>
  </si>
  <si>
    <t>CHR_I_DOTLESS</t>
  </si>
  <si>
    <t>CHR_L_STROKE</t>
  </si>
  <si>
    <t>STD_L_STROKE</t>
  </si>
  <si>
    <t>CHR_L_ACUTE</t>
  </si>
  <si>
    <t>STD_L_ACUTE</t>
  </si>
  <si>
    <t>CHR_L_APOSTROPHE</t>
  </si>
  <si>
    <t>STD_L_APOSTROPHE</t>
  </si>
  <si>
    <t>CHR_N_ACUTE</t>
  </si>
  <si>
    <t>STD_N_ACUTE</t>
  </si>
  <si>
    <t>CHR_N_CARON</t>
  </si>
  <si>
    <t>STD_N_CARON</t>
  </si>
  <si>
    <t>CHR_N_TILDE</t>
  </si>
  <si>
    <t>STD_N_TILDE</t>
  </si>
  <si>
    <t>CHR_O_MACRON</t>
  </si>
  <si>
    <t>STD_O_MACRON</t>
  </si>
  <si>
    <t>CHR_O_ACUTE</t>
  </si>
  <si>
    <t>STD_O_ACUTE</t>
  </si>
  <si>
    <t>CHR_O_BREVE</t>
  </si>
  <si>
    <t>STD_O_BREVE</t>
  </si>
  <si>
    <t>CHR_O_GRAVE</t>
  </si>
  <si>
    <t>STD_O_GRAVE</t>
  </si>
  <si>
    <t>CHR_O_DIARESIS</t>
  </si>
  <si>
    <t>STD_O_DIARESIS</t>
  </si>
  <si>
    <t>CHR_O_TILDE</t>
  </si>
  <si>
    <t>STD_O_TILDE</t>
  </si>
  <si>
    <t>CHR_O_CIRC</t>
  </si>
  <si>
    <t>STD_O_CIRC</t>
  </si>
  <si>
    <t>CHR_O_STROKE</t>
  </si>
  <si>
    <t>STD_O_STROKE</t>
  </si>
  <si>
    <t>CHR_OE</t>
  </si>
  <si>
    <t>STD_OE</t>
  </si>
  <si>
    <t>CHR_S_ACUTE</t>
  </si>
  <si>
    <t>STD_S_ACUTE</t>
  </si>
  <si>
    <t>CHR_S_CARON</t>
  </si>
  <si>
    <t>STD_S_CARON</t>
  </si>
  <si>
    <t>CHR_S_CEDILLA</t>
  </si>
  <si>
    <t>STD_S_CEDILLA</t>
  </si>
  <si>
    <t>CHR_T_CARON</t>
  </si>
  <si>
    <t>STD_T_CARON</t>
  </si>
  <si>
    <t>CHR_T_CEDILLA</t>
  </si>
  <si>
    <t>STD_T_CEDILLA</t>
  </si>
  <si>
    <t>CHR_U_MACRON</t>
  </si>
  <si>
    <t>STD_U_MACRON</t>
  </si>
  <si>
    <t>CHR_U_ACUTE</t>
  </si>
  <si>
    <t>STD_U_ACUTE</t>
  </si>
  <si>
    <t>CHR_U_BREVE</t>
  </si>
  <si>
    <t>STD_U_BREVE</t>
  </si>
  <si>
    <t>CHR_U_GRAVE</t>
  </si>
  <si>
    <t>STD_U_GRAVE</t>
  </si>
  <si>
    <t>CHR_U_DIARESIS</t>
  </si>
  <si>
    <t>STD_U_DIARESIS</t>
  </si>
  <si>
    <t>CHR_U_TILDE</t>
  </si>
  <si>
    <t>STD_U_TILDE</t>
  </si>
  <si>
    <t>CHR_U_CIRC</t>
  </si>
  <si>
    <t>STD_U_CIRC</t>
  </si>
  <si>
    <t>CHR_U_RING</t>
  </si>
  <si>
    <t>STD_U_RING</t>
  </si>
  <si>
    <t>CHR_W_CIRC</t>
  </si>
  <si>
    <t>STD_W_CIRC</t>
  </si>
  <si>
    <t>CHR_Y_CIRC</t>
  </si>
  <si>
    <t>STD_Y_CIRC</t>
  </si>
  <si>
    <t>CHR_Y_ACUTE</t>
  </si>
  <si>
    <t>STD_Y_ACUTE</t>
  </si>
  <si>
    <t>CHR_Y_DIARESIS</t>
  </si>
  <si>
    <t>STD_Y_DIARESIS</t>
  </si>
  <si>
    <t>CHR_Z_ACUTE</t>
  </si>
  <si>
    <t>STD_Z_ACUTE</t>
  </si>
  <si>
    <t>CHR_Z_CARON</t>
  </si>
  <si>
    <t>STD_Z_CARON</t>
  </si>
  <si>
    <t>CHR_Z_DOT</t>
  </si>
  <si>
    <t>STD_Z_DOT</t>
  </si>
  <si>
    <t>CHR_a_MACRON</t>
  </si>
  <si>
    <t>STD_a_MACRON</t>
  </si>
  <si>
    <t>CHR_a_ACUTE</t>
  </si>
  <si>
    <t>STD_a_ACUTE</t>
  </si>
  <si>
    <t>CHR_a_BREVE</t>
  </si>
  <si>
    <t>STD_a_BREVE</t>
  </si>
  <si>
    <t>CHR_a_GRAVE</t>
  </si>
  <si>
    <t>STD_a_GRAVE</t>
  </si>
  <si>
    <t>CHR_a_DIARESIS</t>
  </si>
  <si>
    <t>STD_a_DIARESIS</t>
  </si>
  <si>
    <t>CHR_a_TILDE</t>
  </si>
  <si>
    <t>STD_a_TILDE</t>
  </si>
  <si>
    <t>CHR_a_CIRC</t>
  </si>
  <si>
    <t>STD_a_CIRC</t>
  </si>
  <si>
    <t>CHR_a_RING</t>
  </si>
  <si>
    <t>STD_a_RING</t>
  </si>
  <si>
    <t>CHR_ae</t>
  </si>
  <si>
    <t>STD_ae</t>
  </si>
  <si>
    <t>CHR_a_OGONEK</t>
  </si>
  <si>
    <t>STD_a_OGONEK</t>
  </si>
  <si>
    <t>CHR_c_ACUTE</t>
  </si>
  <si>
    <t>STD_c_ACUTE</t>
  </si>
  <si>
    <t>CHR_c_CARON</t>
  </si>
  <si>
    <t>STD_c_CARON</t>
  </si>
  <si>
    <t>CHR_c_CEDILLA</t>
  </si>
  <si>
    <t>STD_c_CEDILLA</t>
  </si>
  <si>
    <t>CHR_d_STROKE</t>
  </si>
  <si>
    <t>STD_d_STROKE</t>
  </si>
  <si>
    <t>CHR_d_APOSTROPHE</t>
  </si>
  <si>
    <t>STD_d_APOSTROPHE</t>
  </si>
  <si>
    <t>CHR_e_MACRON</t>
  </si>
  <si>
    <t>STD_e_MACRON</t>
  </si>
  <si>
    <t>CHR_e_ACUTE</t>
  </si>
  <si>
    <t>STD_e_ACUTE</t>
  </si>
  <si>
    <t>CHR_e_BREVE</t>
  </si>
  <si>
    <t>STD_e_BREVE</t>
  </si>
  <si>
    <t>CHR_e_GRAVE</t>
  </si>
  <si>
    <t>STD_e_GRAVE</t>
  </si>
  <si>
    <t>CHR_e_DIARESIS</t>
  </si>
  <si>
    <t>STD_e_DIARESIS</t>
  </si>
  <si>
    <t>CHR_e_CIRC</t>
  </si>
  <si>
    <t>STD_e_CIRC</t>
  </si>
  <si>
    <t>CHR_e_OGONEK</t>
  </si>
  <si>
    <t>STD_e_OGONEK</t>
  </si>
  <si>
    <t>CHR_g_BREVE</t>
  </si>
  <si>
    <t>STD_g_BREVE</t>
  </si>
  <si>
    <t>CHR_h_STROKE</t>
  </si>
  <si>
    <t>STD_h_STROKE</t>
  </si>
  <si>
    <t>CHR_i_MACRON</t>
  </si>
  <si>
    <t>STD_i_MACRON</t>
  </si>
  <si>
    <t>CHR_i_ACUTE</t>
  </si>
  <si>
    <t>STD_i_ACUTE</t>
  </si>
  <si>
    <t>CHR_i_BREVE</t>
  </si>
  <si>
    <t>STD_i_BREVE</t>
  </si>
  <si>
    <t>CHR_i_GRAVE</t>
  </si>
  <si>
    <t>STD_i_GRAVE</t>
  </si>
  <si>
    <t>CHR_i_DIARESIS</t>
  </si>
  <si>
    <t>STD_i_DIARESIS</t>
  </si>
  <si>
    <t>CHR_i_CIRC</t>
  </si>
  <si>
    <t>STD_i_CIRC</t>
  </si>
  <si>
    <t>CHR_i_OGONEK</t>
  </si>
  <si>
    <t>STD_i_OGONEK</t>
  </si>
  <si>
    <t>CHR_i_DOT</t>
  </si>
  <si>
    <t>CHR_i_DOTLESS</t>
  </si>
  <si>
    <t>STD_i_DOTLESS</t>
  </si>
  <si>
    <t>CHR_l_STROKE</t>
  </si>
  <si>
    <t>STD_l_STROKE</t>
  </si>
  <si>
    <t>CHR_l_ACUTE</t>
  </si>
  <si>
    <t>STD_l_ACUTE</t>
  </si>
  <si>
    <t>CHR_l_APOSTROPHE</t>
  </si>
  <si>
    <t>STD_l_APOSTROPHE</t>
  </si>
  <si>
    <t>CHR_n_ACUTE</t>
  </si>
  <si>
    <t>STD_n_ACUTE</t>
  </si>
  <si>
    <t>CHR_n_CARON</t>
  </si>
  <si>
    <t>STD_n_CARON</t>
  </si>
  <si>
    <t>CHR_n_TILDE</t>
  </si>
  <si>
    <t>STD_n_TILDE</t>
  </si>
  <si>
    <t>CHR_o_MACRON</t>
  </si>
  <si>
    <t>STD_o_MACRON</t>
  </si>
  <si>
    <t>CHR_o_ACUTE</t>
  </si>
  <si>
    <t>STD_o_ACUTE</t>
  </si>
  <si>
    <t>CHR_o_BREVE</t>
  </si>
  <si>
    <t>STD_o_BREVE</t>
  </si>
  <si>
    <t>CHR_o_GRAVE</t>
  </si>
  <si>
    <t>STD_o_GRAVE</t>
  </si>
  <si>
    <t>CHR_o_DIARESIS</t>
  </si>
  <si>
    <t>STD_o_DIARESIS</t>
  </si>
  <si>
    <t>CHR_o_TILDE</t>
  </si>
  <si>
    <t>STD_o_TILDE</t>
  </si>
  <si>
    <t>CHR_o_CIRC</t>
  </si>
  <si>
    <t>STD_o_CIRC</t>
  </si>
  <si>
    <t>CHR_o_STROKE</t>
  </si>
  <si>
    <t>STD_o_STROKE</t>
  </si>
  <si>
    <t>CHR_oe</t>
  </si>
  <si>
    <t>STD_oe</t>
  </si>
  <si>
    <t>CHR_r_CARON</t>
  </si>
  <si>
    <t>STD_r_CARON</t>
  </si>
  <si>
    <t>CHR_r_ACUTE</t>
  </si>
  <si>
    <t>STD_r_ACUTE</t>
  </si>
  <si>
    <t>CHR_s_SHARP</t>
  </si>
  <si>
    <t>STD_s_SHARP</t>
  </si>
  <si>
    <t>CHR_s_ACUTE</t>
  </si>
  <si>
    <t>STD_s_ACUTE</t>
  </si>
  <si>
    <t>CHR_s_CARON</t>
  </si>
  <si>
    <t>STD_s_CARON</t>
  </si>
  <si>
    <t>CHR_s_CEDILLA</t>
  </si>
  <si>
    <t>STD_s_CEDILLA</t>
  </si>
  <si>
    <t>CHR_t_APOSTROPHE</t>
  </si>
  <si>
    <t>STD_t_APOSTROPHE</t>
  </si>
  <si>
    <t>CHR_t_CEDILLA</t>
  </si>
  <si>
    <t>STD_t_CEDILLA</t>
  </si>
  <si>
    <t>CHR_u_MACRON</t>
  </si>
  <si>
    <t>STD_u_MACRON</t>
  </si>
  <si>
    <t>CHR_u_ACUTE</t>
  </si>
  <si>
    <t>STD_u_ACUTE</t>
  </si>
  <si>
    <t>CHR_u_BREVE</t>
  </si>
  <si>
    <t>STD_u_BREVE</t>
  </si>
  <si>
    <t>CHR_u_GRAVE</t>
  </si>
  <si>
    <t>STD_u_GRAVE</t>
  </si>
  <si>
    <t>CHR_u_DIARESIS</t>
  </si>
  <si>
    <t>STD_u_DIARESIS</t>
  </si>
  <si>
    <t>CHR_u_TILDE</t>
  </si>
  <si>
    <t>STD_u_TILDE</t>
  </si>
  <si>
    <t>CHR_u_CIRC</t>
  </si>
  <si>
    <t>STD_u_CIRC</t>
  </si>
  <si>
    <t>CHR_u_RING</t>
  </si>
  <si>
    <t>STD_u_RING</t>
  </si>
  <si>
    <t>CHR_w_CIRC</t>
  </si>
  <si>
    <t>STD_w_CIRC</t>
  </si>
  <si>
    <t>CHR_x_BAR</t>
  </si>
  <si>
    <t>CHR_x_CIRC</t>
  </si>
  <si>
    <t>CHR_y_BAR</t>
  </si>
  <si>
    <t>STD_y_BAR</t>
  </si>
  <si>
    <t>CHR_y_CIRC</t>
  </si>
  <si>
    <t>CHR_y_ACUTE</t>
  </si>
  <si>
    <t>STD_y_ACUTE</t>
  </si>
  <si>
    <t>CHR_y_DIARESIS</t>
  </si>
  <si>
    <t>STD_y_DIARESIS</t>
  </si>
  <si>
    <t>CHR_z_ACUTE</t>
  </si>
  <si>
    <t>STD_z_ACUTE</t>
  </si>
  <si>
    <t>CHR_z_CARON</t>
  </si>
  <si>
    <t>STD_z_CARON</t>
  </si>
  <si>
    <t>CHR_z_DOT</t>
  </si>
  <si>
    <t>STD_z_DOT</t>
  </si>
  <si>
    <t>STD_SUB_SUN_b</t>
  </si>
  <si>
    <t>STD_SUB_EARTH_b</t>
  </si>
  <si>
    <t>STD_SUB_PLUS</t>
  </si>
  <si>
    <t>STD_SUB_MINUS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</si>
  <si>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</si>
  <si>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</si>
  <si>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</si>
  <si>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</si>
  <si>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</si>
  <si>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</si>
  <si>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</si>
  <si>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STD_SUB_D</t>
  </si>
  <si>
    <t>STD_SUB_F</t>
  </si>
  <si>
    <t>STD_SUB_H</t>
  </si>
  <si>
    <t>STD_SUB_I</t>
  </si>
  <si>
    <t>STD_SUB_N</t>
  </si>
  <si>
    <t>STD_SUB_O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</si>
  <si>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</si>
  <si>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</si>
  <si>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</si>
  <si>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</si>
  <si>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</si>
  <si>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</si>
  <si>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</si>
  <si>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</si>
  <si>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</si>
  <si>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</si>
  <si>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</si>
  <si>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</si>
  <si>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</si>
  <si>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STD_SUB_h</t>
  </si>
  <si>
    <t>STD_SUB_i</t>
  </si>
  <si>
    <t>STD_SUB_j</t>
  </si>
  <si>
    <t>STD_SUB_k</t>
  </si>
  <si>
    <t>STD_SUB_l</t>
  </si>
  <si>
    <t>STD_SUB_s</t>
  </si>
  <si>
    <t>STD_SUB_t</t>
  </si>
  <si>
    <t>STD_SUB_v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</si>
  <si>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</si>
  <si>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</si>
  <si>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</si>
  <si>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</si>
  <si>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</si>
  <si>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</si>
  <si>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</si>
  <si>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</si>
  <si>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</si>
  <si>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</si>
  <si>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</si>
  <si>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</si>
  <si>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</si>
  <si>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STD_SUP_INFINITY</t>
  </si>
  <si>
    <t>STD_SUP_0</t>
  </si>
  <si>
    <t>STD_SUP_1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</si>
  <si>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</si>
  <si>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</si>
  <si>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</si>
  <si>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</si>
  <si>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</si>
  <si>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</si>
  <si>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</si>
  <si>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STD_SUP_a</t>
  </si>
  <si>
    <t>STD_SUP_f</t>
  </si>
  <si>
    <t>STD_SUP_g</t>
  </si>
  <si>
    <t>STD_SUP_h</t>
  </si>
  <si>
    <t>STD_SUP_r</t>
  </si>
  <si>
    <t>CHR_SPACE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</si>
  <si>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</si>
  <si>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</si>
  <si>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</si>
  <si>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</si>
  <si>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</si>
  <si>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</si>
  <si>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</si>
  <si>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</si>
  <si>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</si>
  <si>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</si>
  <si>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</si>
  <si>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STD_ASTERISK_b</t>
  </si>
  <si>
    <t>CHR_PLUS</t>
  </si>
  <si>
    <t>STD_PLUS</t>
  </si>
  <si>
    <t>CHR_COMMA</t>
  </si>
  <si>
    <t>STD_COMMA</t>
  </si>
  <si>
    <t>CHR_MINUS</t>
  </si>
  <si>
    <t>STD_MINUS</t>
  </si>
  <si>
    <t>CHR_PERIOD</t>
  </si>
  <si>
    <t>STD_PERIOD</t>
  </si>
  <si>
    <t>CHR_SLASH</t>
  </si>
  <si>
    <t>STD_SLASH</t>
  </si>
  <si>
    <t>CHR_COLON</t>
  </si>
  <si>
    <t>STD_COLON</t>
  </si>
  <si>
    <t>ADDED</t>
  </si>
  <si>
    <t>TEXT</t>
  </si>
  <si>
    <t>STD_SEMICOLON</t>
  </si>
  <si>
    <t>STD_LESS_THAN</t>
  </si>
  <si>
    <t>STD_EQUAL</t>
  </si>
  <si>
    <t>STD_GREATER_THAN</t>
  </si>
  <si>
    <t>CHR_QUESTION_MARK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</si>
  <si>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</si>
  <si>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</si>
  <si>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</si>
  <si>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</si>
  <si>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</si>
  <si>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</si>
  <si>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CHR_UNDERSCORE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</si>
  <si>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</si>
  <si>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</si>
  <si>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</si>
  <si>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</si>
  <si>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</si>
  <si>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</si>
  <si>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</si>
  <si>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</si>
  <si>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</si>
  <si>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</si>
  <si>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</si>
  <si>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</si>
  <si>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</si>
  <si>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CHR_PLUS_MINUS</t>
  </si>
  <si>
    <t>STD_mu_b</t>
  </si>
  <si>
    <t>CHR_DOT</t>
  </si>
  <si>
    <t>STD_ORDINAL</t>
  </si>
  <si>
    <t>STD_RIGHT_DOUBLE_ANGLE</t>
  </si>
  <si>
    <t>STD_ONE_QUARTER</t>
  </si>
  <si>
    <t>STD_INVERTED_QUESTION_MARK</t>
  </si>
  <si>
    <t>STD_ETH</t>
  </si>
  <si>
    <t>CHR_CROSS</t>
  </si>
  <si>
    <t>STD_eth</t>
  </si>
  <si>
    <t>CHR_DIVIDE</t>
  </si>
  <si>
    <t>STD_DIVIDE</t>
  </si>
  <si>
    <t>DIV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</si>
  <si>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</si>
  <si>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</si>
  <si>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</si>
  <si>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</si>
  <si>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</si>
  <si>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</si>
  <si>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</si>
  <si>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</si>
  <si>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STD_SPACE_EM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</si>
  <si>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</si>
  <si>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</si>
  <si>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</si>
  <si>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</si>
  <si>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</si>
  <si>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</si>
  <si>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STD_SINGLE_LOW_QUOTE</t>
  </si>
  <si>
    <t>STD_SINGLE_HIGH_QUOTE</t>
  </si>
  <si>
    <t>STD_LEFT_DOUBLE_QUOTE</t>
  </si>
  <si>
    <t>STD_DOUBLE_LOW_QUOTE</t>
  </si>
  <si>
    <t>STD_DOUBLE_HIGH_QUOTE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</si>
  <si>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</si>
  <si>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</si>
  <si>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</si>
  <si>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</si>
  <si>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</si>
  <si>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</si>
  <si>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</si>
  <si>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STD_UP_ARROW_b</t>
  </si>
  <si>
    <t>STD_DOWN_ARROW_b</t>
  </si>
  <si>
    <t>STD_SERIAL_IO</t>
  </si>
  <si>
    <t>STD_RIGHT_SHORT_ARROW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</si>
  <si>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</si>
  <si>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</si>
  <si>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</si>
  <si>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</si>
  <si>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</si>
  <si>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</si>
  <si>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</si>
  <si>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</si>
  <si>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</si>
  <si>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</si>
  <si>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</si>
  <si>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</si>
  <si>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</si>
  <si>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</si>
  <si>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</si>
  <si>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</si>
  <si>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</si>
  <si>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</si>
  <si>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STD_SUM</t>
  </si>
  <si>
    <t>STD_MINUS_SIGN</t>
  </si>
  <si>
    <t>STD_MINUS_PLUS</t>
  </si>
  <si>
    <t>STD_DIVISION</t>
  </si>
  <si>
    <t>STD_SET_MINUS</t>
  </si>
  <si>
    <t>STD_RING</t>
  </si>
  <si>
    <t>STD_BULLET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</si>
  <si>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</si>
  <si>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</si>
  <si>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</si>
  <si>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</si>
  <si>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</si>
  <si>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</si>
  <si>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</si>
  <si>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</si>
  <si>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</si>
  <si>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</si>
  <si>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</si>
  <si>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</si>
  <si>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</si>
  <si>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</si>
  <si>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</si>
  <si>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STD_TILDE_b</t>
  </si>
  <si>
    <t>STD_ASYMPOTICALLY_EQUAL</t>
  </si>
  <si>
    <t>STD_COLON_EQUALS</t>
  </si>
  <si>
    <t>STD_CORRESPONDS_TO</t>
  </si>
  <si>
    <t>STD_ESTIMATES</t>
  </si>
  <si>
    <t>STD_IDENTICAL_TO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</si>
  <si>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</si>
  <si>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</si>
  <si>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</si>
  <si>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</si>
  <si>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</si>
  <si>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</si>
  <si>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</si>
  <si>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</si>
  <si>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</si>
  <si>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</si>
  <si>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</si>
  <si>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</si>
  <si>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</si>
  <si>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</si>
  <si>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</si>
  <si>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</si>
  <si>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</si>
  <si>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</si>
  <si>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</si>
  <si>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</si>
  <si>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</si>
  <si>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</si>
  <si>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</si>
  <si>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</si>
  <si>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</si>
  <si>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</si>
  <si>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STD_NEG_EXCLAMATION_MARK</t>
  </si>
  <si>
    <t>CHR_ex</t>
  </si>
  <si>
    <t>ITM_Max</t>
  </si>
  <si>
    <t>ITM_Min</t>
  </si>
  <si>
    <t>ITM_Config</t>
  </si>
  <si>
    <t>ITM_Stack</t>
  </si>
  <si>
    <t>ITM_dddEL</t>
  </si>
  <si>
    <t>EL</t>
  </si>
  <si>
    <t>ITM_dddIJ</t>
  </si>
  <si>
    <t>IJ</t>
  </si>
  <si>
    <t>0.</t>
  </si>
  <si>
    <t>1.</t>
  </si>
  <si>
    <t>ITM_EXPONENT</t>
  </si>
  <si>
    <t>EEX</t>
  </si>
  <si>
    <t>ITM_MA11</t>
  </si>
  <si>
    <t>ITM_MA12</t>
  </si>
  <si>
    <t>ITM_MA13</t>
  </si>
  <si>
    <t>ITM_MA14</t>
  </si>
  <si>
    <t>ITM_MA15</t>
  </si>
  <si>
    <t>sch</t>
  </si>
  <si>
    <t>ITM_MA16</t>
  </si>
  <si>
    <t>ITM_MA21</t>
  </si>
  <si>
    <t>ITM_MA22</t>
  </si>
  <si>
    <t>edi-</t>
  </si>
  <si>
    <t>ITM_MA23</t>
  </si>
  <si>
    <t>table</t>
  </si>
  <si>
    <t>ITM_MA24</t>
  </si>
  <si>
    <t>for</t>
  </si>
  <si>
    <t>ITM_MA25</t>
  </si>
  <si>
    <t>now</t>
  </si>
  <si>
    <t>ITM_MA26</t>
  </si>
  <si>
    <t>ITM_MA31</t>
  </si>
  <si>
    <t>ITM_MA32</t>
  </si>
  <si>
    <t>ITM_MA33</t>
  </si>
  <si>
    <t>ITM_MA34</t>
  </si>
  <si>
    <t>ITM_MA35</t>
  </si>
  <si>
    <t>ITM_MA36</t>
  </si>
  <si>
    <t>PRGM</t>
  </si>
  <si>
    <t>P/R</t>
  </si>
  <si>
    <t>Not</t>
  </si>
  <si>
    <t>yet</t>
  </si>
  <si>
    <t>defined</t>
  </si>
  <si>
    <t>Tam</t>
  </si>
  <si>
    <t>TamCmp</t>
  </si>
  <si>
    <t>TamStoRcl</t>
  </si>
  <si>
    <t>fnUserMode</t>
  </si>
  <si>
    <t>fnComplexCCCC_CC</t>
  </si>
  <si>
    <t>COMPLEX</t>
  </si>
  <si>
    <t>f/g</t>
  </si>
  <si>
    <t>keyboard</t>
  </si>
  <si>
    <t>EXIT</t>
  </si>
  <si>
    <t>fnAim</t>
  </si>
  <si>
    <t>ALPHA</t>
  </si>
  <si>
    <t>/*STD_alpha</t>
  </si>
  <si>
    <t>fnCvtQuartM3</t>
  </si>
  <si>
    <t>qt.</t>
  </si>
  <si>
    <t>fnConvertXToReal16</t>
  </si>
  <si>
    <t>SP</t>
  </si>
  <si>
    <t>SHOW</t>
  </si>
  <si>
    <t>backToSystem</t>
  </si>
  <si>
    <t>SYSTEM</t>
  </si>
  <si>
    <t>fnCvtDmsToDeg</t>
  </si>
  <si>
    <t>VANGLE</t>
  </si>
  <si>
    <t>fnCvtFathomM</t>
  </si>
  <si>
    <t>fm.</t>
  </si>
  <si>
    <t>fathom</t>
  </si>
  <si>
    <t>fnCvtBarrelM3</t>
  </si>
  <si>
    <t>bbl</t>
  </si>
  <si>
    <t>barrel</t>
  </si>
  <si>
    <t>SUMS</t>
  </si>
  <si>
    <t>GaussF</t>
  </si>
  <si>
    <t>CauchF</t>
  </si>
  <si>
    <t>ParabF</t>
  </si>
  <si>
    <t>HypF</t>
  </si>
  <si>
    <t>RootF</t>
  </si>
  <si>
    <t>lny/x</t>
  </si>
  <si>
    <t>/y</t>
  </si>
  <si>
    <t>/x</t>
  </si>
  <si>
    <t>x/y</t>
  </si>
  <si>
    <t>HEX</t>
  </si>
  <si>
    <t>fnIDivR</t>
  </si>
  <si>
    <t>IDIVR</t>
  </si>
  <si>
    <t>fnSetSetJM</t>
  </si>
  <si>
    <t>SET_ERPN</t>
  </si>
  <si>
    <t>eRPN</t>
  </si>
  <si>
    <t>SLS_ENABLED}</t>
  </si>
  <si>
    <t>SET_HOME_TRIPLE</t>
  </si>
  <si>
    <t>HOME.3</t>
  </si>
  <si>
    <t>SET_SHFT_4s</t>
  </si>
  <si>
    <t>SH_4s</t>
  </si>
  <si>
    <t>SHIFT</t>
  </si>
  <si>
    <t>CANCEL</t>
  </si>
  <si>
    <t>fnDisplayFormatSigFig</t>
  </si>
  <si>
    <t>SIGFIG</t>
  </si>
  <si>
    <t>BASE</t>
  </si>
  <si>
    <t>BIN</t>
  </si>
  <si>
    <t>OCT</t>
  </si>
  <si>
    <t>8-BIT</t>
  </si>
  <si>
    <t>16-BIT</t>
  </si>
  <si>
    <t>32-BIT</t>
  </si>
  <si>
    <t>64-BIT</t>
  </si>
  <si>
    <t>fnDisplayFormatUnit</t>
  </si>
  <si>
    <t>SETUNIT</t>
  </si>
  <si>
    <t>UNITS</t>
  </si>
  <si>
    <t>fnShowJM</t>
  </si>
  <si>
    <t>eRPN?</t>
  </si>
  <si>
    <t>HOME.3?</t>
  </si>
  <si>
    <t>SH_TIM_4s?</t>
  </si>
  <si>
    <t>SH_4s?</t>
  </si>
  <si>
    <t>CHR_QOPPA</t>
  </si>
  <si>
    <t>STD_QOPPA</t>
  </si>
  <si>
    <t>GREEK</t>
  </si>
  <si>
    <t>CHR_DIGAMMA</t>
  </si>
  <si>
    <t>STD_DIGAMMA</t>
  </si>
  <si>
    <t>CHR_SAMPI</t>
  </si>
  <si>
    <t>STD_SAMPI</t>
  </si>
  <si>
    <t>CHR_qoppa</t>
  </si>
  <si>
    <t>STD_qoppa</t>
  </si>
  <si>
    <t>CHR_digamma</t>
  </si>
  <si>
    <t>STD_digamma</t>
  </si>
  <si>
    <t>CHR_sampi</t>
  </si>
  <si>
    <t>STD_sampi</t>
  </si>
  <si>
    <t>STD_case</t>
  </si>
  <si>
    <t>fnBASE_Hash</t>
  </si>
  <si>
    <t>/*TEST!*/</t>
  </si>
  <si>
    <t>##</t>
  </si>
  <si>
    <t>CHR_NUMBER_SIGN</t>
  </si>
  <si>
    <t>###</t>
  </si>
  <si>
    <t>op_a</t>
  </si>
  <si>
    <t>Operator</t>
  </si>
  <si>
    <t>op_j</t>
  </si>
  <si>
    <t>SET_BASE_HOME</t>
  </si>
  <si>
    <t>SET_BASE_MYMENU</t>
  </si>
  <si>
    <t>MYMNU</t>
  </si>
  <si>
    <t>SET_BASE_AHOME</t>
  </si>
  <si>
    <t>SET_BASE_MYA</t>
  </si>
  <si>
    <t>MY</t>
  </si>
  <si>
    <t>BASE_HOME?</t>
  </si>
  <si>
    <t>HOME?</t>
  </si>
  <si>
    <t>BASE_MYMENU?</t>
  </si>
  <si>
    <t>MYMNU?</t>
  </si>
  <si>
    <t>BASE_AHOME?</t>
  </si>
  <si>
    <t>BASE_MYA?</t>
  </si>
  <si>
    <t>YtoD</t>
  </si>
  <si>
    <t>EE</t>
  </si>
  <si>
    <t>DtoY</t>
  </si>
  <si>
    <t>AtoSYM</t>
  </si>
  <si>
    <t>SYMtoA</t>
  </si>
  <si>
    <t>abc</t>
  </si>
  <si>
    <t>ELEC.ENG</t>
  </si>
  <si>
    <t>ELEC</t>
  </si>
  <si>
    <t>e^theta_j</t>
  </si>
  <si>
    <t>e^</t>
  </si>
  <si>
    <t>EE6</t>
  </si>
  <si>
    <t>EE7</t>
  </si>
  <si>
    <t>EE8</t>
  </si>
  <si>
    <t>EE9</t>
  </si>
  <si>
    <t>BAL</t>
  </si>
  <si>
    <t>fnComplexCCCC_CPX</t>
  </si>
  <si>
    <t>fnComplexCCCC_CC1</t>
  </si>
  <si>
    <t>CC1</t>
  </si>
  <si>
    <t>/*up*/</t>
  </si>
  <si>
    <t>KEY_TYPCON_UP</t>
  </si>
  <si>
    <t>&gt;&gt;</t>
  </si>
  <si>
    <t>TYPE</t>
  </si>
  <si>
    <t>CONVERT</t>
  </si>
  <si>
    <t>/*dn*/</t>
  </si>
  <si>
    <t>KEY_TYPCON_DN</t>
  </si>
  <si>
    <t>&lt;&lt;</t>
  </si>
  <si>
    <t>SH.3T</t>
  </si>
  <si>
    <t>HOME.3T</t>
  </si>
  <si>
    <t>SH.3T?</t>
  </si>
  <si>
    <t>MENU ASSIGN</t>
  </si>
  <si>
    <t>M_ASN</t>
  </si>
  <si>
    <t>SLS_UNCHANGED</t>
  </si>
  <si>
    <t>with</t>
  </si>
  <si>
    <t>ITM_NULL</t>
  </si>
  <si>
    <t>ITM_CtoF</t>
  </si>
  <si>
    <t>ITM_FtoC</t>
  </si>
  <si>
    <t>ITM_10x</t>
  </si>
  <si>
    <t>ITM_1COMPL</t>
  </si>
  <si>
    <t>CST_00</t>
  </si>
  <si>
    <t>ITM_1X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</si>
  <si>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</si>
  <si>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</si>
  <si>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</si>
  <si>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</si>
  <si>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</si>
  <si>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</si>
  <si>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</si>
  <si>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</si>
  <si>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</si>
  <si>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</si>
  <si>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</si>
  <si>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</si>
  <si>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</si>
  <si>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</si>
  <si>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</si>
  <si>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</si>
  <si>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</si>
  <si>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</si>
  <si>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</si>
  <si>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</si>
  <si>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</si>
  <si>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</si>
  <si>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</si>
  <si>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</si>
  <si>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</si>
  <si>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</si>
  <si>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</si>
  <si>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MNU_A_Z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</si>
  <si>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</si>
  <si>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</si>
  <si>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</si>
  <si>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</si>
  <si>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</si>
  <si>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</si>
  <si>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</si>
  <si>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</si>
  <si>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</si>
  <si>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</si>
  <si>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</si>
  <si>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</si>
  <si>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</si>
  <si>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</si>
  <si>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</si>
  <si>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</si>
  <si>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</si>
  <si>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</si>
  <si>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</si>
  <si>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</si>
  <si>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</si>
  <si>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</si>
  <si>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</si>
  <si>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</si>
  <si>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</si>
  <si>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</si>
  <si>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</si>
  <si>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</si>
  <si>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</si>
  <si>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</si>
  <si>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</si>
  <si>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</si>
  <si>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</si>
  <si>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</si>
  <si>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</si>
  <si>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</si>
  <si>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</si>
  <si>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</si>
  <si>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</si>
  <si>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</si>
  <si>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</si>
  <si>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</si>
  <si>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</si>
  <si>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</si>
  <si>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</si>
  <si>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</si>
  <si>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</si>
  <si>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</si>
  <si>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</si>
  <si>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</si>
  <si>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</si>
  <si>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</si>
  <si>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</si>
  <si>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</si>
  <si>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</si>
  <si>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</si>
  <si>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</si>
  <si>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</si>
  <si>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</si>
  <si>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</si>
  <si>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</si>
  <si>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</si>
  <si>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</si>
  <si>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</si>
  <si>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</si>
  <si>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</si>
  <si>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</si>
  <si>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</si>
  <si>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</si>
  <si>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</si>
  <si>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</si>
  <si>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</si>
  <si>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</si>
  <si>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</si>
  <si>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</si>
  <si>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</si>
  <si>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</si>
  <si>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</si>
  <si>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</si>
  <si>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</si>
  <si>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</si>
  <si>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</si>
  <si>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</si>
  <si>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</si>
  <si>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</si>
  <si>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</si>
  <si>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</si>
  <si>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</si>
  <si>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</si>
  <si>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</si>
  <si>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</si>
  <si>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</si>
  <si>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</si>
  <si>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</si>
  <si>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</si>
  <si>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</si>
  <si>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ITM_DSP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</si>
  <si>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</si>
  <si>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</si>
  <si>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</si>
  <si>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</si>
  <si>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</si>
  <si>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</si>
  <si>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</si>
  <si>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</si>
  <si>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</si>
  <si>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</si>
  <si>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</si>
  <si>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</si>
  <si>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</si>
  <si>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</si>
  <si>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</si>
  <si>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</si>
  <si>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</si>
  <si>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</si>
  <si>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</si>
  <si>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</si>
  <si>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</si>
  <si>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</si>
  <si>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</si>
  <si>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</si>
  <si>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</si>
  <si>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</si>
  <si>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</si>
  <si>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</si>
  <si>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</si>
  <si>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</si>
  <si>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</si>
  <si>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</si>
  <si>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</si>
  <si>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</si>
  <si>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</si>
  <si>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</si>
  <si>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</si>
  <si>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</si>
  <si>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</si>
  <si>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</si>
  <si>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</si>
  <si>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</si>
  <si>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</si>
  <si>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</si>
  <si>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</si>
  <si>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</si>
  <si>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</si>
  <si>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</si>
  <si>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</si>
  <si>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</si>
  <si>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</si>
  <si>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</si>
  <si>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</si>
  <si>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</si>
  <si>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</si>
  <si>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</si>
  <si>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</si>
  <si>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</si>
  <si>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</si>
  <si>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</si>
  <si>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</si>
  <si>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</si>
  <si>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</si>
  <si>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</si>
  <si>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</si>
  <si>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</si>
  <si>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</si>
  <si>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</si>
  <si>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</si>
  <si>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</si>
  <si>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</si>
  <si>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</si>
  <si>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</si>
  <si>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</si>
  <si>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</si>
  <si>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</si>
  <si>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</si>
  <si>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</si>
  <si>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</si>
  <si>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</si>
  <si>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</si>
  <si>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</si>
  <si>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</si>
  <si>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</si>
  <si>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</si>
  <si>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</si>
  <si>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</si>
  <si>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</si>
  <si>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</si>
  <si>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</si>
  <si>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</si>
  <si>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</si>
  <si>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</si>
  <si>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</si>
  <si>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</si>
  <si>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</si>
  <si>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</si>
  <si>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</si>
  <si>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</si>
  <si>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</si>
  <si>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</si>
  <si>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</si>
  <si>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</si>
  <si>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</si>
  <si>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</si>
  <si>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</si>
  <si>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</si>
  <si>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</si>
  <si>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</si>
  <si>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</si>
  <si>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</si>
  <si>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</si>
  <si>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</si>
  <si>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</si>
  <si>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</si>
  <si>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</si>
  <si>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</si>
  <si>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</si>
  <si>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</si>
  <si>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</si>
  <si>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</si>
  <si>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</si>
  <si>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</si>
  <si>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</si>
  <si>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</si>
  <si>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</si>
  <si>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</si>
  <si>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</si>
  <si>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</si>
  <si>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</si>
  <si>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</si>
  <si>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</si>
  <si>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</si>
  <si>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</si>
  <si>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</si>
  <si>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</si>
  <si>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</si>
  <si>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</si>
  <si>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</si>
  <si>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</si>
  <si>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</si>
  <si>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</si>
  <si>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</si>
  <si>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</si>
  <si>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</si>
  <si>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</si>
  <si>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</si>
  <si>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</si>
  <si>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</si>
  <si>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</si>
  <si>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</si>
  <si>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</si>
  <si>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</si>
  <si>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</si>
  <si>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</si>
  <si>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</si>
  <si>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</si>
  <si>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</si>
  <si>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</si>
  <si>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</si>
  <si>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</si>
  <si>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</si>
  <si>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</si>
  <si>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</si>
  <si>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</si>
  <si>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</si>
  <si>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</si>
  <si>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</si>
  <si>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</si>
  <si>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</si>
  <si>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</si>
  <si>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</si>
  <si>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</si>
  <si>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</si>
  <si>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</si>
  <si>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</si>
  <si>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</si>
  <si>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</si>
  <si>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</si>
  <si>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</si>
  <si>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</si>
  <si>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</si>
  <si>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</si>
  <si>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</si>
  <si>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</si>
  <si>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</si>
  <si>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</si>
  <si>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</si>
  <si>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</si>
  <si>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</si>
  <si>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</si>
  <si>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</si>
  <si>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</si>
  <si>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</si>
  <si>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</si>
  <si>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</si>
  <si>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</si>
  <si>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</si>
  <si>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</si>
  <si>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</si>
  <si>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</si>
  <si>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</si>
  <si>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</si>
  <si>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</si>
  <si>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</si>
  <si>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</si>
  <si>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</si>
  <si>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</si>
  <si>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</si>
  <si>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</si>
  <si>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</si>
  <si>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</si>
  <si>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</si>
  <si>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</si>
  <si>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</si>
  <si>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</si>
  <si>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</si>
  <si>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</si>
  <si>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</si>
  <si>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</si>
  <si>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</si>
  <si>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</si>
  <si>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</si>
  <si>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</si>
  <si>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</si>
  <si>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</si>
  <si>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</si>
  <si>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</si>
  <si>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</si>
  <si>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</si>
  <si>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</si>
  <si>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</si>
  <si>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</si>
  <si>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</si>
  <si>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</si>
  <si>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</si>
  <si>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</si>
  <si>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</si>
  <si>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</si>
  <si>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</si>
  <si>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</si>
  <si>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</si>
  <si>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</si>
  <si>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</si>
  <si>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</si>
  <si>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</si>
  <si>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</si>
  <si>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</si>
  <si>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</si>
  <si>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</si>
  <si>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</si>
  <si>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</si>
  <si>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</si>
  <si>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</si>
  <si>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</si>
  <si>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</si>
  <si>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</si>
  <si>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</si>
  <si>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</si>
  <si>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</si>
  <si>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</si>
  <si>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</si>
  <si>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</si>
  <si>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</si>
  <si>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</si>
  <si>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</si>
  <si>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</si>
  <si>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</si>
  <si>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</si>
  <si>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</si>
  <si>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</si>
  <si>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</si>
  <si>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</si>
  <si>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</si>
  <si>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</si>
  <si>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</si>
  <si>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</si>
  <si>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</si>
  <si>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</si>
  <si>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</si>
  <si>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</si>
  <si>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</si>
  <si>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</si>
  <si>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</si>
  <si>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</si>
  <si>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</si>
  <si>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</si>
  <si>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</si>
  <si>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</si>
  <si>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</si>
  <si>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</si>
  <si>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</si>
  <si>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</si>
  <si>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</si>
  <si>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</si>
  <si>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</si>
  <si>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</si>
  <si>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</si>
  <si>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</si>
  <si>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</si>
  <si>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</si>
  <si>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</si>
  <si>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</si>
  <si>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</si>
  <si>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</si>
  <si>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</si>
  <si>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</si>
  <si>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</si>
  <si>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</si>
  <si>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</si>
  <si>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</si>
  <si>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</si>
  <si>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</si>
  <si>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</si>
  <si>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</si>
  <si>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</si>
  <si>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</si>
  <si>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</si>
  <si>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</si>
  <si>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</si>
  <si>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</si>
  <si>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</si>
  <si>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</si>
  <si>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</si>
  <si>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</si>
  <si>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</si>
  <si>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</si>
  <si>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</si>
  <si>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</si>
  <si>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</si>
  <si>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</si>
  <si>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</si>
  <si>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</si>
  <si>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</si>
  <si>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</si>
  <si>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</si>
  <si>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</si>
  <si>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</si>
  <si>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</si>
  <si>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</si>
  <si>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</si>
  <si>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</si>
  <si>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</si>
  <si>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</si>
  <si>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</si>
  <si>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</si>
  <si>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</si>
  <si>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</si>
  <si>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</si>
  <si>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</si>
  <si>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</si>
  <si>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</si>
  <si>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</si>
  <si>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</si>
  <si>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</si>
  <si>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</si>
  <si>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</si>
  <si>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</si>
  <si>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</si>
  <si>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</si>
  <si>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</si>
  <si>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</si>
  <si>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</si>
  <si>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</si>
  <si>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</si>
  <si>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</si>
  <si>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</si>
  <si>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</si>
  <si>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</si>
  <si>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</si>
  <si>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</si>
  <si>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</si>
  <si>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</si>
  <si>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</si>
  <si>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</si>
  <si>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</si>
  <si>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</si>
  <si>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</si>
  <si>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</si>
  <si>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</si>
  <si>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</si>
  <si>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</si>
  <si>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</si>
  <si>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</si>
  <si>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</si>
  <si>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</si>
  <si>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</si>
  <si>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</si>
  <si>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</si>
  <si>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</si>
  <si>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</si>
  <si>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</si>
  <si>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</si>
  <si>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</si>
  <si>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</si>
  <si>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</si>
  <si>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</si>
  <si>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</si>
  <si>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</si>
  <si>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</si>
  <si>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</si>
  <si>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</si>
  <si>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</si>
  <si>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</si>
  <si>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</si>
  <si>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</si>
  <si>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</si>
  <si>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</si>
  <si>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</si>
  <si>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</si>
  <si>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</si>
  <si>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</si>
  <si>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</si>
  <si>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</si>
  <si>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</si>
  <si>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</si>
  <si>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</si>
  <si>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</si>
  <si>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</si>
  <si>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</si>
  <si>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</si>
  <si>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</si>
  <si>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</si>
  <si>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</si>
  <si>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</si>
  <si>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</si>
  <si>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</si>
  <si>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</si>
  <si>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</si>
  <si>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</si>
  <si>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</si>
  <si>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</si>
  <si>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</si>
  <si>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</si>
  <si>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</si>
  <si>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</si>
  <si>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</si>
  <si>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</si>
  <si>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</si>
  <si>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</si>
  <si>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</si>
  <si>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</si>
  <si>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</si>
  <si>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</si>
  <si>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</si>
  <si>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</si>
  <si>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</si>
  <si>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</si>
  <si>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</si>
  <si>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</si>
  <si>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</si>
  <si>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</si>
  <si>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</si>
  <si>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</si>
  <si>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</si>
  <si>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</si>
  <si>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</si>
  <si>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</si>
  <si>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</si>
  <si>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</si>
  <si>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</si>
  <si>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</si>
  <si>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</si>
  <si>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</si>
  <si>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</si>
  <si>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</si>
  <si>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</si>
  <si>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</si>
  <si>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</si>
  <si>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</si>
  <si>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</si>
  <si>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</si>
  <si>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</si>
  <si>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</si>
  <si>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</si>
  <si>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</si>
  <si>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</si>
  <si>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</si>
  <si>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</si>
  <si>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</si>
  <si>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</si>
  <si>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</si>
  <si>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</si>
  <si>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</si>
  <si>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</si>
  <si>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</si>
  <si>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</si>
  <si>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</si>
  <si>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</si>
  <si>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</si>
  <si>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</si>
  <si>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</si>
  <si>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</si>
  <si>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</si>
  <si>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</si>
  <si>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</si>
  <si>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</si>
  <si>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</si>
  <si>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</si>
  <si>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</si>
  <si>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</si>
  <si>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</si>
  <si>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</si>
  <si>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</si>
  <si>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</si>
  <si>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</si>
  <si>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</si>
  <si>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</si>
  <si>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</si>
  <si>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</si>
  <si>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</si>
  <si>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</si>
  <si>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</si>
  <si>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</si>
  <si>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</si>
  <si>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</si>
  <si>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</si>
  <si>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</si>
  <si>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</si>
  <si>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</si>
  <si>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</si>
  <si>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</si>
  <si>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</si>
  <si>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</si>
  <si>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</si>
  <si>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</si>
  <si>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</si>
  <si>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</si>
  <si>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</si>
  <si>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</si>
  <si>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</si>
  <si>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</si>
  <si>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</si>
  <si>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</si>
  <si>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</si>
  <si>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</si>
  <si>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</si>
  <si>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</si>
  <si>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</si>
  <si>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</si>
  <si>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</si>
  <si>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</si>
  <si>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</si>
  <si>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</si>
  <si>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</si>
  <si>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</si>
  <si>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</si>
  <si>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</si>
  <si>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</si>
  <si>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</si>
  <si>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</si>
  <si>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</si>
  <si>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</si>
  <si>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</si>
  <si>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</si>
  <si>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</si>
  <si>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</si>
  <si>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</si>
  <si>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</si>
  <si>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</si>
  <si>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</si>
  <si>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</si>
  <si>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</si>
  <si>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</si>
  <si>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</si>
  <si>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</si>
  <si>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</si>
  <si>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</si>
  <si>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</si>
  <si>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</si>
  <si>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</si>
  <si>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</si>
  <si>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</si>
  <si>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</si>
  <si>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</si>
  <si>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</si>
  <si>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</si>
  <si>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</si>
  <si>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</si>
  <si>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</si>
  <si>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</si>
  <si>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</si>
  <si>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</si>
  <si>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</si>
  <si>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</si>
  <si>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</si>
  <si>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</si>
  <si>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</si>
  <si>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</si>
  <si>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</si>
  <si>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</si>
  <si>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</si>
  <si>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</si>
  <si>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</si>
  <si>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</si>
  <si>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</si>
  <si>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</si>
  <si>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</si>
  <si>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</si>
  <si>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</si>
  <si>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</si>
  <si>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</si>
  <si>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</si>
  <si>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</si>
  <si>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</si>
  <si>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</si>
  <si>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</si>
  <si>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</si>
  <si>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</si>
  <si>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</si>
  <si>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</si>
  <si>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</si>
  <si>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</si>
  <si>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</si>
  <si>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</si>
  <si>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</si>
  <si>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</si>
  <si>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</si>
  <si>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</si>
  <si>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</si>
  <si>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</si>
  <si>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</si>
  <si>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</si>
  <si>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</si>
  <si>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</si>
  <si>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</si>
  <si>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</si>
  <si>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</si>
  <si>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</si>
  <si>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</si>
  <si>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ITM_SIGMAPLUS</t>
  </si>
  <si>
    <t>ITM_SIGMAMINUS</t>
  </si>
  <si>
    <t>CST_74</t>
  </si>
  <si>
    <t>CST_75</t>
  </si>
  <si>
    <t>ITM_PHIux</t>
  </si>
  <si>
    <t>ITM_PHIx</t>
  </si>
  <si>
    <t>ITM_phix</t>
  </si>
  <si>
    <t>ITM_PHIM1p</t>
  </si>
  <si>
    <t>MNU_PHI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</si>
  <si>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</si>
  <si>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</si>
  <si>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</si>
  <si>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</si>
  <si>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</si>
  <si>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</si>
  <si>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</si>
  <si>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</si>
  <si>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</si>
  <si>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</si>
  <si>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</si>
  <si>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</si>
  <si>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</si>
  <si>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</si>
  <si>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</si>
  <si>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</si>
  <si>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</si>
  <si>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</si>
  <si>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</si>
  <si>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</si>
  <si>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</si>
  <si>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</si>
  <si>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</si>
  <si>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</si>
  <si>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</si>
  <si>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</si>
  <si>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</si>
  <si>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</si>
  <si>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</si>
  <si>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</si>
  <si>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</si>
  <si>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</si>
  <si>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</si>
  <si>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</si>
  <si>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</si>
  <si>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</si>
  <si>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</si>
  <si>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</si>
  <si>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</si>
  <si>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</si>
  <si>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</si>
  <si>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</si>
  <si>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</si>
  <si>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</si>
  <si>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</si>
  <si>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</si>
  <si>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</si>
  <si>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</si>
  <si>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</si>
  <si>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</si>
  <si>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</si>
  <si>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</si>
  <si>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</si>
  <si>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</si>
  <si>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</si>
  <si>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</si>
  <si>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</si>
  <si>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</si>
  <si>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</si>
  <si>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</si>
  <si>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</si>
  <si>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</si>
  <si>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</si>
  <si>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</si>
  <si>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</si>
  <si>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</si>
  <si>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</si>
  <si>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</si>
  <si>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</si>
  <si>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</si>
  <si>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</si>
  <si>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</si>
  <si>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</si>
  <si>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</si>
  <si>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</si>
  <si>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</si>
  <si>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</si>
  <si>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</si>
  <si>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</si>
  <si>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</si>
  <si>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</si>
  <si>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</si>
  <si>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</si>
  <si>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</si>
  <si>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</si>
  <si>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</si>
  <si>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</si>
  <si>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</si>
  <si>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</si>
  <si>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</si>
  <si>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</si>
  <si>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</si>
  <si>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</si>
  <si>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</si>
  <si>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</si>
  <si>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</si>
  <si>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</si>
  <si>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</si>
  <si>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MNU_a_z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</si>
  <si>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</si>
  <si>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</si>
  <si>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</si>
  <si>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</si>
  <si>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</si>
  <si>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</si>
  <si>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</si>
  <si>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</si>
  <si>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</si>
  <si>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</si>
  <si>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</si>
  <si>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</si>
  <si>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</si>
  <si>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</si>
  <si>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//NOTE</t>
  </si>
  <si>
    <t>RANGE</t>
  </si>
  <si>
    <t>STARTS</t>
  </si>
  <si>
    <t>HERE</t>
  </si>
  <si>
    <t>lower</t>
  </si>
  <si>
    <t>case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</si>
  <si>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</si>
  <si>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</si>
  <si>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</si>
  <si>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</si>
  <si>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</si>
  <si>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</si>
  <si>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</si>
  <si>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</si>
  <si>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</si>
  <si>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STOPS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</si>
  <si>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</si>
  <si>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</si>
  <si>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</si>
  <si>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</si>
  <si>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</si>
  <si>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</si>
  <si>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</si>
  <si>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</si>
  <si>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</si>
  <si>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</si>
  <si>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</si>
  <si>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</si>
  <si>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</si>
  <si>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</si>
  <si>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</si>
  <si>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</si>
  <si>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</si>
  <si>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</si>
  <si>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</si>
  <si>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</si>
  <si>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</si>
  <si>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</si>
  <si>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</si>
  <si>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</si>
  <si>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</si>
  <si>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</si>
  <si>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</si>
  <si>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</si>
  <si>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</si>
  <si>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</t>
  </si>
  <si>
    <t>CHR_SUB_SUN_b</t>
  </si>
  <si>
    <t>CHR_SUB_EARTH</t>
  </si>
  <si>
    <t>CHR_SUB_EARTH_b</t>
  </si>
  <si>
    <t>CHR_SUB_PLUS</t>
  </si>
  <si>
    <t>CHR_SUB_MINUS</t>
  </si>
  <si>
    <t>CHR_SUB_INFINITY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</si>
  <si>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</si>
  <si>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</si>
  <si>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</si>
  <si>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</si>
  <si>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</si>
  <si>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</si>
  <si>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</si>
  <si>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</si>
  <si>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</si>
  <si>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</si>
  <si>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</si>
  <si>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</si>
  <si>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</si>
  <si>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</si>
  <si>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</si>
  <si>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</si>
  <si>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</si>
  <si>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</si>
  <si>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</si>
  <si>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</si>
  <si>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</si>
  <si>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</si>
  <si>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</si>
  <si>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</si>
  <si>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</si>
  <si>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</si>
  <si>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</si>
  <si>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</si>
  <si>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</si>
  <si>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</si>
  <si>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</si>
  <si>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</si>
  <si>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</si>
  <si>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</si>
  <si>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</si>
  <si>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</si>
  <si>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</si>
  <si>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CHR_SUB_E_OUTLINE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</si>
  <si>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</si>
  <si>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</si>
  <si>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</si>
  <si>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</si>
  <si>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</si>
  <si>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</si>
  <si>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</si>
  <si>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</si>
  <si>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</si>
  <si>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</si>
  <si>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</si>
  <si>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</si>
  <si>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</si>
  <si>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</si>
  <si>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</si>
  <si>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</si>
  <si>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</si>
  <si>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</si>
  <si>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</si>
  <si>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</si>
  <si>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</si>
  <si>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</si>
  <si>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</si>
  <si>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</si>
  <si>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</si>
  <si>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</si>
  <si>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</si>
  <si>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</si>
  <si>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</si>
  <si>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</si>
  <si>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</si>
  <si>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</si>
  <si>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</si>
  <si>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</si>
  <si>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</si>
  <si>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</si>
  <si>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CHR_SUP_MINUS_1</t>
  </si>
  <si>
    <t>CHR_SUP_INFINITY</t>
  </si>
  <si>
    <t>CHR_SUP_ASTERISK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</si>
  <si>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</si>
  <si>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</si>
  <si>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</si>
  <si>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</si>
  <si>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</si>
  <si>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</si>
  <si>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</si>
  <si>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</si>
  <si>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</si>
  <si>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</si>
  <si>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</si>
  <si>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CHR_SUP_T</t>
  </si>
  <si>
    <t>CHR_SUP_a</t>
  </si>
  <si>
    <t>CHR_SUP_f</t>
  </si>
  <si>
    <t>CHR_SUP_g</t>
  </si>
  <si>
    <t>CHR_SUP_h</t>
  </si>
  <si>
    <t>CHR_SUP_r</t>
  </si>
  <si>
    <t>CHR_SUP_x</t>
  </si>
  <si>
    <t>CHR_EXCLAMATION_MARK</t>
  </si>
  <si>
    <t>CHR_DOUBLE_QUOTE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</si>
  <si>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</si>
  <si>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</si>
  <si>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</si>
  <si>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</si>
  <si>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</si>
  <si>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</si>
  <si>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</si>
  <si>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CHR_ASTERISK_b</t>
  </si>
  <si>
    <t>CHR_SEMICOLON</t>
  </si>
  <si>
    <t>CHR_LESS_THAN</t>
  </si>
  <si>
    <t>CHR_EQUAL</t>
  </si>
  <si>
    <t>CHR_GREATER_THAN</t>
  </si>
  <si>
    <t>CHR_AT</t>
  </si>
  <si>
    <t>CHR_LEFT_SQUARE_BRACKET</t>
  </si>
  <si>
    <t>CHR_BACK_SLASH</t>
  </si>
  <si>
    <t>CHR_RIGHT_SQUARE_BRACKET</t>
  </si>
  <si>
    <t>CHR_CIRCUMFLEX</t>
  </si>
  <si>
    <t>CHR_LEFT_CURLY_BRACKET</t>
  </si>
  <si>
    <t>CHR_PIPE</t>
  </si>
  <si>
    <t>CHR_RIGHT_CURLY_BRACKET</t>
  </si>
  <si>
    <t>CHR_TILDE</t>
  </si>
  <si>
    <t>CHR_INVERTED_EXCLAMATION_MARK</t>
  </si>
  <si>
    <t>CHR_CENT</t>
  </si>
  <si>
    <t>CHR_POUND</t>
  </si>
  <si>
    <t>CHR_YEN</t>
  </si>
  <si>
    <t>CHR_SECTION</t>
  </si>
  <si>
    <t>CHR_OVERFLOW_CARRY</t>
  </si>
  <si>
    <t>CHR_LEFT_DOUBLE_ANGLE</t>
  </si>
  <si>
    <t>CHR_NOT</t>
  </si>
  <si>
    <t>CHR_DEGREE</t>
  </si>
  <si>
    <t>CHR_mu_b</t>
  </si>
  <si>
    <t>CHR_ORDINAL</t>
  </si>
  <si>
    <t>CHR_RIGHT_DOUBLE_ANGLE</t>
  </si>
  <si>
    <t>CHR_ONE_HALF</t>
  </si>
  <si>
    <t>CHR_ONE_QUARTER</t>
  </si>
  <si>
    <t>CHR_INVERTED_QUESTION_MARK</t>
  </si>
  <si>
    <t>CHR_ETH</t>
  </si>
  <si>
    <t>CHR_eth</t>
  </si>
  <si>
    <t>CHR_E_DOT</t>
  </si>
  <si>
    <t>CHR_e_DOT</t>
  </si>
  <si>
    <t>CHR_E_CARON</t>
  </si>
  <si>
    <t>CHR_e_CARON</t>
  </si>
  <si>
    <t>CHR_R_ACUTE</t>
  </si>
  <si>
    <t>CHR_R_CARON</t>
  </si>
  <si>
    <t>CHR_U_OGONEK</t>
  </si>
  <si>
    <t>CHR_u_OGONEK</t>
  </si>
  <si>
    <t>CHR_y_UNDER_ROOT</t>
  </si>
  <si>
    <t>CHR_x_UNDER_ROOT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</si>
  <si>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</si>
  <si>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</si>
  <si>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</si>
  <si>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</si>
  <si>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</si>
  <si>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</si>
  <si>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</si>
  <si>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</si>
  <si>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</si>
  <si>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</si>
  <si>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</si>
  <si>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</si>
  <si>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</si>
  <si>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</si>
  <si>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</si>
  <si>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</si>
  <si>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</si>
  <si>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CHR_EURO</t>
  </si>
  <si>
    <t>CHR_COMPLEX_C</t>
  </si>
  <si>
    <t>CHR_PLANCK</t>
  </si>
  <si>
    <t>CHR_PLANCK_2PI</t>
  </si>
  <si>
    <t>CHR_NATURAL_N</t>
  </si>
  <si>
    <t>CHR_RATIONAL_Q</t>
  </si>
  <si>
    <t>CHR_REAL_R</t>
  </si>
  <si>
    <t>CHR_LEFT_ARROW</t>
  </si>
  <si>
    <t>CHR_UP_ARROW</t>
  </si>
  <si>
    <t>CHR_UP_ARROW_b</t>
  </si>
  <si>
    <t>CHR_RIGHT_ARROW</t>
  </si>
  <si>
    <t>CHR_DOWN_ARROW</t>
  </si>
  <si>
    <t>CHR_DOWN_ARROW_b</t>
  </si>
  <si>
    <t>CHR_SERIAL_IO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</si>
  <si>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</si>
  <si>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</si>
  <si>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</si>
  <si>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</si>
  <si>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</si>
  <si>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</si>
  <si>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</si>
  <si>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</si>
  <si>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</si>
  <si>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</si>
  <si>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</si>
  <si>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CHR_EMPTY_SET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</si>
  <si>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</si>
  <si>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</si>
  <si>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</si>
  <si>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</si>
  <si>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</si>
  <si>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</si>
  <si>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</si>
  <si>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</si>
  <si>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</si>
  <si>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</si>
  <si>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</si>
  <si>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</si>
  <si>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</si>
  <si>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</si>
  <si>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CHR_BULLET</t>
  </si>
  <si>
    <t>CHR_SQUARE_ROOT</t>
  </si>
  <si>
    <t>CHR_CUBE_ROOT</t>
  </si>
  <si>
    <t>CHR_xTH_ROOT</t>
  </si>
  <si>
    <t>CHR_PROPORTIONAL</t>
  </si>
  <si>
    <t>CHR_INFINITY</t>
  </si>
  <si>
    <t>CHR_RIGHT_ANGLE</t>
  </si>
  <si>
    <t>CHR_ANGLE</t>
  </si>
  <si>
    <t>CHR_MEASURED_ANGLE</t>
  </si>
  <si>
    <t>CHR_DIVIDES</t>
  </si>
  <si>
    <t>CHR_DOES_NOT_DIVIDE</t>
  </si>
  <si>
    <t>CHR_PARALLEL</t>
  </si>
  <si>
    <t>CHR_NOT_PARALLEL</t>
  </si>
  <si>
    <t>CHR_AND</t>
  </si>
  <si>
    <t>CHR_OR</t>
  </si>
  <si>
    <t>CHR_INTERSECTION</t>
  </si>
  <si>
    <t>CHR_UNION</t>
  </si>
  <si>
    <t>CHR_INTEGRAL</t>
  </si>
  <si>
    <t>CHR_DOUBLE_INTEGRAL</t>
  </si>
  <si>
    <t>CHR_CONTOUR_INTEGRAL</t>
  </si>
  <si>
    <t>CHR_SURFACE_INTEGRAL</t>
  </si>
  <si>
    <t>CHR_RATIO</t>
  </si>
  <si>
    <t>CHR_TILDE_b</t>
  </si>
  <si>
    <t>CHR_ASYMPOTICALLY_EQUAL</t>
  </si>
  <si>
    <t>CHR_ALMOST_EQUAL</t>
  </si>
  <si>
    <t>CHR_COLON_EQUALS</t>
  </si>
  <si>
    <t>CHR_CORRESPONDS_TO</t>
  </si>
  <si>
    <t>CHR_ESTIMATES</t>
  </si>
  <si>
    <t>CHR_NOT_EQUAL</t>
  </si>
  <si>
    <t>CHR_IDENTICAL_TO</t>
  </si>
  <si>
    <t>CHR_LESS_EQUAL</t>
  </si>
  <si>
    <t>CHR_GREATER_EQUAL</t>
  </si>
  <si>
    <t>CHR_MUCH_LESS</t>
  </si>
  <si>
    <t>CHR_MUCH_GREATER</t>
  </si>
  <si>
    <t>CHR_SUN</t>
  </si>
  <si>
    <t>CHR_DOWN_TACK</t>
  </si>
  <si>
    <t>CHR_PERPENDICULAR</t>
  </si>
  <si>
    <t>CHR_XOR</t>
  </si>
  <si>
    <t>CHR_NAND</t>
  </si>
  <si>
    <t>CHR_NOR</t>
  </si>
  <si>
    <t>CHR_WATCH</t>
  </si>
  <si>
    <t>CHR_HOURGLASS</t>
  </si>
  <si>
    <t>CHR_PRINTER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</si>
  <si>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</si>
  <si>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</si>
  <si>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</si>
  <si>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</si>
  <si>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</si>
  <si>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</si>
  <si>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</si>
  <si>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</si>
  <si>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</si>
  <si>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</si>
  <si>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</si>
  <si>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</si>
  <si>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</si>
  <si>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CHR_BATTERY</t>
  </si>
  <si>
    <t>CHR_PGM_BEGIN</t>
  </si>
  <si>
    <t>CHR_USER_MODE</t>
  </si>
  <si>
    <t>CHR_UK</t>
  </si>
  <si>
    <t>CHR_US</t>
  </si>
  <si>
    <t>CHR_NEG_EXCLAMATION_MARK</t>
  </si>
  <si>
    <t>ITM_0P</t>
  </si>
  <si>
    <t>ITM_1P</t>
  </si>
  <si>
    <t>KEY_UNDO</t>
  </si>
  <si>
    <t>ITM_PR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</si>
  <si>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</si>
  <si>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</si>
  <si>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</si>
  <si>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</si>
  <si>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</si>
  <si>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</si>
  <si>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</si>
  <si>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KEY_USERMODE</t>
  </si>
  <si>
    <t>KEY_CC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</si>
  <si>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</si>
  <si>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</si>
  <si>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</si>
  <si>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</si>
  <si>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</si>
  <si>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</si>
  <si>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</si>
  <si>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</si>
  <si>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</si>
  <si>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ITM_AIM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</si>
  <si>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</si>
  <si>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</si>
  <si>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</si>
  <si>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</si>
  <si>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</si>
  <si>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</si>
  <si>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</si>
  <si>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</si>
  <si>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</si>
  <si>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</si>
  <si>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</si>
  <si>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</si>
  <si>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</si>
  <si>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</si>
  <si>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</si>
  <si>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</si>
  <si>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</si>
  <si>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</si>
  <si>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</si>
  <si>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</si>
  <si>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</si>
  <si>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</si>
  <si>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</si>
  <si>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</si>
  <si>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</si>
  <si>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</si>
  <si>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</si>
  <si>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</si>
  <si>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</si>
  <si>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</si>
  <si>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</si>
  <si>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</si>
  <si>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</si>
  <si>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</si>
  <si>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</si>
  <si>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</si>
  <si>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</si>
  <si>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</si>
  <si>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</si>
  <si>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</si>
  <si>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</si>
  <si>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</si>
  <si>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</si>
  <si>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</si>
  <si>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</si>
  <si>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</si>
  <si>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</si>
  <si>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</si>
  <si>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</si>
  <si>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</si>
  <si>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</si>
  <si>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Not_used1578</t>
  </si>
  <si>
    <t>Not_used1579</t>
  </si>
  <si>
    <t>Not_used1580</t>
  </si>
  <si>
    <t>Not_used1581</t>
  </si>
  <si>
    <t>Not_used1582</t>
  </si>
  <si>
    <t>Not_used1583</t>
  </si>
  <si>
    <t>Not_used1584</t>
  </si>
  <si>
    <t>Not_used1585</t>
  </si>
  <si>
    <t>Not_used1586</t>
  </si>
  <si>
    <t>Not_used1587</t>
  </si>
  <si>
    <t>Not_used1588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</si>
  <si>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</si>
  <si>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</si>
  <si>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</si>
  <si>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</si>
  <si>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</si>
  <si>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</si>
  <si>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</si>
  <si>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</si>
  <si>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</si>
  <si>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</si>
  <si>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</si>
  <si>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</si>
  <si>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</si>
  <si>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</si>
  <si>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</si>
  <si>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</si>
  <si>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</si>
  <si>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</si>
  <si>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</si>
  <si>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</si>
  <si>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</si>
  <si>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</si>
  <si>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</si>
  <si>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</si>
  <si>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</si>
  <si>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</si>
  <si>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</si>
  <si>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</si>
  <si>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</si>
  <si>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</si>
  <si>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</si>
  <si>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</si>
  <si>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</si>
  <si>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</si>
  <si>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</si>
  <si>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</si>
  <si>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</si>
  <si>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</si>
  <si>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</si>
  <si>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</si>
  <si>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</si>
  <si>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</si>
  <si>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</si>
  <si>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</si>
  <si>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</si>
  <si>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</si>
  <si>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</si>
  <si>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</si>
  <si>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</si>
  <si>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</si>
  <si>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</si>
  <si>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</si>
  <si>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</si>
  <si>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</si>
  <si>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</si>
  <si>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</si>
  <si>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</si>
  <si>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</si>
  <si>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</si>
  <si>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</si>
  <si>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</si>
  <si>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</si>
  <si>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</si>
  <si>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</si>
  <si>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</si>
  <si>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</si>
  <si>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</si>
  <si>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</si>
  <si>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</si>
  <si>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</si>
  <si>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</si>
  <si>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</si>
  <si>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</si>
  <si>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</si>
  <si>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</si>
  <si>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</si>
  <si>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</si>
  <si>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</si>
  <si>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</si>
  <si>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</si>
  <si>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</si>
  <si>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</si>
  <si>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</si>
  <si>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</si>
  <si>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Not_used1674</t>
  </si>
  <si>
    <t>Not_used1675</t>
  </si>
  <si>
    <t>Not_used1676</t>
  </si>
  <si>
    <t>Not_used1677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</si>
  <si>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</si>
  <si>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</si>
  <si>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</si>
  <si>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</si>
  <si>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</si>
  <si>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</si>
  <si>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</si>
  <si>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</si>
  <si>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</si>
  <si>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</si>
  <si>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</si>
  <si>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</si>
  <si>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</si>
  <si>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</si>
  <si>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</si>
  <si>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</si>
  <si>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</si>
  <si>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ITM_SH_HOMEx3</t>
  </si>
  <si>
    <t>ITM_SH_SHTIM</t>
  </si>
  <si>
    <t>CHR_1599</t>
  </si>
  <si>
    <t>SPARE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</si>
  <si>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</si>
  <si>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</si>
  <si>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</si>
  <si>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</si>
  <si>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</si>
  <si>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</si>
  <si>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</si>
  <si>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</si>
  <si>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</si>
  <si>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</si>
  <si>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</si>
  <si>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</si>
  <si>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</si>
  <si>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</si>
  <si>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</si>
  <si>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</si>
  <si>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</si>
  <si>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</si>
  <si>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</si>
  <si>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</si>
  <si>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</si>
  <si>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</si>
  <si>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</si>
  <si>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</si>
  <si>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</si>
  <si>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</si>
  <si>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</si>
  <si>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</si>
  <si>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</si>
  <si>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</si>
  <si>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</si>
  <si>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</si>
  <si>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</si>
  <si>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CAPS</t>
  </si>
  <si>
    <t>KEY_HASH</t>
  </si>
  <si>
    <t>test</t>
  </si>
  <si>
    <t>ITM_HASH</t>
  </si>
  <si>
    <t>ITM_op_a</t>
  </si>
  <si>
    <t>OPERATORS</t>
  </si>
  <si>
    <t>ITM_op_a2</t>
  </si>
  <si>
    <t>ITM_op_j</t>
  </si>
  <si>
    <t>ITM_BASE_HOME</t>
  </si>
  <si>
    <t>BASEMENU</t>
  </si>
  <si>
    <t>//fnSetSetJM</t>
  </si>
  <si>
    <t>ITM_BASE_MYMENU</t>
  </si>
  <si>
    <t>ITM_BASE_AHOME</t>
  </si>
  <si>
    <t>ITM_BASE_MYA</t>
  </si>
  <si>
    <t>ITM_SH_BASE_HOME</t>
  </si>
  <si>
    <t>//fnShowJM</t>
  </si>
  <si>
    <t>ITM_SH_BASE_MYMENU</t>
  </si>
  <si>
    <t>ITM_SH_BASE_AHOME</t>
  </si>
  <si>
    <t>ITM_SH_BASE_MYA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</si>
  <si>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</si>
  <si>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</si>
  <si>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</si>
  <si>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</si>
  <si>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</si>
  <si>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</si>
  <si>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</si>
  <si>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</si>
  <si>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</si>
  <si>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</si>
  <si>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</si>
  <si>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</si>
  <si>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</si>
  <si>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</si>
  <si>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</si>
  <si>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</si>
  <si>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</si>
  <si>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</si>
  <si>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ITM_HOMEx3T</t>
  </si>
  <si>
    <t>ITM_SH_HOMEx3T</t>
  </si>
  <si>
    <t>MNU_ASN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</si>
</sst>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Bold"/>
    </font>
    <font>
      <sz val="8"/>
      <color rgb="FFFF0000"/>
      <name val="Menlo Bold"/>
    </font>
    <font>
      <sz val="8"/>
      <color theme="3" tint="-0.249977111117893"/>
      <name val="Menlo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09" workbookViewId="0">
      <selection activeCell="A142" sqref="A142"/>
    </sheetView>
  </sheetViews>
  <sheetFormatPr baseColWidth="10" defaultRowHeight="15" x14ac:dyDescent="0"/>
  <cols>
    <col min="1" max="1" width="119.83203125" style="1" customWidth="1"/>
    <col min="2" max="2" width="4.1640625" bestFit="1" customWidth="1"/>
    <col min="4" max="4" width="3" bestFit="1" customWidth="1"/>
    <col min="5" max="5" width="5.1640625" bestFit="1" customWidth="1"/>
    <col min="6" max="6" width="23" bestFit="1" customWidth="1"/>
    <col min="7" max="7" width="6.33203125" bestFit="1" customWidth="1"/>
    <col min="8" max="8" width="16" bestFit="1" customWidth="1"/>
    <col min="9" max="9" width="4.1640625" bestFit="1" customWidth="1"/>
    <col min="10" max="10" width="25.1640625" bestFit="1" customWidth="1"/>
    <col min="11" max="11" width="7.5" bestFit="1" customWidth="1"/>
    <col min="12" max="12" width="70.5" bestFit="1" customWidth="1"/>
  </cols>
  <sheetData>
    <row r="1" spans="1:12">
      <c r="B1">
        <v>0</v>
      </c>
      <c r="C1">
        <v>-1</v>
      </c>
      <c r="E1" s="4">
        <v>1773</v>
      </c>
      <c r="K1" t="s">
        <v>4</v>
      </c>
    </row>
    <row r="2" spans="1:12">
      <c r="B2">
        <v>-1</v>
      </c>
      <c r="C2">
        <v>-1</v>
      </c>
      <c r="E2">
        <f>E1-1</f>
        <v>1772</v>
      </c>
    </row>
    <row r="3" spans="1:12">
      <c r="A3" s="2" t="str">
        <f t="shared" ref="A3:A66" si="0">D3&amp;E3&amp;F3&amp;G3&amp;RIGHT("       "&amp;C3,3)&amp;H3&amp;I3&amp;J3&amp;K3&amp;L3</f>
        <v>/*1773*/  { fnJMUSERmode,   256+  0,         "KEY  00U",               "K_00U",                   SLS_UNCHANGED  },  //JM USER MODE TEST</v>
      </c>
      <c r="B3">
        <f>B2+1</f>
        <v>0</v>
      </c>
      <c r="C3">
        <f>INT(B3/3)</f>
        <v>0</v>
      </c>
      <c r="D3" t="s">
        <v>0</v>
      </c>
      <c r="E3">
        <f>E2+1</f>
        <v>1773</v>
      </c>
      <c r="F3" t="str">
        <f>IF(MID(I3,1,1)="f","*/  { fnJMUSERmode_f, ",IF(MID(I3,1,1)="g","*/  { fnJMUSERmode_g, ",IF(MID(I3,1,1)=" ","*/  { fnJMUSERmode,   ","err")))</f>
        <v xml:space="preserve">*/  { fnJMUSERmode,   </v>
      </c>
      <c r="G3" s="6" t="s">
        <v>10</v>
      </c>
      <c r="H3" t="s">
        <v>1</v>
      </c>
      <c r="I3" t="str">
        <f>IF(AND(C3=C2,C3=C1),"g"&amp;TEXT(C3,"00"),IF(AND(C3=C2,C3=C4),"f"&amp;TEXT(C3,"00")," "&amp;TEXT(C3,"00")))</f>
        <v xml:space="preserve"> 00</v>
      </c>
      <c r="J3" t="s">
        <v>3</v>
      </c>
      <c r="K3" t="str">
        <f>"K"&amp;IF(AND(C3=C2,C3=C1),"g"&amp;TEXT(C3,"00")&amp;$K$1,IF(AND(C3=C2,C3=C4),"f"&amp;TEXT(C3,"00")&amp;$K$1,"_"&amp;TEXT(C3,"00")&amp;$K$1))</f>
        <v>K_00U</v>
      </c>
      <c r="L3" t="s">
        <v>5</v>
      </c>
    </row>
    <row r="4" spans="1:12">
      <c r="A4" s="2" t="str">
        <f t="shared" si="0"/>
        <v>/*1774*/  { fnJMUSERmode_f, 256+  0,         "KEY f00U",               "Kf00U",                   SLS_UNCHANGED  },  //JM USER MODE TEST</v>
      </c>
      <c r="B4">
        <f t="shared" ref="B4:B67" si="1">B3+1</f>
        <v>1</v>
      </c>
      <c r="C4">
        <f t="shared" ref="C4:C67" si="2">INT(B4/3)</f>
        <v>0</v>
      </c>
      <c r="D4" t="s">
        <v>0</v>
      </c>
      <c r="E4">
        <f t="shared" ref="E4:E67" si="3">E3+1</f>
        <v>1774</v>
      </c>
      <c r="F4" t="str">
        <f t="shared" ref="F4:F67" si="4">IF(MID(I4,1,1)="f","*/  { fnJMUSERmode_f, ",IF(MID(I4,1,1)="g","*/  { fnJMUSERmode_g, ",IF(MID(I4,1,1)=" ","*/  { fnJMUSERmode,   ","err")))</f>
        <v xml:space="preserve">*/  { fnJMUSERmode_f, </v>
      </c>
      <c r="G4" s="6" t="s">
        <v>10</v>
      </c>
      <c r="H4" t="s">
        <v>1</v>
      </c>
      <c r="I4" t="str">
        <f t="shared" ref="I4:I67" si="5">IF(AND(C4=C3,C4=C2),"g"&amp;TEXT(C4,"00"),IF(AND(C4=C3,C4=C5),"f"&amp;TEXT(C4,"00")," "&amp;TEXT(C4,"00")))</f>
        <v>f00</v>
      </c>
      <c r="J4" t="s">
        <v>3</v>
      </c>
      <c r="K4" t="str">
        <f t="shared" ref="K4:K67" si="6">"K"&amp;IF(AND(C4=C3,C4=C2),"g"&amp;TEXT(C4,"00")&amp;$K$1,IF(AND(C4=C3,C4=C5),"f"&amp;TEXT(C4,"00")&amp;$K$1,"_"&amp;TEXT(C4,"00")&amp;$K$1))</f>
        <v>Kf00U</v>
      </c>
      <c r="L4" t="s">
        <v>5</v>
      </c>
    </row>
    <row r="5" spans="1:12">
      <c r="A5" s="2" t="str">
        <f t="shared" si="0"/>
        <v>/*1775*/  { fnJMUSERmode_g, 256+  0,         "KEY g00U",               "Kg00U",                   SLS_UNCHANGED  },  //JM USER MODE TEST</v>
      </c>
      <c r="B5">
        <f t="shared" si="1"/>
        <v>2</v>
      </c>
      <c r="C5">
        <f t="shared" si="2"/>
        <v>0</v>
      </c>
      <c r="D5" t="s">
        <v>0</v>
      </c>
      <c r="E5">
        <f t="shared" si="3"/>
        <v>1775</v>
      </c>
      <c r="F5" t="str">
        <f t="shared" si="4"/>
        <v xml:space="preserve">*/  { fnJMUSERmode_g, </v>
      </c>
      <c r="G5" s="6" t="s">
        <v>10</v>
      </c>
      <c r="H5" t="s">
        <v>1</v>
      </c>
      <c r="I5" t="str">
        <f t="shared" si="5"/>
        <v>g00</v>
      </c>
      <c r="J5" t="s">
        <v>3</v>
      </c>
      <c r="K5" t="str">
        <f t="shared" si="6"/>
        <v>Kg00U</v>
      </c>
      <c r="L5" t="s">
        <v>5</v>
      </c>
    </row>
    <row r="6" spans="1:12">
      <c r="A6" s="2" t="str">
        <f t="shared" si="0"/>
        <v>/*1776*/  { fnJMUSERmode,   256+  1,         "KEY  01U",               "K_01U",                   SLS_UNCHANGED  },  //JM USER MODE TEST</v>
      </c>
      <c r="B6">
        <f t="shared" si="1"/>
        <v>3</v>
      </c>
      <c r="C6">
        <f t="shared" si="2"/>
        <v>1</v>
      </c>
      <c r="D6" t="s">
        <v>0</v>
      </c>
      <c r="E6">
        <f t="shared" si="3"/>
        <v>1776</v>
      </c>
      <c r="F6" t="str">
        <f t="shared" si="4"/>
        <v xml:space="preserve">*/  { fnJMUSERmode,   </v>
      </c>
      <c r="G6" s="6" t="s">
        <v>10</v>
      </c>
      <c r="H6" t="s">
        <v>1</v>
      </c>
      <c r="I6" t="str">
        <f t="shared" si="5"/>
        <v xml:space="preserve"> 01</v>
      </c>
      <c r="J6" t="s">
        <v>3</v>
      </c>
      <c r="K6" t="str">
        <f t="shared" si="6"/>
        <v>K_01U</v>
      </c>
      <c r="L6" t="s">
        <v>5</v>
      </c>
    </row>
    <row r="7" spans="1:12">
      <c r="A7" s="2" t="str">
        <f t="shared" si="0"/>
        <v>/*1777*/  { fnJMUSERmode_f, 256+  1,         "KEY f01U",               "Kf01U",                   SLS_UNCHANGED  },  //JM USER MODE TEST</v>
      </c>
      <c r="B7">
        <f t="shared" si="1"/>
        <v>4</v>
      </c>
      <c r="C7">
        <f t="shared" si="2"/>
        <v>1</v>
      </c>
      <c r="D7" t="s">
        <v>0</v>
      </c>
      <c r="E7">
        <f t="shared" si="3"/>
        <v>1777</v>
      </c>
      <c r="F7" t="str">
        <f t="shared" si="4"/>
        <v xml:space="preserve">*/  { fnJMUSERmode_f, </v>
      </c>
      <c r="G7" s="6" t="s">
        <v>10</v>
      </c>
      <c r="H7" t="s">
        <v>1</v>
      </c>
      <c r="I7" t="str">
        <f t="shared" si="5"/>
        <v>f01</v>
      </c>
      <c r="J7" t="s">
        <v>3</v>
      </c>
      <c r="K7" t="str">
        <f t="shared" si="6"/>
        <v>Kf01U</v>
      </c>
      <c r="L7" t="s">
        <v>5</v>
      </c>
    </row>
    <row r="8" spans="1:12">
      <c r="A8" s="2" t="str">
        <f t="shared" si="0"/>
        <v>/*1778*/  { fnJMUSERmode_g, 256+  1,         "KEY g01U",               "Kg01U",                   SLS_UNCHANGED  },  //JM USER MODE TEST</v>
      </c>
      <c r="B8">
        <f t="shared" si="1"/>
        <v>5</v>
      </c>
      <c r="C8">
        <f t="shared" si="2"/>
        <v>1</v>
      </c>
      <c r="D8" t="s">
        <v>0</v>
      </c>
      <c r="E8">
        <f t="shared" si="3"/>
        <v>1778</v>
      </c>
      <c r="F8" t="str">
        <f t="shared" si="4"/>
        <v xml:space="preserve">*/  { fnJMUSERmode_g, </v>
      </c>
      <c r="G8" s="6" t="s">
        <v>10</v>
      </c>
      <c r="H8" t="s">
        <v>1</v>
      </c>
      <c r="I8" t="str">
        <f t="shared" si="5"/>
        <v>g01</v>
      </c>
      <c r="J8" t="s">
        <v>3</v>
      </c>
      <c r="K8" t="str">
        <f t="shared" si="6"/>
        <v>Kg01U</v>
      </c>
      <c r="L8" t="s">
        <v>5</v>
      </c>
    </row>
    <row r="9" spans="1:12">
      <c r="A9" s="2" t="str">
        <f t="shared" si="0"/>
        <v>/*1779*/  { fnJMUSERmode,   256+  2,         "KEY  02U",               "K_02U",                   SLS_UNCHANGED  },  //JM USER MODE TEST</v>
      </c>
      <c r="B9">
        <f t="shared" si="1"/>
        <v>6</v>
      </c>
      <c r="C9">
        <f t="shared" si="2"/>
        <v>2</v>
      </c>
      <c r="D9" t="s">
        <v>0</v>
      </c>
      <c r="E9">
        <f t="shared" si="3"/>
        <v>1779</v>
      </c>
      <c r="F9" t="str">
        <f t="shared" si="4"/>
        <v xml:space="preserve">*/  { fnJMUSERmode,   </v>
      </c>
      <c r="G9" s="6" t="s">
        <v>10</v>
      </c>
      <c r="H9" t="s">
        <v>1</v>
      </c>
      <c r="I9" t="str">
        <f t="shared" si="5"/>
        <v xml:space="preserve"> 02</v>
      </c>
      <c r="J9" t="s">
        <v>3</v>
      </c>
      <c r="K9" t="str">
        <f t="shared" si="6"/>
        <v>K_02U</v>
      </c>
      <c r="L9" t="s">
        <v>5</v>
      </c>
    </row>
    <row r="10" spans="1:12">
      <c r="A10" s="2" t="str">
        <f t="shared" si="0"/>
        <v>/*1780*/  { fnJMUSERmode_f, 256+  2,         "KEY f02U",               "Kf02U",                   SLS_UNCHANGED  },  //JM USER MODE TEST</v>
      </c>
      <c r="B10">
        <f t="shared" si="1"/>
        <v>7</v>
      </c>
      <c r="C10">
        <f t="shared" si="2"/>
        <v>2</v>
      </c>
      <c r="D10" t="s">
        <v>0</v>
      </c>
      <c r="E10">
        <f t="shared" si="3"/>
        <v>1780</v>
      </c>
      <c r="F10" t="str">
        <f t="shared" si="4"/>
        <v xml:space="preserve">*/  { fnJMUSERmode_f, </v>
      </c>
      <c r="G10" s="6" t="s">
        <v>10</v>
      </c>
      <c r="H10" t="s">
        <v>1</v>
      </c>
      <c r="I10" t="str">
        <f t="shared" si="5"/>
        <v>f02</v>
      </c>
      <c r="J10" t="s">
        <v>3</v>
      </c>
      <c r="K10" t="str">
        <f t="shared" si="6"/>
        <v>Kf02U</v>
      </c>
      <c r="L10" t="s">
        <v>5</v>
      </c>
    </row>
    <row r="11" spans="1:12">
      <c r="A11" s="2" t="str">
        <f t="shared" si="0"/>
        <v>/*1781*/  { fnJMUSERmode_g, 256+  2,         "KEY g02U",               "Kg02U",                   SLS_UNCHANGED  },  //JM USER MODE TEST</v>
      </c>
      <c r="B11">
        <f t="shared" si="1"/>
        <v>8</v>
      </c>
      <c r="C11">
        <f t="shared" si="2"/>
        <v>2</v>
      </c>
      <c r="D11" t="s">
        <v>0</v>
      </c>
      <c r="E11">
        <f t="shared" si="3"/>
        <v>1781</v>
      </c>
      <c r="F11" t="str">
        <f t="shared" si="4"/>
        <v xml:space="preserve">*/  { fnJMUSERmode_g, </v>
      </c>
      <c r="G11" s="6" t="s">
        <v>10</v>
      </c>
      <c r="H11" t="s">
        <v>1</v>
      </c>
      <c r="I11" t="str">
        <f t="shared" si="5"/>
        <v>g02</v>
      </c>
      <c r="J11" t="s">
        <v>3</v>
      </c>
      <c r="K11" t="str">
        <f t="shared" si="6"/>
        <v>Kg02U</v>
      </c>
      <c r="L11" t="s">
        <v>5</v>
      </c>
    </row>
    <row r="12" spans="1:12">
      <c r="A12" s="2" t="str">
        <f t="shared" si="0"/>
        <v>/*1782*/  { fnJMUSERmode,   256+  3,         "KEY  03U",               "K_03U",                   SLS_UNCHANGED  },  //JM USER MODE TEST</v>
      </c>
      <c r="B12">
        <f t="shared" si="1"/>
        <v>9</v>
      </c>
      <c r="C12">
        <f t="shared" si="2"/>
        <v>3</v>
      </c>
      <c r="D12" t="s">
        <v>0</v>
      </c>
      <c r="E12">
        <f t="shared" si="3"/>
        <v>1782</v>
      </c>
      <c r="F12" t="str">
        <f t="shared" si="4"/>
        <v xml:space="preserve">*/  { fnJMUSERmode,   </v>
      </c>
      <c r="G12" s="6" t="s">
        <v>10</v>
      </c>
      <c r="H12" t="s">
        <v>1</v>
      </c>
      <c r="I12" t="str">
        <f t="shared" si="5"/>
        <v xml:space="preserve"> 03</v>
      </c>
      <c r="J12" t="s">
        <v>3</v>
      </c>
      <c r="K12" t="str">
        <f t="shared" si="6"/>
        <v>K_03U</v>
      </c>
      <c r="L12" t="s">
        <v>5</v>
      </c>
    </row>
    <row r="13" spans="1:12">
      <c r="A13" s="2" t="str">
        <f t="shared" si="0"/>
        <v>/*1783*/  { fnJMUSERmode_f, 256+  3,         "KEY f03U",               "Kf03U",                   SLS_UNCHANGED  },  //JM USER MODE TEST</v>
      </c>
      <c r="B13">
        <f t="shared" si="1"/>
        <v>10</v>
      </c>
      <c r="C13">
        <f t="shared" si="2"/>
        <v>3</v>
      </c>
      <c r="D13" t="s">
        <v>0</v>
      </c>
      <c r="E13">
        <f t="shared" si="3"/>
        <v>1783</v>
      </c>
      <c r="F13" t="str">
        <f t="shared" si="4"/>
        <v xml:space="preserve">*/  { fnJMUSERmode_f, </v>
      </c>
      <c r="G13" s="6" t="s">
        <v>10</v>
      </c>
      <c r="H13" t="s">
        <v>1</v>
      </c>
      <c r="I13" t="str">
        <f t="shared" si="5"/>
        <v>f03</v>
      </c>
      <c r="J13" t="s">
        <v>3</v>
      </c>
      <c r="K13" t="str">
        <f t="shared" si="6"/>
        <v>Kf03U</v>
      </c>
      <c r="L13" t="s">
        <v>5</v>
      </c>
    </row>
    <row r="14" spans="1:12">
      <c r="A14" s="2" t="str">
        <f t="shared" si="0"/>
        <v>/*1784*/  { fnJMUSERmode_g, 256+  3,         "KEY g03U",               "Kg03U",                   SLS_UNCHANGED  },  //JM USER MODE TEST</v>
      </c>
      <c r="B14">
        <f t="shared" si="1"/>
        <v>11</v>
      </c>
      <c r="C14">
        <f t="shared" si="2"/>
        <v>3</v>
      </c>
      <c r="D14" t="s">
        <v>0</v>
      </c>
      <c r="E14">
        <f t="shared" si="3"/>
        <v>1784</v>
      </c>
      <c r="F14" t="str">
        <f t="shared" si="4"/>
        <v xml:space="preserve">*/  { fnJMUSERmode_g, </v>
      </c>
      <c r="G14" s="6" t="s">
        <v>10</v>
      </c>
      <c r="H14" t="s">
        <v>1</v>
      </c>
      <c r="I14" t="str">
        <f t="shared" si="5"/>
        <v>g03</v>
      </c>
      <c r="J14" t="s">
        <v>3</v>
      </c>
      <c r="K14" t="str">
        <f t="shared" si="6"/>
        <v>Kg03U</v>
      </c>
      <c r="L14" t="s">
        <v>5</v>
      </c>
    </row>
    <row r="15" spans="1:12">
      <c r="A15" s="2" t="str">
        <f t="shared" si="0"/>
        <v>/*1785*/  { fnJMUSERmode,   256+  4,         "KEY  04U",               "K_04U",                   SLS_UNCHANGED  },  //JM USER MODE TEST</v>
      </c>
      <c r="B15">
        <f t="shared" si="1"/>
        <v>12</v>
      </c>
      <c r="C15">
        <f t="shared" si="2"/>
        <v>4</v>
      </c>
      <c r="D15" t="s">
        <v>0</v>
      </c>
      <c r="E15">
        <f t="shared" si="3"/>
        <v>1785</v>
      </c>
      <c r="F15" t="str">
        <f t="shared" si="4"/>
        <v xml:space="preserve">*/  { fnJMUSERmode,   </v>
      </c>
      <c r="G15" s="6" t="s">
        <v>10</v>
      </c>
      <c r="H15" t="s">
        <v>1</v>
      </c>
      <c r="I15" t="str">
        <f t="shared" si="5"/>
        <v xml:space="preserve"> 04</v>
      </c>
      <c r="J15" t="s">
        <v>3</v>
      </c>
      <c r="K15" t="str">
        <f t="shared" si="6"/>
        <v>K_04U</v>
      </c>
      <c r="L15" t="s">
        <v>5</v>
      </c>
    </row>
    <row r="16" spans="1:12">
      <c r="A16" s="2" t="str">
        <f t="shared" si="0"/>
        <v>/*1786*/  { fnJMUSERmode_f, 256+  4,         "KEY f04U",               "Kf04U",                   SLS_UNCHANGED  },  //JM USER MODE TEST</v>
      </c>
      <c r="B16">
        <f t="shared" si="1"/>
        <v>13</v>
      </c>
      <c r="C16">
        <f t="shared" si="2"/>
        <v>4</v>
      </c>
      <c r="D16" t="s">
        <v>0</v>
      </c>
      <c r="E16">
        <f t="shared" si="3"/>
        <v>1786</v>
      </c>
      <c r="F16" t="str">
        <f t="shared" si="4"/>
        <v xml:space="preserve">*/  { fnJMUSERmode_f, </v>
      </c>
      <c r="G16" s="6" t="s">
        <v>10</v>
      </c>
      <c r="H16" t="s">
        <v>1</v>
      </c>
      <c r="I16" t="str">
        <f t="shared" si="5"/>
        <v>f04</v>
      </c>
      <c r="J16" t="s">
        <v>3</v>
      </c>
      <c r="K16" t="str">
        <f t="shared" si="6"/>
        <v>Kf04U</v>
      </c>
      <c r="L16" t="s">
        <v>5</v>
      </c>
    </row>
    <row r="17" spans="1:12">
      <c r="A17" s="2" t="str">
        <f t="shared" si="0"/>
        <v>/*1787*/  { fnJMUSERmode_g, 256+  4,         "KEY g04U",               "Kg04U",                   SLS_UNCHANGED  },  //JM USER MODE TEST</v>
      </c>
      <c r="B17">
        <f t="shared" si="1"/>
        <v>14</v>
      </c>
      <c r="C17">
        <f t="shared" si="2"/>
        <v>4</v>
      </c>
      <c r="D17" t="s">
        <v>0</v>
      </c>
      <c r="E17">
        <f t="shared" si="3"/>
        <v>1787</v>
      </c>
      <c r="F17" t="str">
        <f t="shared" si="4"/>
        <v xml:space="preserve">*/  { fnJMUSERmode_g, </v>
      </c>
      <c r="G17" s="6" t="s">
        <v>10</v>
      </c>
      <c r="H17" t="s">
        <v>1</v>
      </c>
      <c r="I17" t="str">
        <f t="shared" si="5"/>
        <v>g04</v>
      </c>
      <c r="J17" t="s">
        <v>3</v>
      </c>
      <c r="K17" t="str">
        <f t="shared" si="6"/>
        <v>Kg04U</v>
      </c>
      <c r="L17" t="s">
        <v>5</v>
      </c>
    </row>
    <row r="18" spans="1:12">
      <c r="A18" s="2" t="str">
        <f t="shared" si="0"/>
        <v>/*1788*/  { fnJMUSERmode,   256+  5,         "KEY  05U",               "K_05U",                   SLS_UNCHANGED  },  //JM USER MODE TEST</v>
      </c>
      <c r="B18">
        <f t="shared" si="1"/>
        <v>15</v>
      </c>
      <c r="C18">
        <f t="shared" si="2"/>
        <v>5</v>
      </c>
      <c r="D18" t="s">
        <v>0</v>
      </c>
      <c r="E18">
        <f t="shared" si="3"/>
        <v>1788</v>
      </c>
      <c r="F18" t="str">
        <f t="shared" si="4"/>
        <v xml:space="preserve">*/  { fnJMUSERmode,   </v>
      </c>
      <c r="G18" s="6" t="s">
        <v>10</v>
      </c>
      <c r="H18" t="s">
        <v>1</v>
      </c>
      <c r="I18" t="str">
        <f t="shared" si="5"/>
        <v xml:space="preserve"> 05</v>
      </c>
      <c r="J18" t="s">
        <v>3</v>
      </c>
      <c r="K18" t="str">
        <f t="shared" si="6"/>
        <v>K_05U</v>
      </c>
      <c r="L18" t="s">
        <v>5</v>
      </c>
    </row>
    <row r="19" spans="1:12">
      <c r="A19" s="2" t="str">
        <f t="shared" si="0"/>
        <v>/*1789*/  { fnJMUSERmode_f, 256+  5,         "KEY f05U",               "Kf05U",                   SLS_UNCHANGED  },  //JM USER MODE TEST</v>
      </c>
      <c r="B19">
        <f t="shared" si="1"/>
        <v>16</v>
      </c>
      <c r="C19">
        <f t="shared" si="2"/>
        <v>5</v>
      </c>
      <c r="D19" t="s">
        <v>0</v>
      </c>
      <c r="E19">
        <f t="shared" si="3"/>
        <v>1789</v>
      </c>
      <c r="F19" t="str">
        <f t="shared" si="4"/>
        <v xml:space="preserve">*/  { fnJMUSERmode_f, </v>
      </c>
      <c r="G19" s="6" t="s">
        <v>10</v>
      </c>
      <c r="H19" t="s">
        <v>1</v>
      </c>
      <c r="I19" t="str">
        <f t="shared" si="5"/>
        <v>f05</v>
      </c>
      <c r="J19" t="s">
        <v>3</v>
      </c>
      <c r="K19" t="str">
        <f t="shared" si="6"/>
        <v>Kf05U</v>
      </c>
      <c r="L19" t="s">
        <v>5</v>
      </c>
    </row>
    <row r="20" spans="1:12">
      <c r="A20" s="2" t="str">
        <f t="shared" si="0"/>
        <v>/*1790*/  { fnJMUSERmode_g, 256+  5,         "KEY g05U",               "Kg05U",                   SLS_UNCHANGED  },  //JM USER MODE TEST</v>
      </c>
      <c r="B20">
        <f t="shared" si="1"/>
        <v>17</v>
      </c>
      <c r="C20">
        <f t="shared" si="2"/>
        <v>5</v>
      </c>
      <c r="D20" t="s">
        <v>0</v>
      </c>
      <c r="E20">
        <f t="shared" si="3"/>
        <v>1790</v>
      </c>
      <c r="F20" t="str">
        <f t="shared" si="4"/>
        <v xml:space="preserve">*/  { fnJMUSERmode_g, </v>
      </c>
      <c r="G20" s="6" t="s">
        <v>10</v>
      </c>
      <c r="H20" t="s">
        <v>1</v>
      </c>
      <c r="I20" t="str">
        <f t="shared" si="5"/>
        <v>g05</v>
      </c>
      <c r="J20" t="s">
        <v>3</v>
      </c>
      <c r="K20" t="str">
        <f t="shared" si="6"/>
        <v>Kg05U</v>
      </c>
      <c r="L20" t="s">
        <v>5</v>
      </c>
    </row>
    <row r="21" spans="1:12">
      <c r="A21" s="2" t="str">
        <f t="shared" si="0"/>
        <v>/*1791*/  { fnJMUSERmode,   256+  6,         "KEY  06U",               "K_06U",                   SLS_UNCHANGED  },  //JM USER MODE TEST</v>
      </c>
      <c r="B21">
        <f t="shared" si="1"/>
        <v>18</v>
      </c>
      <c r="C21">
        <f t="shared" si="2"/>
        <v>6</v>
      </c>
      <c r="D21" t="s">
        <v>0</v>
      </c>
      <c r="E21">
        <f t="shared" si="3"/>
        <v>1791</v>
      </c>
      <c r="F21" t="str">
        <f t="shared" si="4"/>
        <v xml:space="preserve">*/  { fnJMUSERmode,   </v>
      </c>
      <c r="G21" s="6" t="s">
        <v>10</v>
      </c>
      <c r="H21" t="s">
        <v>1</v>
      </c>
      <c r="I21" t="str">
        <f t="shared" si="5"/>
        <v xml:space="preserve"> 06</v>
      </c>
      <c r="J21" t="s">
        <v>3</v>
      </c>
      <c r="K21" t="str">
        <f t="shared" si="6"/>
        <v>K_06U</v>
      </c>
      <c r="L21" t="s">
        <v>5</v>
      </c>
    </row>
    <row r="22" spans="1:12">
      <c r="A22" s="2" t="str">
        <f t="shared" si="0"/>
        <v>/*1792*/  { fnJMUSERmode_f, 256+  6,         "KEY f06U",               "Kf06U",                   SLS_UNCHANGED  },  //JM USER MODE TEST</v>
      </c>
      <c r="B22">
        <f t="shared" si="1"/>
        <v>19</v>
      </c>
      <c r="C22">
        <f t="shared" si="2"/>
        <v>6</v>
      </c>
      <c r="D22" t="s">
        <v>0</v>
      </c>
      <c r="E22">
        <f t="shared" si="3"/>
        <v>1792</v>
      </c>
      <c r="F22" t="str">
        <f t="shared" si="4"/>
        <v xml:space="preserve">*/  { fnJMUSERmode_f, </v>
      </c>
      <c r="G22" s="6" t="s">
        <v>10</v>
      </c>
      <c r="H22" t="s">
        <v>1</v>
      </c>
      <c r="I22" t="str">
        <f t="shared" si="5"/>
        <v>f06</v>
      </c>
      <c r="J22" t="s">
        <v>3</v>
      </c>
      <c r="K22" t="str">
        <f t="shared" si="6"/>
        <v>Kf06U</v>
      </c>
      <c r="L22" t="s">
        <v>5</v>
      </c>
    </row>
    <row r="23" spans="1:12">
      <c r="A23" s="2" t="str">
        <f t="shared" si="0"/>
        <v>/*1793*/  { fnJMUSERmode_g, 256+  6,         "KEY g06U",               "Kg06U",                   SLS_UNCHANGED  },  //JM USER MODE TEST</v>
      </c>
      <c r="B23">
        <f t="shared" si="1"/>
        <v>20</v>
      </c>
      <c r="C23">
        <f t="shared" si="2"/>
        <v>6</v>
      </c>
      <c r="D23" t="s">
        <v>0</v>
      </c>
      <c r="E23">
        <f t="shared" si="3"/>
        <v>1793</v>
      </c>
      <c r="F23" t="str">
        <f t="shared" si="4"/>
        <v xml:space="preserve">*/  { fnJMUSERmode_g, </v>
      </c>
      <c r="G23" s="6" t="s">
        <v>10</v>
      </c>
      <c r="H23" t="s">
        <v>1</v>
      </c>
      <c r="I23" t="str">
        <f t="shared" si="5"/>
        <v>g06</v>
      </c>
      <c r="J23" t="s">
        <v>3</v>
      </c>
      <c r="K23" t="str">
        <f t="shared" si="6"/>
        <v>Kg06U</v>
      </c>
      <c r="L23" t="s">
        <v>5</v>
      </c>
    </row>
    <row r="24" spans="1:12">
      <c r="A24" s="2" t="str">
        <f t="shared" si="0"/>
        <v>/*1794*/  { fnJMUSERmode,   256+  7,         "KEY  07U",               "K_07U",                   SLS_UNCHANGED  },  //JM USER MODE TEST</v>
      </c>
      <c r="B24">
        <f t="shared" si="1"/>
        <v>21</v>
      </c>
      <c r="C24">
        <f t="shared" si="2"/>
        <v>7</v>
      </c>
      <c r="D24" t="s">
        <v>0</v>
      </c>
      <c r="E24">
        <f t="shared" si="3"/>
        <v>1794</v>
      </c>
      <c r="F24" t="str">
        <f t="shared" si="4"/>
        <v xml:space="preserve">*/  { fnJMUSERmode,   </v>
      </c>
      <c r="G24" s="6" t="s">
        <v>10</v>
      </c>
      <c r="H24" t="s">
        <v>1</v>
      </c>
      <c r="I24" t="str">
        <f t="shared" si="5"/>
        <v xml:space="preserve"> 07</v>
      </c>
      <c r="J24" t="s">
        <v>3</v>
      </c>
      <c r="K24" t="str">
        <f t="shared" si="6"/>
        <v>K_07U</v>
      </c>
      <c r="L24" t="s">
        <v>5</v>
      </c>
    </row>
    <row r="25" spans="1:12">
      <c r="A25" s="2" t="str">
        <f t="shared" si="0"/>
        <v>/*1795*/  { fnJMUSERmode_f, 256+  7,         "KEY f07U",               "Kf07U",                   SLS_UNCHANGED  },  //JM USER MODE TEST</v>
      </c>
      <c r="B25">
        <f t="shared" si="1"/>
        <v>22</v>
      </c>
      <c r="C25">
        <f t="shared" si="2"/>
        <v>7</v>
      </c>
      <c r="D25" t="s">
        <v>0</v>
      </c>
      <c r="E25">
        <f t="shared" si="3"/>
        <v>1795</v>
      </c>
      <c r="F25" t="str">
        <f t="shared" si="4"/>
        <v xml:space="preserve">*/  { fnJMUSERmode_f, </v>
      </c>
      <c r="G25" s="6" t="s">
        <v>10</v>
      </c>
      <c r="H25" t="s">
        <v>1</v>
      </c>
      <c r="I25" t="str">
        <f t="shared" si="5"/>
        <v>f07</v>
      </c>
      <c r="J25" t="s">
        <v>3</v>
      </c>
      <c r="K25" t="str">
        <f t="shared" si="6"/>
        <v>Kf07U</v>
      </c>
      <c r="L25" t="s">
        <v>5</v>
      </c>
    </row>
    <row r="26" spans="1:12">
      <c r="A26" s="2" t="str">
        <f t="shared" si="0"/>
        <v>/*1796*/  { fnJMUSERmode_g, 256+  7,         "KEY g07U",               "Kg07U",                   SLS_UNCHANGED  },  //JM USER MODE TEST</v>
      </c>
      <c r="B26">
        <f t="shared" si="1"/>
        <v>23</v>
      </c>
      <c r="C26">
        <f t="shared" si="2"/>
        <v>7</v>
      </c>
      <c r="D26" t="s">
        <v>0</v>
      </c>
      <c r="E26">
        <f t="shared" si="3"/>
        <v>1796</v>
      </c>
      <c r="F26" t="str">
        <f t="shared" si="4"/>
        <v xml:space="preserve">*/  { fnJMUSERmode_g, </v>
      </c>
      <c r="G26" s="6" t="s">
        <v>10</v>
      </c>
      <c r="H26" t="s">
        <v>1</v>
      </c>
      <c r="I26" t="str">
        <f t="shared" si="5"/>
        <v>g07</v>
      </c>
      <c r="J26" t="s">
        <v>3</v>
      </c>
      <c r="K26" t="str">
        <f t="shared" si="6"/>
        <v>Kg07U</v>
      </c>
      <c r="L26" t="s">
        <v>5</v>
      </c>
    </row>
    <row r="27" spans="1:12">
      <c r="A27" s="2" t="str">
        <f t="shared" si="0"/>
        <v>/*1797*/  { fnJMUSERmode,   256+  8,         "KEY  08U",               "K_08U",                   SLS_UNCHANGED  },  //JM USER MODE TEST</v>
      </c>
      <c r="B27">
        <f t="shared" si="1"/>
        <v>24</v>
      </c>
      <c r="C27">
        <f t="shared" si="2"/>
        <v>8</v>
      </c>
      <c r="D27" t="s">
        <v>0</v>
      </c>
      <c r="E27">
        <f t="shared" si="3"/>
        <v>1797</v>
      </c>
      <c r="F27" t="str">
        <f t="shared" si="4"/>
        <v xml:space="preserve">*/  { fnJMUSERmode,   </v>
      </c>
      <c r="G27" s="6" t="s">
        <v>10</v>
      </c>
      <c r="H27" t="s">
        <v>1</v>
      </c>
      <c r="I27" t="str">
        <f t="shared" si="5"/>
        <v xml:space="preserve"> 08</v>
      </c>
      <c r="J27" t="s">
        <v>3</v>
      </c>
      <c r="K27" t="str">
        <f t="shared" si="6"/>
        <v>K_08U</v>
      </c>
      <c r="L27" t="s">
        <v>5</v>
      </c>
    </row>
    <row r="28" spans="1:12">
      <c r="A28" s="2" t="str">
        <f t="shared" si="0"/>
        <v>/*1798*/  { fnJMUSERmode_f, 256+  8,         "KEY f08U",               "Kf08U",                   SLS_UNCHANGED  },  //JM USER MODE TEST</v>
      </c>
      <c r="B28">
        <f t="shared" si="1"/>
        <v>25</v>
      </c>
      <c r="C28">
        <f t="shared" si="2"/>
        <v>8</v>
      </c>
      <c r="D28" t="s">
        <v>0</v>
      </c>
      <c r="E28">
        <f t="shared" si="3"/>
        <v>1798</v>
      </c>
      <c r="F28" t="str">
        <f t="shared" si="4"/>
        <v xml:space="preserve">*/  { fnJMUSERmode_f, </v>
      </c>
      <c r="G28" s="6" t="s">
        <v>10</v>
      </c>
      <c r="H28" t="s">
        <v>1</v>
      </c>
      <c r="I28" t="str">
        <f t="shared" si="5"/>
        <v>f08</v>
      </c>
      <c r="J28" t="s">
        <v>3</v>
      </c>
      <c r="K28" t="str">
        <f t="shared" si="6"/>
        <v>Kf08U</v>
      </c>
      <c r="L28" t="s">
        <v>5</v>
      </c>
    </row>
    <row r="29" spans="1:12">
      <c r="A29" s="2" t="str">
        <f t="shared" si="0"/>
        <v>/*1799*/  { fnJMUSERmode_g, 256+  8,         "KEY g08U",               "Kg08U",                   SLS_UNCHANGED  },  //JM USER MODE TEST</v>
      </c>
      <c r="B29">
        <f t="shared" si="1"/>
        <v>26</v>
      </c>
      <c r="C29">
        <f t="shared" si="2"/>
        <v>8</v>
      </c>
      <c r="D29" t="s">
        <v>0</v>
      </c>
      <c r="E29">
        <f t="shared" si="3"/>
        <v>1799</v>
      </c>
      <c r="F29" t="str">
        <f t="shared" si="4"/>
        <v xml:space="preserve">*/  { fnJMUSERmode_g, </v>
      </c>
      <c r="G29" s="6" t="s">
        <v>10</v>
      </c>
      <c r="H29" t="s">
        <v>1</v>
      </c>
      <c r="I29" t="str">
        <f t="shared" si="5"/>
        <v>g08</v>
      </c>
      <c r="J29" t="s">
        <v>3</v>
      </c>
      <c r="K29" t="str">
        <f t="shared" si="6"/>
        <v>Kg08U</v>
      </c>
      <c r="L29" t="s">
        <v>5</v>
      </c>
    </row>
    <row r="30" spans="1:12">
      <c r="A30" s="2" t="str">
        <f t="shared" si="0"/>
        <v>/*1800*/  { fnJMUSERmode,   256+  9,         "KEY  09U",               "K_09U",                   SLS_UNCHANGED  },  //JM USER MODE TEST</v>
      </c>
      <c r="B30">
        <f t="shared" si="1"/>
        <v>27</v>
      </c>
      <c r="C30">
        <f t="shared" si="2"/>
        <v>9</v>
      </c>
      <c r="D30" t="s">
        <v>0</v>
      </c>
      <c r="E30">
        <f t="shared" si="3"/>
        <v>1800</v>
      </c>
      <c r="F30" t="str">
        <f t="shared" si="4"/>
        <v xml:space="preserve">*/  { fnJMUSERmode,   </v>
      </c>
      <c r="G30" s="6" t="s">
        <v>10</v>
      </c>
      <c r="H30" t="s">
        <v>1</v>
      </c>
      <c r="I30" t="str">
        <f t="shared" si="5"/>
        <v xml:space="preserve"> 09</v>
      </c>
      <c r="J30" t="s">
        <v>3</v>
      </c>
      <c r="K30" t="str">
        <f t="shared" si="6"/>
        <v>K_09U</v>
      </c>
      <c r="L30" t="s">
        <v>5</v>
      </c>
    </row>
    <row r="31" spans="1:12">
      <c r="A31" s="2" t="str">
        <f t="shared" si="0"/>
        <v>/*1801*/  { fnJMUSERmode_f, 256+  9,         "KEY f09U",               "Kf09U",                   SLS_UNCHANGED  },  //JM USER MODE TEST</v>
      </c>
      <c r="B31">
        <f t="shared" si="1"/>
        <v>28</v>
      </c>
      <c r="C31">
        <f t="shared" si="2"/>
        <v>9</v>
      </c>
      <c r="D31" t="s">
        <v>0</v>
      </c>
      <c r="E31">
        <f t="shared" si="3"/>
        <v>1801</v>
      </c>
      <c r="F31" t="str">
        <f t="shared" si="4"/>
        <v xml:space="preserve">*/  { fnJMUSERmode_f, </v>
      </c>
      <c r="G31" s="6" t="s">
        <v>10</v>
      </c>
      <c r="H31" t="s">
        <v>1</v>
      </c>
      <c r="I31" t="str">
        <f t="shared" si="5"/>
        <v>f09</v>
      </c>
      <c r="J31" t="s">
        <v>3</v>
      </c>
      <c r="K31" t="str">
        <f t="shared" si="6"/>
        <v>Kf09U</v>
      </c>
      <c r="L31" t="s">
        <v>5</v>
      </c>
    </row>
    <row r="32" spans="1:12">
      <c r="A32" s="2" t="str">
        <f t="shared" si="0"/>
        <v>/*1802*/  { fnJMUSERmode_g, 256+  9,         "KEY g09U",               "Kg09U",                   SLS_UNCHANGED  },  //JM USER MODE TEST</v>
      </c>
      <c r="B32">
        <f t="shared" si="1"/>
        <v>29</v>
      </c>
      <c r="C32">
        <f t="shared" si="2"/>
        <v>9</v>
      </c>
      <c r="D32" t="s">
        <v>0</v>
      </c>
      <c r="E32">
        <f t="shared" si="3"/>
        <v>1802</v>
      </c>
      <c r="F32" t="str">
        <f t="shared" si="4"/>
        <v xml:space="preserve">*/  { fnJMUSERmode_g, </v>
      </c>
      <c r="G32" s="6" t="s">
        <v>10</v>
      </c>
      <c r="H32" t="s">
        <v>1</v>
      </c>
      <c r="I32" t="str">
        <f t="shared" si="5"/>
        <v>g09</v>
      </c>
      <c r="J32" t="s">
        <v>3</v>
      </c>
      <c r="K32" t="str">
        <f t="shared" si="6"/>
        <v>Kg09U</v>
      </c>
      <c r="L32" t="s">
        <v>5</v>
      </c>
    </row>
    <row r="33" spans="1:12">
      <c r="A33" s="2" t="str">
        <f t="shared" si="0"/>
        <v>/*1803*/  { fnJMUSERmode,   256+ 10,         "KEY  10U",               "K_10U",                   SLS_UNCHANGED  },  //JM USER MODE TEST</v>
      </c>
      <c r="B33">
        <f t="shared" si="1"/>
        <v>30</v>
      </c>
      <c r="C33">
        <f t="shared" si="2"/>
        <v>10</v>
      </c>
      <c r="D33" t="s">
        <v>0</v>
      </c>
      <c r="E33">
        <f t="shared" si="3"/>
        <v>1803</v>
      </c>
      <c r="F33" t="str">
        <f t="shared" si="4"/>
        <v xml:space="preserve">*/  { fnJMUSERmode,   </v>
      </c>
      <c r="G33" s="6" t="s">
        <v>10</v>
      </c>
      <c r="H33" t="s">
        <v>1</v>
      </c>
      <c r="I33" t="str">
        <f t="shared" si="5"/>
        <v xml:space="preserve"> 10</v>
      </c>
      <c r="J33" t="s">
        <v>3</v>
      </c>
      <c r="K33" t="str">
        <f t="shared" si="6"/>
        <v>K_10U</v>
      </c>
      <c r="L33" t="s">
        <v>5</v>
      </c>
    </row>
    <row r="34" spans="1:12">
      <c r="A34" s="2" t="str">
        <f t="shared" si="0"/>
        <v>/*1804*/  { fnJMUSERmode_f, 256+ 10,         "KEY f10U",               "Kf10U",                   SLS_UNCHANGED  },  //JM USER MODE TEST</v>
      </c>
      <c r="B34">
        <f t="shared" si="1"/>
        <v>31</v>
      </c>
      <c r="C34">
        <f t="shared" si="2"/>
        <v>10</v>
      </c>
      <c r="D34" t="s">
        <v>0</v>
      </c>
      <c r="E34">
        <f t="shared" si="3"/>
        <v>1804</v>
      </c>
      <c r="F34" t="str">
        <f t="shared" si="4"/>
        <v xml:space="preserve">*/  { fnJMUSERmode_f, </v>
      </c>
      <c r="G34" s="6" t="s">
        <v>10</v>
      </c>
      <c r="H34" t="s">
        <v>1</v>
      </c>
      <c r="I34" t="str">
        <f t="shared" si="5"/>
        <v>f10</v>
      </c>
      <c r="J34" t="s">
        <v>3</v>
      </c>
      <c r="K34" t="str">
        <f t="shared" si="6"/>
        <v>Kf10U</v>
      </c>
      <c r="L34" t="s">
        <v>5</v>
      </c>
    </row>
    <row r="35" spans="1:12">
      <c r="A35" s="2" t="str">
        <f t="shared" si="0"/>
        <v>/*1805*/  { fnJMUSERmode_g, 256+ 10,         "KEY g10U",               "Kg10U",                   SLS_UNCHANGED  },  //JM USER MODE TEST</v>
      </c>
      <c r="B35">
        <f t="shared" si="1"/>
        <v>32</v>
      </c>
      <c r="C35">
        <f t="shared" si="2"/>
        <v>10</v>
      </c>
      <c r="D35" t="s">
        <v>0</v>
      </c>
      <c r="E35">
        <f t="shared" si="3"/>
        <v>1805</v>
      </c>
      <c r="F35" t="str">
        <f t="shared" si="4"/>
        <v xml:space="preserve">*/  { fnJMUSERmode_g, </v>
      </c>
      <c r="G35" s="6" t="s">
        <v>10</v>
      </c>
      <c r="H35" t="s">
        <v>1</v>
      </c>
      <c r="I35" t="str">
        <f t="shared" si="5"/>
        <v>g10</v>
      </c>
      <c r="J35" t="s">
        <v>3</v>
      </c>
      <c r="K35" t="str">
        <f t="shared" si="6"/>
        <v>Kg10U</v>
      </c>
      <c r="L35" t="s">
        <v>5</v>
      </c>
    </row>
    <row r="36" spans="1:12">
      <c r="A36" s="2" t="str">
        <f t="shared" si="0"/>
        <v>/*1806*/  { fnJMUSERmode,   256+ 11,         "KEY  11U",               "K_11U",                   SLS_UNCHANGED  },  //JM USER MODE TEST</v>
      </c>
      <c r="B36">
        <f t="shared" si="1"/>
        <v>33</v>
      </c>
      <c r="C36">
        <f t="shared" si="2"/>
        <v>11</v>
      </c>
      <c r="D36" t="s">
        <v>0</v>
      </c>
      <c r="E36">
        <f t="shared" si="3"/>
        <v>1806</v>
      </c>
      <c r="F36" t="str">
        <f t="shared" si="4"/>
        <v xml:space="preserve">*/  { fnJMUSERmode,   </v>
      </c>
      <c r="G36" s="6" t="s">
        <v>10</v>
      </c>
      <c r="H36" t="s">
        <v>1</v>
      </c>
      <c r="I36" t="str">
        <f t="shared" si="5"/>
        <v xml:space="preserve"> 11</v>
      </c>
      <c r="J36" t="s">
        <v>3</v>
      </c>
      <c r="K36" t="str">
        <f t="shared" si="6"/>
        <v>K_11U</v>
      </c>
      <c r="L36" t="s">
        <v>5</v>
      </c>
    </row>
    <row r="37" spans="1:12">
      <c r="A37" s="2" t="str">
        <f t="shared" si="0"/>
        <v>/*1807*/  { fnJMUSERmode_f, 256+ 11,         "KEY f11U",               "Kf11U",                   SLS_UNCHANGED  },  //JM USER MODE TEST</v>
      </c>
      <c r="B37">
        <f t="shared" si="1"/>
        <v>34</v>
      </c>
      <c r="C37">
        <f t="shared" si="2"/>
        <v>11</v>
      </c>
      <c r="D37" t="s">
        <v>0</v>
      </c>
      <c r="E37">
        <f t="shared" si="3"/>
        <v>1807</v>
      </c>
      <c r="F37" t="str">
        <f t="shared" si="4"/>
        <v xml:space="preserve">*/  { fnJMUSERmode_f, </v>
      </c>
      <c r="G37" s="6" t="s">
        <v>10</v>
      </c>
      <c r="H37" t="s">
        <v>1</v>
      </c>
      <c r="I37" t="str">
        <f t="shared" si="5"/>
        <v>f11</v>
      </c>
      <c r="J37" t="s">
        <v>3</v>
      </c>
      <c r="K37" t="str">
        <f t="shared" si="6"/>
        <v>Kf11U</v>
      </c>
      <c r="L37" t="s">
        <v>5</v>
      </c>
    </row>
    <row r="38" spans="1:12">
      <c r="A38" s="2" t="str">
        <f t="shared" si="0"/>
        <v>/*1808*/  { fnJMUSERmode_g, 256+ 11,         "KEY g11U",               "Kg11U",                   SLS_UNCHANGED  },  //JM USER MODE TEST</v>
      </c>
      <c r="B38">
        <f t="shared" si="1"/>
        <v>35</v>
      </c>
      <c r="C38">
        <f t="shared" si="2"/>
        <v>11</v>
      </c>
      <c r="D38" t="s">
        <v>0</v>
      </c>
      <c r="E38">
        <f t="shared" si="3"/>
        <v>1808</v>
      </c>
      <c r="F38" t="str">
        <f t="shared" si="4"/>
        <v xml:space="preserve">*/  { fnJMUSERmode_g, </v>
      </c>
      <c r="G38" s="6" t="s">
        <v>10</v>
      </c>
      <c r="H38" t="s">
        <v>1</v>
      </c>
      <c r="I38" t="str">
        <f t="shared" si="5"/>
        <v>g11</v>
      </c>
      <c r="J38" t="s">
        <v>3</v>
      </c>
      <c r="K38" t="str">
        <f t="shared" si="6"/>
        <v>Kg11U</v>
      </c>
      <c r="L38" t="s">
        <v>5</v>
      </c>
    </row>
    <row r="39" spans="1:12">
      <c r="A39" s="2" t="str">
        <f t="shared" si="0"/>
        <v>/*1809*/  { fnJMUSERmode,   256+ 12,         "KEY  12U",               "K_12U",                   SLS_UNCHANGED  },  //JM USER MODE TEST</v>
      </c>
      <c r="B39">
        <f t="shared" si="1"/>
        <v>36</v>
      </c>
      <c r="C39">
        <f t="shared" si="2"/>
        <v>12</v>
      </c>
      <c r="D39" t="s">
        <v>0</v>
      </c>
      <c r="E39">
        <f t="shared" si="3"/>
        <v>1809</v>
      </c>
      <c r="F39" t="str">
        <f t="shared" si="4"/>
        <v xml:space="preserve">*/  { fnJMUSERmode,   </v>
      </c>
      <c r="G39" s="6" t="s">
        <v>10</v>
      </c>
      <c r="H39" t="s">
        <v>1</v>
      </c>
      <c r="I39" t="str">
        <f t="shared" si="5"/>
        <v xml:space="preserve"> 12</v>
      </c>
      <c r="J39" t="s">
        <v>3</v>
      </c>
      <c r="K39" t="str">
        <f t="shared" si="6"/>
        <v>K_12U</v>
      </c>
      <c r="L39" t="s">
        <v>5</v>
      </c>
    </row>
    <row r="40" spans="1:12">
      <c r="A40" s="2" t="str">
        <f t="shared" si="0"/>
        <v>/*1810*/  { fnJMUSERmode_f, 256+ 12,         "KEY f12U",               "Kf12U",                   SLS_UNCHANGED  },  //JM USER MODE TEST</v>
      </c>
      <c r="B40">
        <f t="shared" si="1"/>
        <v>37</v>
      </c>
      <c r="C40">
        <f t="shared" si="2"/>
        <v>12</v>
      </c>
      <c r="D40" t="s">
        <v>0</v>
      </c>
      <c r="E40">
        <f t="shared" si="3"/>
        <v>1810</v>
      </c>
      <c r="F40" t="str">
        <f t="shared" si="4"/>
        <v xml:space="preserve">*/  { fnJMUSERmode_f, </v>
      </c>
      <c r="G40" s="6" t="s">
        <v>10</v>
      </c>
      <c r="H40" t="s">
        <v>1</v>
      </c>
      <c r="I40" t="str">
        <f t="shared" si="5"/>
        <v>f12</v>
      </c>
      <c r="J40" t="s">
        <v>3</v>
      </c>
      <c r="K40" t="str">
        <f t="shared" si="6"/>
        <v>Kf12U</v>
      </c>
      <c r="L40" t="s">
        <v>5</v>
      </c>
    </row>
    <row r="41" spans="1:12">
      <c r="A41" s="2" t="str">
        <f t="shared" si="0"/>
        <v>/*1811*/  { fnJMUSERmode_g, 256+ 12,         "KEY g12U",               "Kg12U",                   SLS_UNCHANGED  },  //JM USER MODE TEST</v>
      </c>
      <c r="B41">
        <f t="shared" si="1"/>
        <v>38</v>
      </c>
      <c r="C41">
        <f t="shared" si="2"/>
        <v>12</v>
      </c>
      <c r="D41" t="s">
        <v>0</v>
      </c>
      <c r="E41">
        <f t="shared" si="3"/>
        <v>1811</v>
      </c>
      <c r="F41" t="str">
        <f t="shared" si="4"/>
        <v xml:space="preserve">*/  { fnJMUSERmode_g, </v>
      </c>
      <c r="G41" s="6" t="s">
        <v>10</v>
      </c>
      <c r="H41" t="s">
        <v>1</v>
      </c>
      <c r="I41" t="str">
        <f t="shared" si="5"/>
        <v>g12</v>
      </c>
      <c r="J41" t="s">
        <v>3</v>
      </c>
      <c r="K41" t="str">
        <f t="shared" si="6"/>
        <v>Kg12U</v>
      </c>
      <c r="L41" t="s">
        <v>5</v>
      </c>
    </row>
    <row r="42" spans="1:12">
      <c r="A42" s="2" t="str">
        <f t="shared" si="0"/>
        <v>/*1812*/  { fnJMUSERmode,   256+ 13,         "KEY  13U",               "K_13U",                   SLS_UNCHANGED  },  //JM USER MODE TEST</v>
      </c>
      <c r="B42">
        <f t="shared" si="1"/>
        <v>39</v>
      </c>
      <c r="C42">
        <f t="shared" si="2"/>
        <v>13</v>
      </c>
      <c r="D42" t="s">
        <v>0</v>
      </c>
      <c r="E42">
        <f t="shared" si="3"/>
        <v>1812</v>
      </c>
      <c r="F42" t="str">
        <f t="shared" si="4"/>
        <v xml:space="preserve">*/  { fnJMUSERmode,   </v>
      </c>
      <c r="G42" s="6" t="s">
        <v>10</v>
      </c>
      <c r="H42" t="s">
        <v>1</v>
      </c>
      <c r="I42" t="str">
        <f t="shared" si="5"/>
        <v xml:space="preserve"> 13</v>
      </c>
      <c r="J42" t="s">
        <v>3</v>
      </c>
      <c r="K42" t="str">
        <f t="shared" si="6"/>
        <v>K_13U</v>
      </c>
      <c r="L42" t="s">
        <v>5</v>
      </c>
    </row>
    <row r="43" spans="1:12">
      <c r="A43" s="2" t="str">
        <f t="shared" si="0"/>
        <v>/*1813*/  { fnJMUSERmode_f, 256+ 13,         "KEY f13U",               "Kf13U",                   SLS_UNCHANGED  },  //JM USER MODE TEST</v>
      </c>
      <c r="B43">
        <f t="shared" si="1"/>
        <v>40</v>
      </c>
      <c r="C43">
        <f t="shared" si="2"/>
        <v>13</v>
      </c>
      <c r="D43" t="s">
        <v>0</v>
      </c>
      <c r="E43">
        <f t="shared" si="3"/>
        <v>1813</v>
      </c>
      <c r="F43" t="str">
        <f t="shared" si="4"/>
        <v xml:space="preserve">*/  { fnJMUSERmode_f, </v>
      </c>
      <c r="G43" s="6" t="s">
        <v>10</v>
      </c>
      <c r="H43" t="s">
        <v>1</v>
      </c>
      <c r="I43" t="str">
        <f t="shared" si="5"/>
        <v>f13</v>
      </c>
      <c r="J43" t="s">
        <v>3</v>
      </c>
      <c r="K43" t="str">
        <f t="shared" si="6"/>
        <v>Kf13U</v>
      </c>
      <c r="L43" t="s">
        <v>5</v>
      </c>
    </row>
    <row r="44" spans="1:12">
      <c r="A44" s="2" t="str">
        <f t="shared" si="0"/>
        <v>/*1814*/  { fnJMUSERmode_g, 256+ 13,         "KEY g13U",               "Kg13U",                   SLS_UNCHANGED  },  //JM USER MODE TEST</v>
      </c>
      <c r="B44">
        <f t="shared" si="1"/>
        <v>41</v>
      </c>
      <c r="C44">
        <f t="shared" si="2"/>
        <v>13</v>
      </c>
      <c r="D44" t="s">
        <v>0</v>
      </c>
      <c r="E44">
        <f t="shared" si="3"/>
        <v>1814</v>
      </c>
      <c r="F44" t="str">
        <f t="shared" si="4"/>
        <v xml:space="preserve">*/  { fnJMUSERmode_g, </v>
      </c>
      <c r="G44" s="6" t="s">
        <v>10</v>
      </c>
      <c r="H44" t="s">
        <v>1</v>
      </c>
      <c r="I44" t="str">
        <f t="shared" si="5"/>
        <v>g13</v>
      </c>
      <c r="J44" t="s">
        <v>3</v>
      </c>
      <c r="K44" t="str">
        <f t="shared" si="6"/>
        <v>Kg13U</v>
      </c>
      <c r="L44" t="s">
        <v>5</v>
      </c>
    </row>
    <row r="45" spans="1:12">
      <c r="A45" s="2" t="str">
        <f t="shared" si="0"/>
        <v>/*1815*/  { fnJMUSERmode,   256+ 14,         "KEY  14U",               "K_14U",                   SLS_UNCHANGED  },  //JM USER MODE TEST</v>
      </c>
      <c r="B45">
        <f t="shared" si="1"/>
        <v>42</v>
      </c>
      <c r="C45">
        <f t="shared" si="2"/>
        <v>14</v>
      </c>
      <c r="D45" t="s">
        <v>0</v>
      </c>
      <c r="E45">
        <f t="shared" si="3"/>
        <v>1815</v>
      </c>
      <c r="F45" t="str">
        <f t="shared" si="4"/>
        <v xml:space="preserve">*/  { fnJMUSERmode,   </v>
      </c>
      <c r="G45" s="6" t="s">
        <v>10</v>
      </c>
      <c r="H45" t="s">
        <v>1</v>
      </c>
      <c r="I45" t="str">
        <f t="shared" si="5"/>
        <v xml:space="preserve"> 14</v>
      </c>
      <c r="J45" t="s">
        <v>3</v>
      </c>
      <c r="K45" t="str">
        <f t="shared" si="6"/>
        <v>K_14U</v>
      </c>
      <c r="L45" t="s">
        <v>5</v>
      </c>
    </row>
    <row r="46" spans="1:12">
      <c r="A46" s="2" t="str">
        <f t="shared" si="0"/>
        <v>/*1816*/  { fnJMUSERmode_f, 256+ 14,         "KEY f14U",               "Kf14U",                   SLS_UNCHANGED  },  //JM USER MODE TEST</v>
      </c>
      <c r="B46">
        <f t="shared" si="1"/>
        <v>43</v>
      </c>
      <c r="C46">
        <f t="shared" si="2"/>
        <v>14</v>
      </c>
      <c r="D46" t="s">
        <v>0</v>
      </c>
      <c r="E46">
        <f t="shared" si="3"/>
        <v>1816</v>
      </c>
      <c r="F46" t="str">
        <f t="shared" si="4"/>
        <v xml:space="preserve">*/  { fnJMUSERmode_f, </v>
      </c>
      <c r="G46" s="6" t="s">
        <v>10</v>
      </c>
      <c r="H46" t="s">
        <v>1</v>
      </c>
      <c r="I46" t="str">
        <f t="shared" si="5"/>
        <v>f14</v>
      </c>
      <c r="J46" t="s">
        <v>3</v>
      </c>
      <c r="K46" t="str">
        <f t="shared" si="6"/>
        <v>Kf14U</v>
      </c>
      <c r="L46" t="s">
        <v>5</v>
      </c>
    </row>
    <row r="47" spans="1:12">
      <c r="A47" s="2" t="str">
        <f t="shared" si="0"/>
        <v>/*1817*/  { fnJMUSERmode_g, 256+ 14,         "KEY g14U",               "Kg14U",                   SLS_UNCHANGED  },  //JM USER MODE TEST</v>
      </c>
      <c r="B47">
        <f t="shared" si="1"/>
        <v>44</v>
      </c>
      <c r="C47">
        <f t="shared" si="2"/>
        <v>14</v>
      </c>
      <c r="D47" t="s">
        <v>0</v>
      </c>
      <c r="E47">
        <f t="shared" si="3"/>
        <v>1817</v>
      </c>
      <c r="F47" t="str">
        <f t="shared" si="4"/>
        <v xml:space="preserve">*/  { fnJMUSERmode_g, </v>
      </c>
      <c r="G47" s="6" t="s">
        <v>10</v>
      </c>
      <c r="H47" t="s">
        <v>1</v>
      </c>
      <c r="I47" t="str">
        <f t="shared" si="5"/>
        <v>g14</v>
      </c>
      <c r="J47" t="s">
        <v>3</v>
      </c>
      <c r="K47" t="str">
        <f t="shared" si="6"/>
        <v>Kg14U</v>
      </c>
      <c r="L47" t="s">
        <v>5</v>
      </c>
    </row>
    <row r="48" spans="1:12">
      <c r="A48" s="2" t="str">
        <f t="shared" si="0"/>
        <v>/*1818*/  { fnJMUSERmode,   256+ 15,         "KEY  15U",               "K_15U",                   SLS_UNCHANGED  },  //JM USER MODE TEST</v>
      </c>
      <c r="B48">
        <f t="shared" si="1"/>
        <v>45</v>
      </c>
      <c r="C48">
        <f t="shared" si="2"/>
        <v>15</v>
      </c>
      <c r="D48" t="s">
        <v>0</v>
      </c>
      <c r="E48">
        <f t="shared" si="3"/>
        <v>1818</v>
      </c>
      <c r="F48" t="str">
        <f t="shared" si="4"/>
        <v xml:space="preserve">*/  { fnJMUSERmode,   </v>
      </c>
      <c r="G48" s="6" t="s">
        <v>10</v>
      </c>
      <c r="H48" t="s">
        <v>1</v>
      </c>
      <c r="I48" t="str">
        <f t="shared" si="5"/>
        <v xml:space="preserve"> 15</v>
      </c>
      <c r="J48" t="s">
        <v>3</v>
      </c>
      <c r="K48" t="str">
        <f t="shared" si="6"/>
        <v>K_15U</v>
      </c>
      <c r="L48" t="s">
        <v>5</v>
      </c>
    </row>
    <row r="49" spans="1:12">
      <c r="A49" s="2" t="str">
        <f t="shared" si="0"/>
        <v>/*1819*/  { fnJMUSERmode_f, 256+ 15,         "KEY f15U",               "Kf15U",                   SLS_UNCHANGED  },  //JM USER MODE TEST</v>
      </c>
      <c r="B49">
        <f t="shared" si="1"/>
        <v>46</v>
      </c>
      <c r="C49">
        <f t="shared" si="2"/>
        <v>15</v>
      </c>
      <c r="D49" t="s">
        <v>0</v>
      </c>
      <c r="E49">
        <f t="shared" si="3"/>
        <v>1819</v>
      </c>
      <c r="F49" t="str">
        <f t="shared" si="4"/>
        <v xml:space="preserve">*/  { fnJMUSERmode_f, </v>
      </c>
      <c r="G49" s="6" t="s">
        <v>10</v>
      </c>
      <c r="H49" t="s">
        <v>1</v>
      </c>
      <c r="I49" t="str">
        <f t="shared" si="5"/>
        <v>f15</v>
      </c>
      <c r="J49" t="s">
        <v>3</v>
      </c>
      <c r="K49" t="str">
        <f t="shared" si="6"/>
        <v>Kf15U</v>
      </c>
      <c r="L49" t="s">
        <v>5</v>
      </c>
    </row>
    <row r="50" spans="1:12">
      <c r="A50" s="2" t="str">
        <f t="shared" si="0"/>
        <v>/*1820*/  { fnJMUSERmode_g, 256+ 15,         "KEY g15U",               "Kg15U",                   SLS_UNCHANGED  },  //JM USER MODE TEST</v>
      </c>
      <c r="B50">
        <f t="shared" si="1"/>
        <v>47</v>
      </c>
      <c r="C50">
        <f t="shared" si="2"/>
        <v>15</v>
      </c>
      <c r="D50" t="s">
        <v>0</v>
      </c>
      <c r="E50">
        <f t="shared" si="3"/>
        <v>1820</v>
      </c>
      <c r="F50" t="str">
        <f t="shared" si="4"/>
        <v xml:space="preserve">*/  { fnJMUSERmode_g, </v>
      </c>
      <c r="G50" s="6" t="s">
        <v>10</v>
      </c>
      <c r="H50" t="s">
        <v>1</v>
      </c>
      <c r="I50" t="str">
        <f t="shared" si="5"/>
        <v>g15</v>
      </c>
      <c r="J50" t="s">
        <v>3</v>
      </c>
      <c r="K50" t="str">
        <f t="shared" si="6"/>
        <v>Kg15U</v>
      </c>
      <c r="L50" t="s">
        <v>5</v>
      </c>
    </row>
    <row r="51" spans="1:12">
      <c r="A51" s="2" t="str">
        <f t="shared" si="0"/>
        <v>/*1821*/  { fnJMUSERmode,   256+ 16,         "KEY  16U",               "K_16U",                   SLS_UNCHANGED  },  //JM USER MODE TEST</v>
      </c>
      <c r="B51">
        <f t="shared" si="1"/>
        <v>48</v>
      </c>
      <c r="C51">
        <f t="shared" si="2"/>
        <v>16</v>
      </c>
      <c r="D51" t="s">
        <v>0</v>
      </c>
      <c r="E51">
        <f t="shared" si="3"/>
        <v>1821</v>
      </c>
      <c r="F51" t="str">
        <f t="shared" si="4"/>
        <v xml:space="preserve">*/  { fnJMUSERmode,   </v>
      </c>
      <c r="G51" s="6" t="s">
        <v>10</v>
      </c>
      <c r="H51" t="s">
        <v>1</v>
      </c>
      <c r="I51" t="str">
        <f t="shared" si="5"/>
        <v xml:space="preserve"> 16</v>
      </c>
      <c r="J51" t="s">
        <v>3</v>
      </c>
      <c r="K51" t="str">
        <f t="shared" si="6"/>
        <v>K_16U</v>
      </c>
      <c r="L51" t="s">
        <v>5</v>
      </c>
    </row>
    <row r="52" spans="1:12">
      <c r="A52" s="2" t="str">
        <f t="shared" si="0"/>
        <v>/*1822*/  { fnJMUSERmode_f, 256+ 16,         "KEY f16U",               "Kf16U",                   SLS_UNCHANGED  },  //JM USER MODE TEST</v>
      </c>
      <c r="B52">
        <f t="shared" si="1"/>
        <v>49</v>
      </c>
      <c r="C52">
        <f t="shared" si="2"/>
        <v>16</v>
      </c>
      <c r="D52" t="s">
        <v>0</v>
      </c>
      <c r="E52">
        <f t="shared" si="3"/>
        <v>1822</v>
      </c>
      <c r="F52" t="str">
        <f t="shared" si="4"/>
        <v xml:space="preserve">*/  { fnJMUSERmode_f, </v>
      </c>
      <c r="G52" s="6" t="s">
        <v>10</v>
      </c>
      <c r="H52" t="s">
        <v>1</v>
      </c>
      <c r="I52" t="str">
        <f t="shared" si="5"/>
        <v>f16</v>
      </c>
      <c r="J52" t="s">
        <v>3</v>
      </c>
      <c r="K52" t="str">
        <f t="shared" si="6"/>
        <v>Kf16U</v>
      </c>
      <c r="L52" t="s">
        <v>5</v>
      </c>
    </row>
    <row r="53" spans="1:12">
      <c r="A53" s="2" t="str">
        <f t="shared" si="0"/>
        <v>/*1823*/  { fnJMUSERmode_g, 256+ 16,         "KEY g16U",               "Kg16U",                   SLS_UNCHANGED  },  //JM USER MODE TEST</v>
      </c>
      <c r="B53">
        <f t="shared" si="1"/>
        <v>50</v>
      </c>
      <c r="C53">
        <f t="shared" si="2"/>
        <v>16</v>
      </c>
      <c r="D53" t="s">
        <v>0</v>
      </c>
      <c r="E53">
        <f t="shared" si="3"/>
        <v>1823</v>
      </c>
      <c r="F53" t="str">
        <f t="shared" si="4"/>
        <v xml:space="preserve">*/  { fnJMUSERmode_g, </v>
      </c>
      <c r="G53" s="6" t="s">
        <v>10</v>
      </c>
      <c r="H53" t="s">
        <v>1</v>
      </c>
      <c r="I53" t="str">
        <f t="shared" si="5"/>
        <v>g16</v>
      </c>
      <c r="J53" t="s">
        <v>3</v>
      </c>
      <c r="K53" t="str">
        <f t="shared" si="6"/>
        <v>Kg16U</v>
      </c>
      <c r="L53" t="s">
        <v>5</v>
      </c>
    </row>
    <row r="54" spans="1:12">
      <c r="A54" s="2" t="str">
        <f t="shared" si="0"/>
        <v>/*1824*/  { fnJMUSERmode,   256+ 17,         "KEY  17U",               "K_17U",                   SLS_UNCHANGED  },  //JM USER MODE TEST</v>
      </c>
      <c r="B54">
        <f t="shared" si="1"/>
        <v>51</v>
      </c>
      <c r="C54">
        <f t="shared" si="2"/>
        <v>17</v>
      </c>
      <c r="D54" t="s">
        <v>0</v>
      </c>
      <c r="E54">
        <f t="shared" si="3"/>
        <v>1824</v>
      </c>
      <c r="F54" t="str">
        <f t="shared" si="4"/>
        <v xml:space="preserve">*/  { fnJMUSERmode,   </v>
      </c>
      <c r="G54" s="6" t="s">
        <v>10</v>
      </c>
      <c r="H54" t="s">
        <v>1</v>
      </c>
      <c r="I54" t="str">
        <f t="shared" si="5"/>
        <v xml:space="preserve"> 17</v>
      </c>
      <c r="J54" t="s">
        <v>3</v>
      </c>
      <c r="K54" t="str">
        <f t="shared" si="6"/>
        <v>K_17U</v>
      </c>
      <c r="L54" t="s">
        <v>5</v>
      </c>
    </row>
    <row r="55" spans="1:12">
      <c r="A55" s="2" t="str">
        <f t="shared" si="0"/>
        <v>/*1825*/  { fnJMUSERmode_f, 256+ 17,         "KEY f17U",               "Kf17U",                   SLS_UNCHANGED  },  //JM USER MODE TEST</v>
      </c>
      <c r="B55">
        <f t="shared" si="1"/>
        <v>52</v>
      </c>
      <c r="C55">
        <f t="shared" si="2"/>
        <v>17</v>
      </c>
      <c r="D55" t="s">
        <v>0</v>
      </c>
      <c r="E55">
        <f t="shared" si="3"/>
        <v>1825</v>
      </c>
      <c r="F55" t="str">
        <f t="shared" si="4"/>
        <v xml:space="preserve">*/  { fnJMUSERmode_f, </v>
      </c>
      <c r="G55" s="6" t="s">
        <v>10</v>
      </c>
      <c r="H55" t="s">
        <v>1</v>
      </c>
      <c r="I55" t="str">
        <f t="shared" si="5"/>
        <v>f17</v>
      </c>
      <c r="J55" t="s">
        <v>3</v>
      </c>
      <c r="K55" t="str">
        <f t="shared" si="6"/>
        <v>Kf17U</v>
      </c>
      <c r="L55" t="s">
        <v>5</v>
      </c>
    </row>
    <row r="56" spans="1:12">
      <c r="A56" s="2" t="str">
        <f t="shared" si="0"/>
        <v>/*1826*/  { fnJMUSERmode_g, 256+ 17,         "KEY g17U",               "Kg17U",                   SLS_UNCHANGED  },  //JM USER MODE TEST</v>
      </c>
      <c r="B56">
        <f t="shared" si="1"/>
        <v>53</v>
      </c>
      <c r="C56">
        <f t="shared" si="2"/>
        <v>17</v>
      </c>
      <c r="D56" t="s">
        <v>0</v>
      </c>
      <c r="E56">
        <f t="shared" si="3"/>
        <v>1826</v>
      </c>
      <c r="F56" t="str">
        <f t="shared" si="4"/>
        <v xml:space="preserve">*/  { fnJMUSERmode_g, </v>
      </c>
      <c r="G56" s="6" t="s">
        <v>10</v>
      </c>
      <c r="H56" t="s">
        <v>1</v>
      </c>
      <c r="I56" t="str">
        <f t="shared" si="5"/>
        <v>g17</v>
      </c>
      <c r="J56" t="s">
        <v>3</v>
      </c>
      <c r="K56" t="str">
        <f t="shared" si="6"/>
        <v>Kg17U</v>
      </c>
      <c r="L56" t="s">
        <v>5</v>
      </c>
    </row>
    <row r="57" spans="1:12">
      <c r="A57" s="2" t="str">
        <f t="shared" si="0"/>
        <v>/*1827*/  { fnJMUSERmode,   256+ 18,         "KEY  18U",               "K_18U",                   SLS_UNCHANGED  },  //JM USER MODE TEST</v>
      </c>
      <c r="B57">
        <f t="shared" si="1"/>
        <v>54</v>
      </c>
      <c r="C57">
        <f t="shared" si="2"/>
        <v>18</v>
      </c>
      <c r="D57" t="s">
        <v>0</v>
      </c>
      <c r="E57">
        <f t="shared" si="3"/>
        <v>1827</v>
      </c>
      <c r="F57" t="str">
        <f t="shared" si="4"/>
        <v xml:space="preserve">*/  { fnJMUSERmode,   </v>
      </c>
      <c r="G57" s="6" t="s">
        <v>10</v>
      </c>
      <c r="H57" t="s">
        <v>1</v>
      </c>
      <c r="I57" t="str">
        <f t="shared" si="5"/>
        <v xml:space="preserve"> 18</v>
      </c>
      <c r="J57" t="s">
        <v>3</v>
      </c>
      <c r="K57" t="str">
        <f t="shared" si="6"/>
        <v>K_18U</v>
      </c>
      <c r="L57" t="s">
        <v>5</v>
      </c>
    </row>
    <row r="58" spans="1:12">
      <c r="A58" s="2" t="str">
        <f t="shared" si="0"/>
        <v>/*1828*/  { fnJMUSERmode_f, 256+ 18,         "KEY f18U",               "Kf18U",                   SLS_UNCHANGED  },  //JM USER MODE TEST</v>
      </c>
      <c r="B58">
        <f t="shared" si="1"/>
        <v>55</v>
      </c>
      <c r="C58">
        <f t="shared" si="2"/>
        <v>18</v>
      </c>
      <c r="D58" t="s">
        <v>0</v>
      </c>
      <c r="E58">
        <f t="shared" si="3"/>
        <v>1828</v>
      </c>
      <c r="F58" t="str">
        <f t="shared" si="4"/>
        <v xml:space="preserve">*/  { fnJMUSERmode_f, </v>
      </c>
      <c r="G58" s="6" t="s">
        <v>10</v>
      </c>
      <c r="H58" t="s">
        <v>1</v>
      </c>
      <c r="I58" t="str">
        <f t="shared" si="5"/>
        <v>f18</v>
      </c>
      <c r="J58" t="s">
        <v>3</v>
      </c>
      <c r="K58" t="str">
        <f t="shared" si="6"/>
        <v>Kf18U</v>
      </c>
      <c r="L58" t="s">
        <v>5</v>
      </c>
    </row>
    <row r="59" spans="1:12">
      <c r="A59" s="2" t="str">
        <f t="shared" si="0"/>
        <v>/*1829*/  { fnJMUSERmode_g, 256+ 18,         "KEY g18U",               "Kg18U",                   SLS_UNCHANGED  },  //JM USER MODE TEST</v>
      </c>
      <c r="B59">
        <f t="shared" si="1"/>
        <v>56</v>
      </c>
      <c r="C59">
        <f t="shared" si="2"/>
        <v>18</v>
      </c>
      <c r="D59" t="s">
        <v>0</v>
      </c>
      <c r="E59">
        <f t="shared" si="3"/>
        <v>1829</v>
      </c>
      <c r="F59" t="str">
        <f t="shared" si="4"/>
        <v xml:space="preserve">*/  { fnJMUSERmode_g, </v>
      </c>
      <c r="G59" s="6" t="s">
        <v>10</v>
      </c>
      <c r="H59" t="s">
        <v>1</v>
      </c>
      <c r="I59" t="str">
        <f t="shared" si="5"/>
        <v>g18</v>
      </c>
      <c r="J59" t="s">
        <v>3</v>
      </c>
      <c r="K59" t="str">
        <f t="shared" si="6"/>
        <v>Kg18U</v>
      </c>
      <c r="L59" t="s">
        <v>5</v>
      </c>
    </row>
    <row r="60" spans="1:12">
      <c r="A60" s="2" t="str">
        <f t="shared" si="0"/>
        <v>/*1830*/  { fnJMUSERmode,   256+ 19,         "KEY  19U",               "K_19U",                   SLS_UNCHANGED  },  //JM USER MODE TEST</v>
      </c>
      <c r="B60">
        <f t="shared" si="1"/>
        <v>57</v>
      </c>
      <c r="C60">
        <f t="shared" si="2"/>
        <v>19</v>
      </c>
      <c r="D60" t="s">
        <v>0</v>
      </c>
      <c r="E60">
        <f t="shared" si="3"/>
        <v>1830</v>
      </c>
      <c r="F60" t="str">
        <f t="shared" si="4"/>
        <v xml:space="preserve">*/  { fnJMUSERmode,   </v>
      </c>
      <c r="G60" s="6" t="s">
        <v>10</v>
      </c>
      <c r="H60" t="s">
        <v>1</v>
      </c>
      <c r="I60" t="str">
        <f t="shared" si="5"/>
        <v xml:space="preserve"> 19</v>
      </c>
      <c r="J60" t="s">
        <v>3</v>
      </c>
      <c r="K60" t="str">
        <f t="shared" si="6"/>
        <v>K_19U</v>
      </c>
      <c r="L60" t="s">
        <v>5</v>
      </c>
    </row>
    <row r="61" spans="1:12">
      <c r="A61" s="2" t="str">
        <f t="shared" si="0"/>
        <v>/*1831*/  { fnJMUSERmode_f, 256+ 19,         "KEY f19U",               "Kf19U",                   SLS_UNCHANGED  },  //JM USER MODE TEST</v>
      </c>
      <c r="B61">
        <f t="shared" si="1"/>
        <v>58</v>
      </c>
      <c r="C61">
        <f t="shared" si="2"/>
        <v>19</v>
      </c>
      <c r="D61" t="s">
        <v>0</v>
      </c>
      <c r="E61">
        <f t="shared" si="3"/>
        <v>1831</v>
      </c>
      <c r="F61" t="str">
        <f t="shared" si="4"/>
        <v xml:space="preserve">*/  { fnJMUSERmode_f, </v>
      </c>
      <c r="G61" s="6" t="s">
        <v>10</v>
      </c>
      <c r="H61" t="s">
        <v>1</v>
      </c>
      <c r="I61" t="str">
        <f t="shared" si="5"/>
        <v>f19</v>
      </c>
      <c r="J61" t="s">
        <v>3</v>
      </c>
      <c r="K61" t="str">
        <f t="shared" si="6"/>
        <v>Kf19U</v>
      </c>
      <c r="L61" t="s">
        <v>5</v>
      </c>
    </row>
    <row r="62" spans="1:12">
      <c r="A62" s="2" t="str">
        <f t="shared" si="0"/>
        <v>/*1832*/  { fnJMUSERmode_g, 256+ 19,         "KEY g19U",               "Kg19U",                   SLS_UNCHANGED  },  //JM USER MODE TEST</v>
      </c>
      <c r="B62">
        <f t="shared" si="1"/>
        <v>59</v>
      </c>
      <c r="C62">
        <f t="shared" si="2"/>
        <v>19</v>
      </c>
      <c r="D62" t="s">
        <v>0</v>
      </c>
      <c r="E62">
        <f t="shared" si="3"/>
        <v>1832</v>
      </c>
      <c r="F62" t="str">
        <f t="shared" si="4"/>
        <v xml:space="preserve">*/  { fnJMUSERmode_g, </v>
      </c>
      <c r="G62" s="6" t="s">
        <v>10</v>
      </c>
      <c r="H62" t="s">
        <v>1</v>
      </c>
      <c r="I62" t="str">
        <f t="shared" si="5"/>
        <v>g19</v>
      </c>
      <c r="J62" t="s">
        <v>3</v>
      </c>
      <c r="K62" t="str">
        <f t="shared" si="6"/>
        <v>Kg19U</v>
      </c>
      <c r="L62" t="s">
        <v>5</v>
      </c>
    </row>
    <row r="63" spans="1:12">
      <c r="A63" s="2" t="str">
        <f t="shared" si="0"/>
        <v>/*1833*/  { fnJMUSERmode,   256+ 20,         "KEY  20U",               "K_20U",                   SLS_UNCHANGED  },  //JM USER MODE TEST</v>
      </c>
      <c r="B63">
        <f t="shared" si="1"/>
        <v>60</v>
      </c>
      <c r="C63">
        <f t="shared" si="2"/>
        <v>20</v>
      </c>
      <c r="D63" t="s">
        <v>0</v>
      </c>
      <c r="E63">
        <f t="shared" si="3"/>
        <v>1833</v>
      </c>
      <c r="F63" t="str">
        <f t="shared" si="4"/>
        <v xml:space="preserve">*/  { fnJMUSERmode,   </v>
      </c>
      <c r="G63" s="6" t="s">
        <v>10</v>
      </c>
      <c r="H63" t="s">
        <v>1</v>
      </c>
      <c r="I63" t="str">
        <f t="shared" si="5"/>
        <v xml:space="preserve"> 20</v>
      </c>
      <c r="J63" t="s">
        <v>3</v>
      </c>
      <c r="K63" t="str">
        <f t="shared" si="6"/>
        <v>K_20U</v>
      </c>
      <c r="L63" t="s">
        <v>5</v>
      </c>
    </row>
    <row r="64" spans="1:12">
      <c r="A64" s="2" t="str">
        <f t="shared" si="0"/>
        <v>/*1834*/  { fnJMUSERmode_f, 256+ 20,         "KEY f20U",               "Kf20U",                   SLS_UNCHANGED  },  //JM USER MODE TEST</v>
      </c>
      <c r="B64">
        <f t="shared" si="1"/>
        <v>61</v>
      </c>
      <c r="C64">
        <f t="shared" si="2"/>
        <v>20</v>
      </c>
      <c r="D64" t="s">
        <v>0</v>
      </c>
      <c r="E64">
        <f t="shared" si="3"/>
        <v>1834</v>
      </c>
      <c r="F64" t="str">
        <f t="shared" si="4"/>
        <v xml:space="preserve">*/  { fnJMUSERmode_f, </v>
      </c>
      <c r="G64" s="6" t="s">
        <v>10</v>
      </c>
      <c r="H64" t="s">
        <v>1</v>
      </c>
      <c r="I64" t="str">
        <f t="shared" si="5"/>
        <v>f20</v>
      </c>
      <c r="J64" t="s">
        <v>3</v>
      </c>
      <c r="K64" t="str">
        <f t="shared" si="6"/>
        <v>Kf20U</v>
      </c>
      <c r="L64" t="s">
        <v>5</v>
      </c>
    </row>
    <row r="65" spans="1:12">
      <c r="A65" s="2" t="str">
        <f t="shared" si="0"/>
        <v>/*1835*/  { fnJMUSERmode_g, 256+ 20,         "KEY g20U",               "Kg20U",                   SLS_UNCHANGED  },  //JM USER MODE TEST</v>
      </c>
      <c r="B65">
        <f t="shared" si="1"/>
        <v>62</v>
      </c>
      <c r="C65">
        <f t="shared" si="2"/>
        <v>20</v>
      </c>
      <c r="D65" t="s">
        <v>0</v>
      </c>
      <c r="E65">
        <f t="shared" si="3"/>
        <v>1835</v>
      </c>
      <c r="F65" t="str">
        <f t="shared" si="4"/>
        <v xml:space="preserve">*/  { fnJMUSERmode_g, </v>
      </c>
      <c r="G65" s="6" t="s">
        <v>10</v>
      </c>
      <c r="H65" t="s">
        <v>1</v>
      </c>
      <c r="I65" t="str">
        <f t="shared" si="5"/>
        <v>g20</v>
      </c>
      <c r="J65" t="s">
        <v>3</v>
      </c>
      <c r="K65" t="str">
        <f t="shared" si="6"/>
        <v>Kg20U</v>
      </c>
      <c r="L65" t="s">
        <v>5</v>
      </c>
    </row>
    <row r="66" spans="1:12">
      <c r="A66" s="2" t="str">
        <f t="shared" si="0"/>
        <v>/*1836*/  { fnJMUSERmode,   256+ 21,         "KEY  21U",               "K_21U",                   SLS_UNCHANGED  },  //JM USER MODE TEST</v>
      </c>
      <c r="B66">
        <f t="shared" si="1"/>
        <v>63</v>
      </c>
      <c r="C66">
        <f t="shared" si="2"/>
        <v>21</v>
      </c>
      <c r="D66" t="s">
        <v>0</v>
      </c>
      <c r="E66">
        <f t="shared" si="3"/>
        <v>1836</v>
      </c>
      <c r="F66" t="str">
        <f t="shared" si="4"/>
        <v xml:space="preserve">*/  { fnJMUSERmode,   </v>
      </c>
      <c r="G66" s="6" t="s">
        <v>10</v>
      </c>
      <c r="H66" t="s">
        <v>1</v>
      </c>
      <c r="I66" t="str">
        <f t="shared" si="5"/>
        <v xml:space="preserve"> 21</v>
      </c>
      <c r="J66" t="s">
        <v>3</v>
      </c>
      <c r="K66" t="str">
        <f t="shared" si="6"/>
        <v>K_21U</v>
      </c>
      <c r="L66" t="s">
        <v>5</v>
      </c>
    </row>
    <row r="67" spans="1:12">
      <c r="A67" s="2" t="str">
        <f t="shared" ref="A67:A113" si="7">D67&amp;E67&amp;F67&amp;G67&amp;RIGHT("       "&amp;C67,3)&amp;H67&amp;I67&amp;J67&amp;K67&amp;L67</f>
        <v>/*1837*/  { fnJMUSERmode_f, 256+ 21,         "KEY f21U",               "Kf21U",                   SLS_UNCHANGED  },  //JM USER MODE TEST</v>
      </c>
      <c r="B67">
        <f t="shared" si="1"/>
        <v>64</v>
      </c>
      <c r="C67">
        <f t="shared" si="2"/>
        <v>21</v>
      </c>
      <c r="D67" t="s">
        <v>0</v>
      </c>
      <c r="E67">
        <f t="shared" si="3"/>
        <v>1837</v>
      </c>
      <c r="F67" t="str">
        <f t="shared" si="4"/>
        <v xml:space="preserve">*/  { fnJMUSERmode_f, </v>
      </c>
      <c r="G67" s="6" t="s">
        <v>10</v>
      </c>
      <c r="H67" t="s">
        <v>1</v>
      </c>
      <c r="I67" t="str">
        <f t="shared" si="5"/>
        <v>f21</v>
      </c>
      <c r="J67" t="s">
        <v>3</v>
      </c>
      <c r="K67" t="str">
        <f t="shared" si="6"/>
        <v>Kf21U</v>
      </c>
      <c r="L67" t="s">
        <v>5</v>
      </c>
    </row>
    <row r="68" spans="1:12">
      <c r="A68" s="2" t="str">
        <f t="shared" si="7"/>
        <v>/*1838*/  { fnJMUSERmode_g, 256+ 21,         "KEY g21U",               "Kg21U",                   SLS_UNCHANGED  },  //JM USER MODE TEST</v>
      </c>
      <c r="B68">
        <f t="shared" ref="B68:B113" si="8">B67+1</f>
        <v>65</v>
      </c>
      <c r="C68">
        <f t="shared" ref="C68:C113" si="9">INT(B68/3)</f>
        <v>21</v>
      </c>
      <c r="D68" t="s">
        <v>0</v>
      </c>
      <c r="E68">
        <f t="shared" ref="E68:E113" si="10">E67+1</f>
        <v>1838</v>
      </c>
      <c r="F68" t="str">
        <f t="shared" ref="F68:F131" si="11">IF(MID(I68,1,1)="f","*/  { fnJMUSERmode_f, ",IF(MID(I68,1,1)="g","*/  { fnJMUSERmode_g, ",IF(MID(I68,1,1)=" ","*/  { fnJMUSERmode,   ","err")))</f>
        <v xml:space="preserve">*/  { fnJMUSERmode_g, </v>
      </c>
      <c r="G68" s="6" t="s">
        <v>10</v>
      </c>
      <c r="H68" t="s">
        <v>1</v>
      </c>
      <c r="I68" t="str">
        <f t="shared" ref="I68:I131" si="12">IF(AND(C68=C67,C68=C66),"g"&amp;TEXT(C68,"00"),IF(AND(C68=C67,C68=C69),"f"&amp;TEXT(C68,"00")," "&amp;TEXT(C68,"00")))</f>
        <v>g21</v>
      </c>
      <c r="J68" t="s">
        <v>3</v>
      </c>
      <c r="K68" t="str">
        <f t="shared" ref="K68:K113" si="13">"K"&amp;IF(AND(C68=C67,C68=C66),"g"&amp;TEXT(C68,"00")&amp;$K$1,IF(AND(C68=C67,C68=C69),"f"&amp;TEXT(C68,"00")&amp;$K$1,"_"&amp;TEXT(C68,"00")&amp;$K$1))</f>
        <v>Kg21U</v>
      </c>
      <c r="L68" t="s">
        <v>5</v>
      </c>
    </row>
    <row r="69" spans="1:12">
      <c r="A69" s="2" t="str">
        <f t="shared" si="7"/>
        <v>/*1839*/  { fnJMUSERmode,   256+ 22,         "KEY  22U",               "K_22U",                   SLS_UNCHANGED  },  //JM USER MODE TEST</v>
      </c>
      <c r="B69">
        <f t="shared" si="8"/>
        <v>66</v>
      </c>
      <c r="C69">
        <f t="shared" si="9"/>
        <v>22</v>
      </c>
      <c r="D69" t="s">
        <v>0</v>
      </c>
      <c r="E69">
        <f t="shared" si="10"/>
        <v>1839</v>
      </c>
      <c r="F69" t="str">
        <f t="shared" si="11"/>
        <v xml:space="preserve">*/  { fnJMUSERmode,   </v>
      </c>
      <c r="G69" s="6" t="s">
        <v>10</v>
      </c>
      <c r="H69" t="s">
        <v>1</v>
      </c>
      <c r="I69" t="str">
        <f t="shared" si="12"/>
        <v xml:space="preserve"> 22</v>
      </c>
      <c r="J69" t="s">
        <v>3</v>
      </c>
      <c r="K69" t="str">
        <f t="shared" si="13"/>
        <v>K_22U</v>
      </c>
      <c r="L69" t="s">
        <v>5</v>
      </c>
    </row>
    <row r="70" spans="1:12">
      <c r="A70" s="2" t="str">
        <f t="shared" si="7"/>
        <v>/*1840*/  { fnJMUSERmode_f, 256+ 22,         "KEY f22U",               "Kf22U",                   SLS_UNCHANGED  },  //JM USER MODE TEST</v>
      </c>
      <c r="B70">
        <f t="shared" si="8"/>
        <v>67</v>
      </c>
      <c r="C70">
        <f t="shared" si="9"/>
        <v>22</v>
      </c>
      <c r="D70" t="s">
        <v>0</v>
      </c>
      <c r="E70">
        <f t="shared" si="10"/>
        <v>1840</v>
      </c>
      <c r="F70" t="str">
        <f t="shared" si="11"/>
        <v xml:space="preserve">*/  { fnJMUSERmode_f, </v>
      </c>
      <c r="G70" s="6" t="s">
        <v>10</v>
      </c>
      <c r="H70" t="s">
        <v>1</v>
      </c>
      <c r="I70" t="str">
        <f t="shared" si="12"/>
        <v>f22</v>
      </c>
      <c r="J70" t="s">
        <v>3</v>
      </c>
      <c r="K70" t="str">
        <f t="shared" si="13"/>
        <v>Kf22U</v>
      </c>
      <c r="L70" t="s">
        <v>5</v>
      </c>
    </row>
    <row r="71" spans="1:12">
      <c r="A71" s="2" t="str">
        <f t="shared" si="7"/>
        <v>/*1841*/  { fnJMUSERmode_g, 256+ 22,         "KEY g22U",               "Kg22U",                   SLS_UNCHANGED  },  //JM USER MODE TEST</v>
      </c>
      <c r="B71">
        <f t="shared" si="8"/>
        <v>68</v>
      </c>
      <c r="C71">
        <f t="shared" si="9"/>
        <v>22</v>
      </c>
      <c r="D71" t="s">
        <v>0</v>
      </c>
      <c r="E71">
        <f t="shared" si="10"/>
        <v>1841</v>
      </c>
      <c r="F71" t="str">
        <f t="shared" si="11"/>
        <v xml:space="preserve">*/  { fnJMUSERmode_g, </v>
      </c>
      <c r="G71" s="6" t="s">
        <v>10</v>
      </c>
      <c r="H71" t="s">
        <v>1</v>
      </c>
      <c r="I71" t="str">
        <f t="shared" si="12"/>
        <v>g22</v>
      </c>
      <c r="J71" t="s">
        <v>3</v>
      </c>
      <c r="K71" t="str">
        <f t="shared" si="13"/>
        <v>Kg22U</v>
      </c>
      <c r="L71" t="s">
        <v>5</v>
      </c>
    </row>
    <row r="72" spans="1:12">
      <c r="A72" s="2" t="str">
        <f t="shared" si="7"/>
        <v>/*1842*/  { fnJMUSERmode,   256+ 23,         "KEY  23U",               "K_23U",                   SLS_UNCHANGED  },  //JM USER MODE TEST</v>
      </c>
      <c r="B72">
        <f t="shared" si="8"/>
        <v>69</v>
      </c>
      <c r="C72">
        <f t="shared" si="9"/>
        <v>23</v>
      </c>
      <c r="D72" t="s">
        <v>0</v>
      </c>
      <c r="E72">
        <f t="shared" si="10"/>
        <v>1842</v>
      </c>
      <c r="F72" t="str">
        <f t="shared" si="11"/>
        <v xml:space="preserve">*/  { fnJMUSERmode,   </v>
      </c>
      <c r="G72" s="6" t="s">
        <v>10</v>
      </c>
      <c r="H72" t="s">
        <v>1</v>
      </c>
      <c r="I72" t="str">
        <f t="shared" si="12"/>
        <v xml:space="preserve"> 23</v>
      </c>
      <c r="J72" t="s">
        <v>3</v>
      </c>
      <c r="K72" t="str">
        <f t="shared" si="13"/>
        <v>K_23U</v>
      </c>
      <c r="L72" t="s">
        <v>5</v>
      </c>
    </row>
    <row r="73" spans="1:12">
      <c r="A73" s="2" t="str">
        <f t="shared" si="7"/>
        <v>/*1843*/  { fnJMUSERmode_f, 256+ 23,         "KEY f23U",               "Kf23U",                   SLS_UNCHANGED  },  //JM USER MODE TEST</v>
      </c>
      <c r="B73">
        <f t="shared" si="8"/>
        <v>70</v>
      </c>
      <c r="C73">
        <f t="shared" si="9"/>
        <v>23</v>
      </c>
      <c r="D73" t="s">
        <v>0</v>
      </c>
      <c r="E73">
        <f t="shared" si="10"/>
        <v>1843</v>
      </c>
      <c r="F73" t="str">
        <f t="shared" si="11"/>
        <v xml:space="preserve">*/  { fnJMUSERmode_f, </v>
      </c>
      <c r="G73" s="6" t="s">
        <v>10</v>
      </c>
      <c r="H73" t="s">
        <v>1</v>
      </c>
      <c r="I73" t="str">
        <f t="shared" si="12"/>
        <v>f23</v>
      </c>
      <c r="J73" t="s">
        <v>3</v>
      </c>
      <c r="K73" t="str">
        <f t="shared" si="13"/>
        <v>Kf23U</v>
      </c>
      <c r="L73" t="s">
        <v>5</v>
      </c>
    </row>
    <row r="74" spans="1:12">
      <c r="A74" s="2" t="str">
        <f t="shared" si="7"/>
        <v>/*1844*/  { fnJMUSERmode_g, 256+ 23,         "KEY g23U",               "Kg23U",                   SLS_UNCHANGED  },  //JM USER MODE TEST</v>
      </c>
      <c r="B74">
        <f t="shared" si="8"/>
        <v>71</v>
      </c>
      <c r="C74">
        <f t="shared" si="9"/>
        <v>23</v>
      </c>
      <c r="D74" t="s">
        <v>0</v>
      </c>
      <c r="E74">
        <f t="shared" si="10"/>
        <v>1844</v>
      </c>
      <c r="F74" t="str">
        <f t="shared" si="11"/>
        <v xml:space="preserve">*/  { fnJMUSERmode_g, </v>
      </c>
      <c r="G74" s="6" t="s">
        <v>10</v>
      </c>
      <c r="H74" t="s">
        <v>1</v>
      </c>
      <c r="I74" t="str">
        <f t="shared" si="12"/>
        <v>g23</v>
      </c>
      <c r="J74" t="s">
        <v>3</v>
      </c>
      <c r="K74" t="str">
        <f t="shared" si="13"/>
        <v>Kg23U</v>
      </c>
      <c r="L74" t="s">
        <v>5</v>
      </c>
    </row>
    <row r="75" spans="1:12">
      <c r="A75" s="2" t="str">
        <f t="shared" si="7"/>
        <v>/*1845*/  { fnJMUSERmode,   256+ 24,         "KEY  24U",               "K_24U",                   SLS_UNCHANGED  },  //JM USER MODE TEST</v>
      </c>
      <c r="B75">
        <f t="shared" si="8"/>
        <v>72</v>
      </c>
      <c r="C75">
        <f t="shared" si="9"/>
        <v>24</v>
      </c>
      <c r="D75" t="s">
        <v>0</v>
      </c>
      <c r="E75">
        <f t="shared" si="10"/>
        <v>1845</v>
      </c>
      <c r="F75" t="str">
        <f t="shared" si="11"/>
        <v xml:space="preserve">*/  { fnJMUSERmode,   </v>
      </c>
      <c r="G75" s="6" t="s">
        <v>10</v>
      </c>
      <c r="H75" t="s">
        <v>1</v>
      </c>
      <c r="I75" t="str">
        <f t="shared" si="12"/>
        <v xml:space="preserve"> 24</v>
      </c>
      <c r="J75" t="s">
        <v>3</v>
      </c>
      <c r="K75" t="str">
        <f t="shared" si="13"/>
        <v>K_24U</v>
      </c>
      <c r="L75" t="s">
        <v>5</v>
      </c>
    </row>
    <row r="76" spans="1:12">
      <c r="A76" s="2" t="str">
        <f t="shared" si="7"/>
        <v>/*1846*/  { fnJMUSERmode_f, 256+ 24,         "KEY f24U",               "Kf24U",                   SLS_UNCHANGED  },  //JM USER MODE TEST</v>
      </c>
      <c r="B76">
        <f t="shared" si="8"/>
        <v>73</v>
      </c>
      <c r="C76">
        <f t="shared" si="9"/>
        <v>24</v>
      </c>
      <c r="D76" t="s">
        <v>0</v>
      </c>
      <c r="E76">
        <f t="shared" si="10"/>
        <v>1846</v>
      </c>
      <c r="F76" t="str">
        <f t="shared" si="11"/>
        <v xml:space="preserve">*/  { fnJMUSERmode_f, </v>
      </c>
      <c r="G76" s="6" t="s">
        <v>10</v>
      </c>
      <c r="H76" t="s">
        <v>1</v>
      </c>
      <c r="I76" t="str">
        <f t="shared" si="12"/>
        <v>f24</v>
      </c>
      <c r="J76" t="s">
        <v>3</v>
      </c>
      <c r="K76" t="str">
        <f t="shared" si="13"/>
        <v>Kf24U</v>
      </c>
      <c r="L76" t="s">
        <v>5</v>
      </c>
    </row>
    <row r="77" spans="1:12">
      <c r="A77" s="2" t="str">
        <f t="shared" si="7"/>
        <v>/*1847*/  { fnJMUSERmode_g, 256+ 24,         "KEY g24U",               "Kg24U",                   SLS_UNCHANGED  },  //JM USER MODE TEST</v>
      </c>
      <c r="B77">
        <f t="shared" si="8"/>
        <v>74</v>
      </c>
      <c r="C77">
        <f t="shared" si="9"/>
        <v>24</v>
      </c>
      <c r="D77" t="s">
        <v>0</v>
      </c>
      <c r="E77">
        <f t="shared" si="10"/>
        <v>1847</v>
      </c>
      <c r="F77" t="str">
        <f t="shared" si="11"/>
        <v xml:space="preserve">*/  { fnJMUSERmode_g, </v>
      </c>
      <c r="G77" s="6" t="s">
        <v>10</v>
      </c>
      <c r="H77" t="s">
        <v>1</v>
      </c>
      <c r="I77" t="str">
        <f t="shared" si="12"/>
        <v>g24</v>
      </c>
      <c r="J77" t="s">
        <v>3</v>
      </c>
      <c r="K77" t="str">
        <f t="shared" si="13"/>
        <v>Kg24U</v>
      </c>
      <c r="L77" t="s">
        <v>5</v>
      </c>
    </row>
    <row r="78" spans="1:12">
      <c r="A78" s="2" t="str">
        <f t="shared" si="7"/>
        <v>/*1848*/  { fnJMUSERmode,   256+ 25,         "KEY  25U",               "K_25U",                   SLS_UNCHANGED  },  //JM USER MODE TEST</v>
      </c>
      <c r="B78">
        <f t="shared" si="8"/>
        <v>75</v>
      </c>
      <c r="C78">
        <f t="shared" si="9"/>
        <v>25</v>
      </c>
      <c r="D78" t="s">
        <v>0</v>
      </c>
      <c r="E78">
        <f t="shared" si="10"/>
        <v>1848</v>
      </c>
      <c r="F78" t="str">
        <f t="shared" si="11"/>
        <v xml:space="preserve">*/  { fnJMUSERmode,   </v>
      </c>
      <c r="G78" s="6" t="s">
        <v>10</v>
      </c>
      <c r="H78" t="s">
        <v>1</v>
      </c>
      <c r="I78" t="str">
        <f t="shared" si="12"/>
        <v xml:space="preserve"> 25</v>
      </c>
      <c r="J78" t="s">
        <v>3</v>
      </c>
      <c r="K78" t="str">
        <f t="shared" si="13"/>
        <v>K_25U</v>
      </c>
      <c r="L78" t="s">
        <v>5</v>
      </c>
    </row>
    <row r="79" spans="1:12">
      <c r="A79" s="2" t="str">
        <f t="shared" si="7"/>
        <v>/*1849*/  { fnJMUSERmode_f, 256+ 25,         "KEY f25U",               "Kf25U",                   SLS_UNCHANGED  },  //JM USER MODE TEST</v>
      </c>
      <c r="B79">
        <f t="shared" si="8"/>
        <v>76</v>
      </c>
      <c r="C79">
        <f t="shared" si="9"/>
        <v>25</v>
      </c>
      <c r="D79" t="s">
        <v>0</v>
      </c>
      <c r="E79">
        <f t="shared" si="10"/>
        <v>1849</v>
      </c>
      <c r="F79" t="str">
        <f t="shared" si="11"/>
        <v xml:space="preserve">*/  { fnJMUSERmode_f, </v>
      </c>
      <c r="G79" s="6" t="s">
        <v>10</v>
      </c>
      <c r="H79" t="s">
        <v>1</v>
      </c>
      <c r="I79" t="str">
        <f t="shared" si="12"/>
        <v>f25</v>
      </c>
      <c r="J79" t="s">
        <v>3</v>
      </c>
      <c r="K79" t="str">
        <f t="shared" si="13"/>
        <v>Kf25U</v>
      </c>
      <c r="L79" t="s">
        <v>5</v>
      </c>
    </row>
    <row r="80" spans="1:12">
      <c r="A80" s="2" t="str">
        <f t="shared" si="7"/>
        <v>/*1850*/  { fnJMUSERmode_g, 256+ 25,         "KEY g25U",               "Kg25U",                   SLS_UNCHANGED  },  //JM USER MODE TEST</v>
      </c>
      <c r="B80">
        <f t="shared" si="8"/>
        <v>77</v>
      </c>
      <c r="C80">
        <f t="shared" si="9"/>
        <v>25</v>
      </c>
      <c r="D80" t="s">
        <v>0</v>
      </c>
      <c r="E80">
        <f t="shared" si="10"/>
        <v>1850</v>
      </c>
      <c r="F80" t="str">
        <f t="shared" si="11"/>
        <v xml:space="preserve">*/  { fnJMUSERmode_g, </v>
      </c>
      <c r="G80" s="6" t="s">
        <v>10</v>
      </c>
      <c r="H80" t="s">
        <v>1</v>
      </c>
      <c r="I80" t="str">
        <f t="shared" si="12"/>
        <v>g25</v>
      </c>
      <c r="J80" t="s">
        <v>3</v>
      </c>
      <c r="K80" t="str">
        <f t="shared" si="13"/>
        <v>Kg25U</v>
      </c>
      <c r="L80" t="s">
        <v>5</v>
      </c>
    </row>
    <row r="81" spans="1:12">
      <c r="A81" s="2" t="str">
        <f t="shared" si="7"/>
        <v>/*1851*/  { fnJMUSERmode,   256+ 26,         "KEY  26U",               "K_26U",                   SLS_UNCHANGED  },  //JM USER MODE TEST</v>
      </c>
      <c r="B81">
        <f t="shared" si="8"/>
        <v>78</v>
      </c>
      <c r="C81">
        <f t="shared" si="9"/>
        <v>26</v>
      </c>
      <c r="D81" t="s">
        <v>0</v>
      </c>
      <c r="E81">
        <f t="shared" si="10"/>
        <v>1851</v>
      </c>
      <c r="F81" t="str">
        <f t="shared" si="11"/>
        <v xml:space="preserve">*/  { fnJMUSERmode,   </v>
      </c>
      <c r="G81" s="6" t="s">
        <v>10</v>
      </c>
      <c r="H81" t="s">
        <v>1</v>
      </c>
      <c r="I81" t="str">
        <f t="shared" si="12"/>
        <v xml:space="preserve"> 26</v>
      </c>
      <c r="J81" t="s">
        <v>3</v>
      </c>
      <c r="K81" t="str">
        <f t="shared" si="13"/>
        <v>K_26U</v>
      </c>
      <c r="L81" t="s">
        <v>5</v>
      </c>
    </row>
    <row r="82" spans="1:12">
      <c r="A82" s="2" t="str">
        <f t="shared" si="7"/>
        <v>/*1852*/  { fnJMUSERmode_f, 256+ 26,         "KEY f26U",               "Kf26U",                   SLS_UNCHANGED  },  //JM USER MODE TEST</v>
      </c>
      <c r="B82">
        <f t="shared" si="8"/>
        <v>79</v>
      </c>
      <c r="C82">
        <f t="shared" si="9"/>
        <v>26</v>
      </c>
      <c r="D82" t="s">
        <v>0</v>
      </c>
      <c r="E82">
        <f t="shared" si="10"/>
        <v>1852</v>
      </c>
      <c r="F82" t="str">
        <f t="shared" si="11"/>
        <v xml:space="preserve">*/  { fnJMUSERmode_f, </v>
      </c>
      <c r="G82" s="6" t="s">
        <v>10</v>
      </c>
      <c r="H82" t="s">
        <v>1</v>
      </c>
      <c r="I82" t="str">
        <f t="shared" si="12"/>
        <v>f26</v>
      </c>
      <c r="J82" t="s">
        <v>3</v>
      </c>
      <c r="K82" t="str">
        <f t="shared" si="13"/>
        <v>Kf26U</v>
      </c>
      <c r="L82" t="s">
        <v>5</v>
      </c>
    </row>
    <row r="83" spans="1:12">
      <c r="A83" s="2" t="str">
        <f t="shared" si="7"/>
        <v>/*1853*/  { fnJMUSERmode_g, 256+ 26,         "KEY g26U",               "Kg26U",                   SLS_UNCHANGED  },  //JM USER MODE TEST</v>
      </c>
      <c r="B83">
        <f t="shared" si="8"/>
        <v>80</v>
      </c>
      <c r="C83">
        <f t="shared" si="9"/>
        <v>26</v>
      </c>
      <c r="D83" t="s">
        <v>0</v>
      </c>
      <c r="E83">
        <f t="shared" si="10"/>
        <v>1853</v>
      </c>
      <c r="F83" t="str">
        <f t="shared" si="11"/>
        <v xml:space="preserve">*/  { fnJMUSERmode_g, </v>
      </c>
      <c r="G83" s="6" t="s">
        <v>10</v>
      </c>
      <c r="H83" t="s">
        <v>1</v>
      </c>
      <c r="I83" t="str">
        <f t="shared" si="12"/>
        <v>g26</v>
      </c>
      <c r="J83" t="s">
        <v>3</v>
      </c>
      <c r="K83" t="str">
        <f t="shared" si="13"/>
        <v>Kg26U</v>
      </c>
      <c r="L83" t="s">
        <v>5</v>
      </c>
    </row>
    <row r="84" spans="1:12">
      <c r="A84" s="2" t="str">
        <f t="shared" si="7"/>
        <v>/*1854*/  { fnJMUSERmode,   256+ 27,         "KEY  27U",               "K_27U",                   SLS_UNCHANGED  },  //JM USER MODE TEST</v>
      </c>
      <c r="B84">
        <f t="shared" si="8"/>
        <v>81</v>
      </c>
      <c r="C84">
        <f t="shared" si="9"/>
        <v>27</v>
      </c>
      <c r="D84" t="s">
        <v>0</v>
      </c>
      <c r="E84">
        <f t="shared" si="10"/>
        <v>1854</v>
      </c>
      <c r="F84" t="str">
        <f t="shared" si="11"/>
        <v xml:space="preserve">*/  { fnJMUSERmode,   </v>
      </c>
      <c r="G84" s="6" t="s">
        <v>10</v>
      </c>
      <c r="H84" t="s">
        <v>1</v>
      </c>
      <c r="I84" t="str">
        <f t="shared" si="12"/>
        <v xml:space="preserve"> 27</v>
      </c>
      <c r="J84" t="s">
        <v>3</v>
      </c>
      <c r="K84" t="str">
        <f t="shared" si="13"/>
        <v>K_27U</v>
      </c>
      <c r="L84" t="s">
        <v>5</v>
      </c>
    </row>
    <row r="85" spans="1:12">
      <c r="A85" s="2" t="str">
        <f t="shared" si="7"/>
        <v>/*1855*/  { fnJMUSERmode_f, 256+ 27,         "KEY f27U",               "Kf27U",                   SLS_UNCHANGED  },  //JM USER MODE TEST</v>
      </c>
      <c r="B85">
        <f t="shared" si="8"/>
        <v>82</v>
      </c>
      <c r="C85">
        <f t="shared" si="9"/>
        <v>27</v>
      </c>
      <c r="D85" t="s">
        <v>0</v>
      </c>
      <c r="E85">
        <f t="shared" si="10"/>
        <v>1855</v>
      </c>
      <c r="F85" t="str">
        <f t="shared" si="11"/>
        <v xml:space="preserve">*/  { fnJMUSERmode_f, </v>
      </c>
      <c r="G85" s="6" t="s">
        <v>10</v>
      </c>
      <c r="H85" t="s">
        <v>1</v>
      </c>
      <c r="I85" t="str">
        <f t="shared" si="12"/>
        <v>f27</v>
      </c>
      <c r="J85" t="s">
        <v>3</v>
      </c>
      <c r="K85" t="str">
        <f t="shared" si="13"/>
        <v>Kf27U</v>
      </c>
      <c r="L85" t="s">
        <v>5</v>
      </c>
    </row>
    <row r="86" spans="1:12">
      <c r="A86" s="2" t="str">
        <f t="shared" si="7"/>
        <v>/*1856*/  { fnJMUSERmode_g, 256+ 27,         "KEY g27U",               "Kg27U",                   SLS_UNCHANGED  },  //JM USER MODE TEST</v>
      </c>
      <c r="B86">
        <f t="shared" si="8"/>
        <v>83</v>
      </c>
      <c r="C86">
        <f t="shared" si="9"/>
        <v>27</v>
      </c>
      <c r="D86" t="s">
        <v>0</v>
      </c>
      <c r="E86">
        <f t="shared" si="10"/>
        <v>1856</v>
      </c>
      <c r="F86" t="str">
        <f t="shared" si="11"/>
        <v xml:space="preserve">*/  { fnJMUSERmode_g, </v>
      </c>
      <c r="G86" s="6" t="s">
        <v>10</v>
      </c>
      <c r="H86" t="s">
        <v>1</v>
      </c>
      <c r="I86" t="str">
        <f t="shared" si="12"/>
        <v>g27</v>
      </c>
      <c r="J86" t="s">
        <v>3</v>
      </c>
      <c r="K86" t="str">
        <f t="shared" si="13"/>
        <v>Kg27U</v>
      </c>
      <c r="L86" t="s">
        <v>5</v>
      </c>
    </row>
    <row r="87" spans="1:12">
      <c r="A87" s="2" t="str">
        <f t="shared" si="7"/>
        <v>/*1857*/  { fnJMUSERmode,   256+ 28,         "KEY  28U",               "K_28U",                   SLS_UNCHANGED  },  //JM USER MODE TEST</v>
      </c>
      <c r="B87">
        <f t="shared" si="8"/>
        <v>84</v>
      </c>
      <c r="C87">
        <f t="shared" si="9"/>
        <v>28</v>
      </c>
      <c r="D87" t="s">
        <v>0</v>
      </c>
      <c r="E87">
        <f t="shared" si="10"/>
        <v>1857</v>
      </c>
      <c r="F87" t="str">
        <f t="shared" si="11"/>
        <v xml:space="preserve">*/  { fnJMUSERmode,   </v>
      </c>
      <c r="G87" s="6" t="s">
        <v>10</v>
      </c>
      <c r="H87" t="s">
        <v>1</v>
      </c>
      <c r="I87" t="str">
        <f t="shared" si="12"/>
        <v xml:space="preserve"> 28</v>
      </c>
      <c r="J87" t="s">
        <v>3</v>
      </c>
      <c r="K87" t="str">
        <f t="shared" si="13"/>
        <v>K_28U</v>
      </c>
      <c r="L87" t="s">
        <v>5</v>
      </c>
    </row>
    <row r="88" spans="1:12">
      <c r="A88" s="2" t="str">
        <f t="shared" si="7"/>
        <v>/*1858*/  { fnJMUSERmode_f, 256+ 28,         "KEY f28U",               "Kf28U",                   SLS_UNCHANGED  },  //JM USER MODE TEST</v>
      </c>
      <c r="B88">
        <f t="shared" si="8"/>
        <v>85</v>
      </c>
      <c r="C88">
        <f t="shared" si="9"/>
        <v>28</v>
      </c>
      <c r="D88" t="s">
        <v>0</v>
      </c>
      <c r="E88">
        <f t="shared" si="10"/>
        <v>1858</v>
      </c>
      <c r="F88" t="str">
        <f t="shared" si="11"/>
        <v xml:space="preserve">*/  { fnJMUSERmode_f, </v>
      </c>
      <c r="G88" s="6" t="s">
        <v>10</v>
      </c>
      <c r="H88" t="s">
        <v>1</v>
      </c>
      <c r="I88" t="str">
        <f t="shared" si="12"/>
        <v>f28</v>
      </c>
      <c r="J88" t="s">
        <v>3</v>
      </c>
      <c r="K88" t="str">
        <f t="shared" si="13"/>
        <v>Kf28U</v>
      </c>
      <c r="L88" t="s">
        <v>5</v>
      </c>
    </row>
    <row r="89" spans="1:12">
      <c r="A89" s="2" t="str">
        <f t="shared" si="7"/>
        <v>/*1859*/  { fnJMUSERmode_g, 256+ 28,         "KEY g28U",               "Kg28U",                   SLS_UNCHANGED  },  //JM USER MODE TEST</v>
      </c>
      <c r="B89">
        <f t="shared" si="8"/>
        <v>86</v>
      </c>
      <c r="C89">
        <f t="shared" si="9"/>
        <v>28</v>
      </c>
      <c r="D89" t="s">
        <v>0</v>
      </c>
      <c r="E89">
        <f t="shared" si="10"/>
        <v>1859</v>
      </c>
      <c r="F89" t="str">
        <f t="shared" si="11"/>
        <v xml:space="preserve">*/  { fnJMUSERmode_g, </v>
      </c>
      <c r="G89" s="6" t="s">
        <v>10</v>
      </c>
      <c r="H89" t="s">
        <v>1</v>
      </c>
      <c r="I89" t="str">
        <f t="shared" si="12"/>
        <v>g28</v>
      </c>
      <c r="J89" t="s">
        <v>3</v>
      </c>
      <c r="K89" t="str">
        <f t="shared" si="13"/>
        <v>Kg28U</v>
      </c>
      <c r="L89" t="s">
        <v>5</v>
      </c>
    </row>
    <row r="90" spans="1:12">
      <c r="A90" s="2" t="str">
        <f t="shared" si="7"/>
        <v>/*1860*/  { fnJMUSERmode,   256+ 29,         "KEY  29U",               "K_29U",                   SLS_UNCHANGED  },  //JM USER MODE TEST</v>
      </c>
      <c r="B90">
        <f t="shared" si="8"/>
        <v>87</v>
      </c>
      <c r="C90">
        <f t="shared" si="9"/>
        <v>29</v>
      </c>
      <c r="D90" t="s">
        <v>0</v>
      </c>
      <c r="E90">
        <f t="shared" si="10"/>
        <v>1860</v>
      </c>
      <c r="F90" t="str">
        <f t="shared" si="11"/>
        <v xml:space="preserve">*/  { fnJMUSERmode,   </v>
      </c>
      <c r="G90" s="6" t="s">
        <v>10</v>
      </c>
      <c r="H90" t="s">
        <v>1</v>
      </c>
      <c r="I90" t="str">
        <f t="shared" si="12"/>
        <v xml:space="preserve"> 29</v>
      </c>
      <c r="J90" t="s">
        <v>3</v>
      </c>
      <c r="K90" t="str">
        <f t="shared" si="13"/>
        <v>K_29U</v>
      </c>
      <c r="L90" t="s">
        <v>5</v>
      </c>
    </row>
    <row r="91" spans="1:12">
      <c r="A91" s="2" t="str">
        <f t="shared" si="7"/>
        <v>/*1861*/  { fnJMUSERmode_f, 256+ 29,         "KEY f29U",               "Kf29U",                   SLS_UNCHANGED  },  //JM USER MODE TEST</v>
      </c>
      <c r="B91">
        <f t="shared" si="8"/>
        <v>88</v>
      </c>
      <c r="C91">
        <f t="shared" si="9"/>
        <v>29</v>
      </c>
      <c r="D91" t="s">
        <v>0</v>
      </c>
      <c r="E91">
        <f t="shared" si="10"/>
        <v>1861</v>
      </c>
      <c r="F91" t="str">
        <f t="shared" si="11"/>
        <v xml:space="preserve">*/  { fnJMUSERmode_f, </v>
      </c>
      <c r="G91" s="6" t="s">
        <v>10</v>
      </c>
      <c r="H91" t="s">
        <v>1</v>
      </c>
      <c r="I91" t="str">
        <f t="shared" si="12"/>
        <v>f29</v>
      </c>
      <c r="J91" t="s">
        <v>3</v>
      </c>
      <c r="K91" t="str">
        <f t="shared" si="13"/>
        <v>Kf29U</v>
      </c>
      <c r="L91" t="s">
        <v>5</v>
      </c>
    </row>
    <row r="92" spans="1:12">
      <c r="A92" s="2" t="str">
        <f t="shared" si="7"/>
        <v>/*1862*/  { fnJMUSERmode_g, 256+ 29,         "KEY g29U",               "Kg29U",                   SLS_UNCHANGED  },  //JM USER MODE TEST</v>
      </c>
      <c r="B92">
        <f t="shared" si="8"/>
        <v>89</v>
      </c>
      <c r="C92">
        <f t="shared" si="9"/>
        <v>29</v>
      </c>
      <c r="D92" t="s">
        <v>0</v>
      </c>
      <c r="E92">
        <f t="shared" si="10"/>
        <v>1862</v>
      </c>
      <c r="F92" t="str">
        <f t="shared" si="11"/>
        <v xml:space="preserve">*/  { fnJMUSERmode_g, </v>
      </c>
      <c r="G92" s="6" t="s">
        <v>10</v>
      </c>
      <c r="H92" t="s">
        <v>1</v>
      </c>
      <c r="I92" t="str">
        <f t="shared" si="12"/>
        <v>g29</v>
      </c>
      <c r="J92" t="s">
        <v>3</v>
      </c>
      <c r="K92" t="str">
        <f t="shared" si="13"/>
        <v>Kg29U</v>
      </c>
      <c r="L92" t="s">
        <v>5</v>
      </c>
    </row>
    <row r="93" spans="1:12">
      <c r="A93" s="2" t="str">
        <f t="shared" si="7"/>
        <v>/*1863*/  { fnJMUSERmode,   256+ 30,         "KEY  30U",               "K_30U",                   SLS_UNCHANGED  },  //JM USER MODE TEST</v>
      </c>
      <c r="B93">
        <f t="shared" si="8"/>
        <v>90</v>
      </c>
      <c r="C93">
        <f t="shared" si="9"/>
        <v>30</v>
      </c>
      <c r="D93" t="s">
        <v>0</v>
      </c>
      <c r="E93">
        <f t="shared" si="10"/>
        <v>1863</v>
      </c>
      <c r="F93" t="str">
        <f t="shared" si="11"/>
        <v xml:space="preserve">*/  { fnJMUSERmode,   </v>
      </c>
      <c r="G93" s="6" t="s">
        <v>10</v>
      </c>
      <c r="H93" t="s">
        <v>1</v>
      </c>
      <c r="I93" t="str">
        <f t="shared" si="12"/>
        <v xml:space="preserve"> 30</v>
      </c>
      <c r="J93" t="s">
        <v>3</v>
      </c>
      <c r="K93" t="str">
        <f t="shared" si="13"/>
        <v>K_30U</v>
      </c>
      <c r="L93" t="s">
        <v>5</v>
      </c>
    </row>
    <row r="94" spans="1:12">
      <c r="A94" s="2" t="str">
        <f t="shared" si="7"/>
        <v>/*1864*/  { fnJMUSERmode_f, 256+ 30,         "KEY f30U",               "Kf30U",                   SLS_UNCHANGED  },  //JM USER MODE TEST</v>
      </c>
      <c r="B94">
        <f t="shared" si="8"/>
        <v>91</v>
      </c>
      <c r="C94">
        <f t="shared" si="9"/>
        <v>30</v>
      </c>
      <c r="D94" t="s">
        <v>0</v>
      </c>
      <c r="E94">
        <f t="shared" si="10"/>
        <v>1864</v>
      </c>
      <c r="F94" t="str">
        <f t="shared" si="11"/>
        <v xml:space="preserve">*/  { fnJMUSERmode_f, </v>
      </c>
      <c r="G94" s="6" t="s">
        <v>10</v>
      </c>
      <c r="H94" t="s">
        <v>1</v>
      </c>
      <c r="I94" t="str">
        <f t="shared" si="12"/>
        <v>f30</v>
      </c>
      <c r="J94" t="s">
        <v>3</v>
      </c>
      <c r="K94" t="str">
        <f t="shared" si="13"/>
        <v>Kf30U</v>
      </c>
      <c r="L94" t="s">
        <v>5</v>
      </c>
    </row>
    <row r="95" spans="1:12">
      <c r="A95" s="2" t="str">
        <f t="shared" si="7"/>
        <v>/*1865*/  { fnJMUSERmode_g, 256+ 30,         "KEY g30U",               "Kg30U",                   SLS_UNCHANGED  },  //JM USER MODE TEST</v>
      </c>
      <c r="B95">
        <f t="shared" si="8"/>
        <v>92</v>
      </c>
      <c r="C95">
        <f t="shared" si="9"/>
        <v>30</v>
      </c>
      <c r="D95" t="s">
        <v>0</v>
      </c>
      <c r="E95">
        <f t="shared" si="10"/>
        <v>1865</v>
      </c>
      <c r="F95" t="str">
        <f t="shared" si="11"/>
        <v xml:space="preserve">*/  { fnJMUSERmode_g, </v>
      </c>
      <c r="G95" s="6" t="s">
        <v>10</v>
      </c>
      <c r="H95" t="s">
        <v>1</v>
      </c>
      <c r="I95" t="str">
        <f t="shared" si="12"/>
        <v>g30</v>
      </c>
      <c r="J95" t="s">
        <v>3</v>
      </c>
      <c r="K95" t="str">
        <f t="shared" si="13"/>
        <v>Kg30U</v>
      </c>
      <c r="L95" t="s">
        <v>5</v>
      </c>
    </row>
    <row r="96" spans="1:12">
      <c r="A96" s="2" t="str">
        <f t="shared" si="7"/>
        <v>/*1866*/  { fnJMUSERmode,   256+ 31,         "KEY  31U",               "K_31U",                   SLS_UNCHANGED  },  //JM USER MODE TEST</v>
      </c>
      <c r="B96">
        <f t="shared" si="8"/>
        <v>93</v>
      </c>
      <c r="C96">
        <f t="shared" si="9"/>
        <v>31</v>
      </c>
      <c r="D96" t="s">
        <v>0</v>
      </c>
      <c r="E96">
        <f t="shared" si="10"/>
        <v>1866</v>
      </c>
      <c r="F96" t="str">
        <f t="shared" si="11"/>
        <v xml:space="preserve">*/  { fnJMUSERmode,   </v>
      </c>
      <c r="G96" s="6" t="s">
        <v>10</v>
      </c>
      <c r="H96" t="s">
        <v>1</v>
      </c>
      <c r="I96" t="str">
        <f t="shared" si="12"/>
        <v xml:space="preserve"> 31</v>
      </c>
      <c r="J96" t="s">
        <v>3</v>
      </c>
      <c r="K96" t="str">
        <f t="shared" si="13"/>
        <v>K_31U</v>
      </c>
      <c r="L96" t="s">
        <v>5</v>
      </c>
    </row>
    <row r="97" spans="1:12">
      <c r="A97" s="2" t="str">
        <f t="shared" si="7"/>
        <v>/*1867*/  { fnJMUSERmode_f, 256+ 31,         "KEY f31U",               "Kf31U",                   SLS_UNCHANGED  },  //JM USER MODE TEST</v>
      </c>
      <c r="B97">
        <f t="shared" si="8"/>
        <v>94</v>
      </c>
      <c r="C97">
        <f t="shared" si="9"/>
        <v>31</v>
      </c>
      <c r="D97" t="s">
        <v>0</v>
      </c>
      <c r="E97">
        <f t="shared" si="10"/>
        <v>1867</v>
      </c>
      <c r="F97" t="str">
        <f t="shared" si="11"/>
        <v xml:space="preserve">*/  { fnJMUSERmode_f, </v>
      </c>
      <c r="G97" s="6" t="s">
        <v>10</v>
      </c>
      <c r="H97" t="s">
        <v>1</v>
      </c>
      <c r="I97" t="str">
        <f t="shared" si="12"/>
        <v>f31</v>
      </c>
      <c r="J97" t="s">
        <v>3</v>
      </c>
      <c r="K97" t="str">
        <f t="shared" si="13"/>
        <v>Kf31U</v>
      </c>
      <c r="L97" t="s">
        <v>5</v>
      </c>
    </row>
    <row r="98" spans="1:12">
      <c r="A98" s="2" t="str">
        <f t="shared" si="7"/>
        <v>/*1868*/  { fnJMUSERmode_g, 256+ 31,         "KEY g31U",               "Kg31U",                   SLS_UNCHANGED  },  //JM USER MODE TEST</v>
      </c>
      <c r="B98">
        <f t="shared" si="8"/>
        <v>95</v>
      </c>
      <c r="C98">
        <f t="shared" si="9"/>
        <v>31</v>
      </c>
      <c r="D98" t="s">
        <v>0</v>
      </c>
      <c r="E98">
        <f t="shared" si="10"/>
        <v>1868</v>
      </c>
      <c r="F98" t="str">
        <f t="shared" si="11"/>
        <v xml:space="preserve">*/  { fnJMUSERmode_g, </v>
      </c>
      <c r="G98" s="6" t="s">
        <v>10</v>
      </c>
      <c r="H98" t="s">
        <v>1</v>
      </c>
      <c r="I98" t="str">
        <f t="shared" si="12"/>
        <v>g31</v>
      </c>
      <c r="J98" t="s">
        <v>3</v>
      </c>
      <c r="K98" t="str">
        <f t="shared" si="13"/>
        <v>Kg31U</v>
      </c>
      <c r="L98" t="s">
        <v>5</v>
      </c>
    </row>
    <row r="99" spans="1:12">
      <c r="A99" s="2" t="str">
        <f t="shared" si="7"/>
        <v>/*1869*/  { fnJMUSERmode,   256+ 32,         "KEY  32U",               "K_32U",                   SLS_UNCHANGED  },  //JM USER MODE TEST</v>
      </c>
      <c r="B99">
        <f t="shared" si="8"/>
        <v>96</v>
      </c>
      <c r="C99">
        <f t="shared" si="9"/>
        <v>32</v>
      </c>
      <c r="D99" t="s">
        <v>0</v>
      </c>
      <c r="E99">
        <f t="shared" si="10"/>
        <v>1869</v>
      </c>
      <c r="F99" t="str">
        <f t="shared" si="11"/>
        <v xml:space="preserve">*/  { fnJMUSERmode,   </v>
      </c>
      <c r="G99" s="6" t="s">
        <v>10</v>
      </c>
      <c r="H99" t="s">
        <v>1</v>
      </c>
      <c r="I99" t="str">
        <f t="shared" si="12"/>
        <v xml:space="preserve"> 32</v>
      </c>
      <c r="J99" t="s">
        <v>3</v>
      </c>
      <c r="K99" t="str">
        <f t="shared" si="13"/>
        <v>K_32U</v>
      </c>
      <c r="L99" t="s">
        <v>5</v>
      </c>
    </row>
    <row r="100" spans="1:12">
      <c r="A100" s="2" t="str">
        <f t="shared" si="7"/>
        <v>/*1870*/  { fnJMUSERmode_f, 256+ 32,         "KEY f32U",               "Kf32U",                   SLS_UNCHANGED  },  //JM USER MODE TEST</v>
      </c>
      <c r="B100">
        <f t="shared" si="8"/>
        <v>97</v>
      </c>
      <c r="C100">
        <f t="shared" si="9"/>
        <v>32</v>
      </c>
      <c r="D100" t="s">
        <v>0</v>
      </c>
      <c r="E100">
        <f t="shared" si="10"/>
        <v>1870</v>
      </c>
      <c r="F100" t="str">
        <f t="shared" si="11"/>
        <v xml:space="preserve">*/  { fnJMUSERmode_f, </v>
      </c>
      <c r="G100" s="6" t="s">
        <v>10</v>
      </c>
      <c r="H100" t="s">
        <v>1</v>
      </c>
      <c r="I100" t="str">
        <f t="shared" si="12"/>
        <v>f32</v>
      </c>
      <c r="J100" t="s">
        <v>3</v>
      </c>
      <c r="K100" t="str">
        <f t="shared" si="13"/>
        <v>Kf32U</v>
      </c>
      <c r="L100" t="s">
        <v>5</v>
      </c>
    </row>
    <row r="101" spans="1:12">
      <c r="A101" s="2" t="str">
        <f t="shared" si="7"/>
        <v>/*1871*/  { fnJMUSERmode_g, 256+ 32,         "KEY g32U",               "Kg32U",                   SLS_UNCHANGED  },  //JM USER MODE TEST</v>
      </c>
      <c r="B101">
        <f t="shared" si="8"/>
        <v>98</v>
      </c>
      <c r="C101">
        <f t="shared" si="9"/>
        <v>32</v>
      </c>
      <c r="D101" t="s">
        <v>0</v>
      </c>
      <c r="E101">
        <f t="shared" si="10"/>
        <v>1871</v>
      </c>
      <c r="F101" t="str">
        <f t="shared" si="11"/>
        <v xml:space="preserve">*/  { fnJMUSERmode_g, </v>
      </c>
      <c r="G101" s="6" t="s">
        <v>10</v>
      </c>
      <c r="H101" t="s">
        <v>1</v>
      </c>
      <c r="I101" t="str">
        <f t="shared" si="12"/>
        <v>g32</v>
      </c>
      <c r="J101" t="s">
        <v>3</v>
      </c>
      <c r="K101" t="str">
        <f t="shared" si="13"/>
        <v>Kg32U</v>
      </c>
      <c r="L101" t="s">
        <v>5</v>
      </c>
    </row>
    <row r="102" spans="1:12">
      <c r="A102" s="2" t="str">
        <f t="shared" si="7"/>
        <v>/*1872*/  { fnJMUSERmode,   256+ 33,         "KEY  33U",               "K_33U",                   SLS_UNCHANGED  },  //JM USER MODE TEST</v>
      </c>
      <c r="B102">
        <f t="shared" si="8"/>
        <v>99</v>
      </c>
      <c r="C102">
        <f t="shared" si="9"/>
        <v>33</v>
      </c>
      <c r="D102" t="s">
        <v>0</v>
      </c>
      <c r="E102">
        <f t="shared" si="10"/>
        <v>1872</v>
      </c>
      <c r="F102" t="str">
        <f t="shared" si="11"/>
        <v xml:space="preserve">*/  { fnJMUSERmode,   </v>
      </c>
      <c r="G102" s="6" t="s">
        <v>10</v>
      </c>
      <c r="H102" t="s">
        <v>1</v>
      </c>
      <c r="I102" t="str">
        <f t="shared" si="12"/>
        <v xml:space="preserve"> 33</v>
      </c>
      <c r="J102" t="s">
        <v>3</v>
      </c>
      <c r="K102" t="str">
        <f t="shared" si="13"/>
        <v>K_33U</v>
      </c>
      <c r="L102" t="s">
        <v>5</v>
      </c>
    </row>
    <row r="103" spans="1:12">
      <c r="A103" s="2" t="str">
        <f t="shared" si="7"/>
        <v>/*1873*/  { fnJMUSERmode_f, 256+ 33,         "KEY f33U",               "Kf33U",                   SLS_UNCHANGED  },  //JM USER MODE TEST</v>
      </c>
      <c r="B103">
        <f t="shared" si="8"/>
        <v>100</v>
      </c>
      <c r="C103">
        <f t="shared" si="9"/>
        <v>33</v>
      </c>
      <c r="D103" t="s">
        <v>0</v>
      </c>
      <c r="E103">
        <f t="shared" si="10"/>
        <v>1873</v>
      </c>
      <c r="F103" t="str">
        <f t="shared" si="11"/>
        <v xml:space="preserve">*/  { fnJMUSERmode_f, </v>
      </c>
      <c r="G103" s="6" t="s">
        <v>10</v>
      </c>
      <c r="H103" t="s">
        <v>1</v>
      </c>
      <c r="I103" t="str">
        <f t="shared" si="12"/>
        <v>f33</v>
      </c>
      <c r="J103" t="s">
        <v>3</v>
      </c>
      <c r="K103" t="str">
        <f t="shared" si="13"/>
        <v>Kf33U</v>
      </c>
      <c r="L103" t="s">
        <v>5</v>
      </c>
    </row>
    <row r="104" spans="1:12">
      <c r="A104" s="2" t="str">
        <f t="shared" si="7"/>
        <v>/*1874*/  { fnJMUSERmode_g, 256+ 33,         "KEY g33U",               "Kg33U",                   SLS_UNCHANGED  },  //JM USER MODE TEST</v>
      </c>
      <c r="B104">
        <f t="shared" si="8"/>
        <v>101</v>
      </c>
      <c r="C104">
        <f t="shared" si="9"/>
        <v>33</v>
      </c>
      <c r="D104" t="s">
        <v>0</v>
      </c>
      <c r="E104">
        <f t="shared" si="10"/>
        <v>1874</v>
      </c>
      <c r="F104" t="str">
        <f t="shared" si="11"/>
        <v xml:space="preserve">*/  { fnJMUSERmode_g, </v>
      </c>
      <c r="G104" s="6" t="s">
        <v>10</v>
      </c>
      <c r="H104" t="s">
        <v>1</v>
      </c>
      <c r="I104" t="str">
        <f t="shared" si="12"/>
        <v>g33</v>
      </c>
      <c r="J104" t="s">
        <v>3</v>
      </c>
      <c r="K104" t="str">
        <f t="shared" si="13"/>
        <v>Kg33U</v>
      </c>
      <c r="L104" t="s">
        <v>5</v>
      </c>
    </row>
    <row r="105" spans="1:12">
      <c r="A105" s="2" t="str">
        <f t="shared" si="7"/>
        <v>/*1875*/  { fnJMUSERmode,   256+ 34,         "KEY  34U",               "K_34U",                   SLS_UNCHANGED  },  //JM USER MODE TEST</v>
      </c>
      <c r="B105">
        <f t="shared" si="8"/>
        <v>102</v>
      </c>
      <c r="C105">
        <f t="shared" si="9"/>
        <v>34</v>
      </c>
      <c r="D105" t="s">
        <v>0</v>
      </c>
      <c r="E105">
        <f t="shared" si="10"/>
        <v>1875</v>
      </c>
      <c r="F105" t="str">
        <f t="shared" si="11"/>
        <v xml:space="preserve">*/  { fnJMUSERmode,   </v>
      </c>
      <c r="G105" s="6" t="s">
        <v>10</v>
      </c>
      <c r="H105" t="s">
        <v>1</v>
      </c>
      <c r="I105" t="str">
        <f t="shared" si="12"/>
        <v xml:space="preserve"> 34</v>
      </c>
      <c r="J105" t="s">
        <v>3</v>
      </c>
      <c r="K105" t="str">
        <f t="shared" si="13"/>
        <v>K_34U</v>
      </c>
      <c r="L105" t="s">
        <v>5</v>
      </c>
    </row>
    <row r="106" spans="1:12">
      <c r="A106" s="2" t="str">
        <f t="shared" si="7"/>
        <v>/*1876*/  { fnJMUSERmode_f, 256+ 34,         "KEY f34U",               "Kf34U",                   SLS_UNCHANGED  },  //JM USER MODE TEST</v>
      </c>
      <c r="B106">
        <f t="shared" si="8"/>
        <v>103</v>
      </c>
      <c r="C106">
        <f t="shared" si="9"/>
        <v>34</v>
      </c>
      <c r="D106" t="s">
        <v>0</v>
      </c>
      <c r="E106">
        <f t="shared" si="10"/>
        <v>1876</v>
      </c>
      <c r="F106" t="str">
        <f t="shared" si="11"/>
        <v xml:space="preserve">*/  { fnJMUSERmode_f, </v>
      </c>
      <c r="G106" s="6" t="s">
        <v>10</v>
      </c>
      <c r="H106" t="s">
        <v>1</v>
      </c>
      <c r="I106" t="str">
        <f t="shared" si="12"/>
        <v>f34</v>
      </c>
      <c r="J106" t="s">
        <v>3</v>
      </c>
      <c r="K106" t="str">
        <f t="shared" si="13"/>
        <v>Kf34U</v>
      </c>
      <c r="L106" t="s">
        <v>5</v>
      </c>
    </row>
    <row r="107" spans="1:12">
      <c r="A107" s="2" t="str">
        <f t="shared" si="7"/>
        <v>/*1877*/  { fnJMUSERmode_g, 256+ 34,         "KEY g34U",               "Kg34U",                   SLS_UNCHANGED  },  //JM USER MODE TEST</v>
      </c>
      <c r="B107">
        <f t="shared" si="8"/>
        <v>104</v>
      </c>
      <c r="C107">
        <f t="shared" si="9"/>
        <v>34</v>
      </c>
      <c r="D107" t="s">
        <v>0</v>
      </c>
      <c r="E107">
        <f t="shared" si="10"/>
        <v>1877</v>
      </c>
      <c r="F107" t="str">
        <f t="shared" si="11"/>
        <v xml:space="preserve">*/  { fnJMUSERmode_g, </v>
      </c>
      <c r="G107" s="6" t="s">
        <v>10</v>
      </c>
      <c r="H107" t="s">
        <v>1</v>
      </c>
      <c r="I107" t="str">
        <f t="shared" si="12"/>
        <v>g34</v>
      </c>
      <c r="J107" t="s">
        <v>3</v>
      </c>
      <c r="K107" t="str">
        <f t="shared" si="13"/>
        <v>Kg34U</v>
      </c>
      <c r="L107" t="s">
        <v>5</v>
      </c>
    </row>
    <row r="108" spans="1:12">
      <c r="A108" s="2" t="str">
        <f t="shared" si="7"/>
        <v>/*1878*/  { fnJMUSERmode,   256+ 35,         "KEY  35U",               "K_35U",                   SLS_UNCHANGED  },  //JM USER MODE TEST</v>
      </c>
      <c r="B108">
        <f t="shared" si="8"/>
        <v>105</v>
      </c>
      <c r="C108">
        <f t="shared" si="9"/>
        <v>35</v>
      </c>
      <c r="D108" t="s">
        <v>0</v>
      </c>
      <c r="E108">
        <f t="shared" si="10"/>
        <v>1878</v>
      </c>
      <c r="F108" t="str">
        <f t="shared" si="11"/>
        <v xml:space="preserve">*/  { fnJMUSERmode,   </v>
      </c>
      <c r="G108" s="6" t="s">
        <v>10</v>
      </c>
      <c r="H108" t="s">
        <v>1</v>
      </c>
      <c r="I108" t="str">
        <f t="shared" si="12"/>
        <v xml:space="preserve"> 35</v>
      </c>
      <c r="J108" t="s">
        <v>3</v>
      </c>
      <c r="K108" t="str">
        <f t="shared" si="13"/>
        <v>K_35U</v>
      </c>
      <c r="L108" t="s">
        <v>5</v>
      </c>
    </row>
    <row r="109" spans="1:12">
      <c r="A109" s="2" t="str">
        <f t="shared" si="7"/>
        <v>/*1879*/  { fnJMUSERmode_f, 256+ 35,         "KEY f35U",               "Kf35U",                   SLS_UNCHANGED  },  //JM USER MODE TEST</v>
      </c>
      <c r="B109">
        <f t="shared" si="8"/>
        <v>106</v>
      </c>
      <c r="C109">
        <f t="shared" si="9"/>
        <v>35</v>
      </c>
      <c r="D109" t="s">
        <v>0</v>
      </c>
      <c r="E109">
        <f t="shared" si="10"/>
        <v>1879</v>
      </c>
      <c r="F109" t="str">
        <f t="shared" si="11"/>
        <v xml:space="preserve">*/  { fnJMUSERmode_f, </v>
      </c>
      <c r="G109" s="6" t="s">
        <v>10</v>
      </c>
      <c r="H109" t="s">
        <v>1</v>
      </c>
      <c r="I109" t="str">
        <f t="shared" si="12"/>
        <v>f35</v>
      </c>
      <c r="J109" t="s">
        <v>3</v>
      </c>
      <c r="K109" t="str">
        <f t="shared" si="13"/>
        <v>Kf35U</v>
      </c>
      <c r="L109" t="s">
        <v>5</v>
      </c>
    </row>
    <row r="110" spans="1:12">
      <c r="A110" s="2" t="str">
        <f t="shared" si="7"/>
        <v>/*1880*/  { fnJMUSERmode_g, 256+ 35,         "KEY g35U",               "Kg35U",                   SLS_UNCHANGED  },  //JM USER MODE TEST</v>
      </c>
      <c r="B110">
        <f t="shared" si="8"/>
        <v>107</v>
      </c>
      <c r="C110">
        <f t="shared" si="9"/>
        <v>35</v>
      </c>
      <c r="D110" t="s">
        <v>0</v>
      </c>
      <c r="E110">
        <f t="shared" si="10"/>
        <v>1880</v>
      </c>
      <c r="F110" t="str">
        <f t="shared" si="11"/>
        <v xml:space="preserve">*/  { fnJMUSERmode_g, </v>
      </c>
      <c r="G110" s="6" t="s">
        <v>10</v>
      </c>
      <c r="H110" t="s">
        <v>1</v>
      </c>
      <c r="I110" t="str">
        <f t="shared" si="12"/>
        <v>g35</v>
      </c>
      <c r="J110" t="s">
        <v>3</v>
      </c>
      <c r="K110" t="str">
        <f t="shared" si="13"/>
        <v>Kg35U</v>
      </c>
      <c r="L110" t="s">
        <v>5</v>
      </c>
    </row>
    <row r="111" spans="1:12">
      <c r="A111" s="2" t="str">
        <f t="shared" si="7"/>
        <v>/*1881*/  { fnJMUSERmode,   256+ 36,         "KEY  36U",               "K_36U",                   SLS_UNCHANGED  },  //JM USER MODE TEST</v>
      </c>
      <c r="B111">
        <f t="shared" si="8"/>
        <v>108</v>
      </c>
      <c r="C111">
        <f t="shared" si="9"/>
        <v>36</v>
      </c>
      <c r="D111" t="s">
        <v>0</v>
      </c>
      <c r="E111">
        <f t="shared" si="10"/>
        <v>1881</v>
      </c>
      <c r="F111" t="str">
        <f t="shared" si="11"/>
        <v xml:space="preserve">*/  { fnJMUSERmode,   </v>
      </c>
      <c r="G111" s="6" t="s">
        <v>10</v>
      </c>
      <c r="H111" t="s">
        <v>1</v>
      </c>
      <c r="I111" t="str">
        <f t="shared" si="12"/>
        <v xml:space="preserve"> 36</v>
      </c>
      <c r="J111" t="s">
        <v>3</v>
      </c>
      <c r="K111" t="str">
        <f t="shared" si="13"/>
        <v>K_36U</v>
      </c>
      <c r="L111" t="s">
        <v>5</v>
      </c>
    </row>
    <row r="112" spans="1:12">
      <c r="A112" s="2" t="str">
        <f t="shared" si="7"/>
        <v>/*1882*/  { fnJMUSERmode_f, 256+ 36,         "KEY f36U",               "Kf36U",                   SLS_UNCHANGED  },  //JM USER MODE TEST</v>
      </c>
      <c r="B112">
        <f t="shared" si="8"/>
        <v>109</v>
      </c>
      <c r="C112">
        <f t="shared" si="9"/>
        <v>36</v>
      </c>
      <c r="D112" t="s">
        <v>0</v>
      </c>
      <c r="E112">
        <f t="shared" si="10"/>
        <v>1882</v>
      </c>
      <c r="F112" t="str">
        <f t="shared" si="11"/>
        <v xml:space="preserve">*/  { fnJMUSERmode_f, </v>
      </c>
      <c r="G112" s="6" t="s">
        <v>10</v>
      </c>
      <c r="H112" t="s">
        <v>1</v>
      </c>
      <c r="I112" t="str">
        <f t="shared" si="12"/>
        <v>f36</v>
      </c>
      <c r="J112" t="s">
        <v>3</v>
      </c>
      <c r="K112" t="str">
        <f t="shared" si="13"/>
        <v>Kf36U</v>
      </c>
      <c r="L112" t="s">
        <v>5</v>
      </c>
    </row>
    <row r="113" spans="1:12">
      <c r="A113" s="2" t="str">
        <f t="shared" si="7"/>
        <v>/*1883*/  { fnJMUSERmode_g, 256+ 36,         "KEY g36U",               "Kg36U",                   SLS_UNCHANGED  },  //JM USER MODE TEST</v>
      </c>
      <c r="B113">
        <f t="shared" si="8"/>
        <v>110</v>
      </c>
      <c r="C113">
        <f t="shared" si="9"/>
        <v>36</v>
      </c>
      <c r="D113" t="s">
        <v>0</v>
      </c>
      <c r="E113">
        <f t="shared" si="10"/>
        <v>1883</v>
      </c>
      <c r="F113" t="str">
        <f t="shared" si="11"/>
        <v xml:space="preserve">*/  { fnJMUSERmode_g, </v>
      </c>
      <c r="G113" s="6" t="s">
        <v>10</v>
      </c>
      <c r="H113" t="s">
        <v>1</v>
      </c>
      <c r="I113" t="str">
        <f t="shared" si="12"/>
        <v>g36</v>
      </c>
      <c r="J113" t="s">
        <v>3</v>
      </c>
      <c r="K113" t="str">
        <f t="shared" si="13"/>
        <v>Kg36U</v>
      </c>
      <c r="L113" t="s">
        <v>5</v>
      </c>
    </row>
    <row r="114" spans="1:12">
      <c r="C114">
        <v>-1</v>
      </c>
      <c r="F114" t="str">
        <f t="shared" si="11"/>
        <v xml:space="preserve">*/  { fnJMUSERmode,   </v>
      </c>
      <c r="I114" t="str">
        <f t="shared" si="12"/>
        <v xml:space="preserve"> -01</v>
      </c>
      <c r="K114" t="s">
        <v>8</v>
      </c>
    </row>
    <row r="115" spans="1:12">
      <c r="C115">
        <v>-1</v>
      </c>
      <c r="E115">
        <f>E113</f>
        <v>1883</v>
      </c>
      <c r="F115" t="str">
        <f t="shared" si="11"/>
        <v xml:space="preserve">*/  { fnJMUSERmode,   </v>
      </c>
      <c r="I115" t="str">
        <f t="shared" si="12"/>
        <v xml:space="preserve"> -01</v>
      </c>
    </row>
    <row r="116" spans="1:12">
      <c r="A116" s="2" t="str">
        <f>D116&amp;E116&amp;F116&amp;G116&amp;RIGHT("       "&amp;C116,3)&amp;H116&amp;I116&amp;J116&amp;K116&amp;L116</f>
        <v>/*1884*/  { fnJMUSERmode,     0,         "KEY  00N",               "K_00N",                   SLS_UNCHANGED  },  //JM USER MODE TEST: NORMAL KEY</v>
      </c>
      <c r="B116" s="4">
        <v>0</v>
      </c>
      <c r="C116">
        <f t="shared" ref="C116" si="14">INT(B116/3)</f>
        <v>0</v>
      </c>
      <c r="D116" t="s">
        <v>0</v>
      </c>
      <c r="E116">
        <f>E115+1</f>
        <v>1884</v>
      </c>
      <c r="F116" t="str">
        <f t="shared" si="11"/>
        <v xml:space="preserve">*/  { fnJMUSERmode,   </v>
      </c>
      <c r="H116" t="s">
        <v>1</v>
      </c>
      <c r="I116" t="str">
        <f t="shared" si="12"/>
        <v xml:space="preserve"> 00</v>
      </c>
      <c r="J116" t="s">
        <v>7</v>
      </c>
      <c r="K116" t="str">
        <f>"K"&amp;IF(AND(C116=C115,C116=C114),"g"&amp;TEXT(C116,"00")&amp;$K$114,IF(AND(C116=C115,C116=C117),"f"&amp;TEXT(C116,"00")&amp;$K$114,"_"&amp;TEXT(C116,"00")&amp;$K$114))</f>
        <v>K_00N</v>
      </c>
      <c r="L116" t="s">
        <v>9</v>
      </c>
    </row>
    <row r="117" spans="1:12">
      <c r="A117" s="2" t="str">
        <f t="shared" ref="A117:A133" si="15">D117&amp;E117&amp;F117&amp;G117&amp;RIGHT("       "&amp;C117,3)&amp;H117&amp;I117&amp;J117&amp;K117&amp;L117</f>
        <v>/*1885*/  { fnJMUSERmode_f,   0,         "KEY f00N",               "Kf00N",                   SLS_UNCHANGED  },  //JM USER MODE TEST: NORMAL KEY</v>
      </c>
      <c r="B117">
        <f t="shared" ref="B117:B133" si="16">B116+1</f>
        <v>1</v>
      </c>
      <c r="C117">
        <f t="shared" ref="C117:C119" si="17">INT(B117/3)</f>
        <v>0</v>
      </c>
      <c r="D117" t="s">
        <v>0</v>
      </c>
      <c r="E117">
        <f t="shared" ref="E117:E118" si="18">E116+1</f>
        <v>1885</v>
      </c>
      <c r="F117" t="str">
        <f t="shared" si="11"/>
        <v xml:space="preserve">*/  { fnJMUSERmode_f, </v>
      </c>
      <c r="H117" t="s">
        <v>1</v>
      </c>
      <c r="I117" t="str">
        <f t="shared" si="12"/>
        <v>f00</v>
      </c>
      <c r="J117" t="s">
        <v>7</v>
      </c>
      <c r="K117" t="str">
        <f t="shared" ref="K117:K133" si="19">"K"&amp;IF(AND(C117=C116,C117=C115),"g"&amp;TEXT(C117,"00")&amp;$K$114,IF(AND(C117=C116,C117=C118),"f"&amp;TEXT(C117,"00")&amp;$K$114,"_"&amp;TEXT(C117,"00")&amp;$K$114))</f>
        <v>Kf00N</v>
      </c>
      <c r="L117" t="s">
        <v>9</v>
      </c>
    </row>
    <row r="118" spans="1:12">
      <c r="A118" s="2" t="str">
        <f t="shared" si="15"/>
        <v>/*1886*/  { fnJMUSERmode_g,   0,         "KEY g00N",               "Kg00N",                   SLS_UNCHANGED  },  //JM USER MODE TEST: NORMAL KEY</v>
      </c>
      <c r="B118">
        <f t="shared" si="16"/>
        <v>2</v>
      </c>
      <c r="C118">
        <f t="shared" si="17"/>
        <v>0</v>
      </c>
      <c r="D118" t="s">
        <v>0</v>
      </c>
      <c r="E118">
        <f t="shared" si="18"/>
        <v>1886</v>
      </c>
      <c r="F118" t="str">
        <f t="shared" si="11"/>
        <v xml:space="preserve">*/  { fnJMUSERmode_g, </v>
      </c>
      <c r="H118" t="s">
        <v>1</v>
      </c>
      <c r="I118" t="str">
        <f t="shared" si="12"/>
        <v>g00</v>
      </c>
      <c r="J118" t="s">
        <v>7</v>
      </c>
      <c r="K118" t="str">
        <f t="shared" si="19"/>
        <v>Kg00N</v>
      </c>
      <c r="L118" t="s">
        <v>9</v>
      </c>
    </row>
    <row r="119" spans="1:12">
      <c r="A119" s="2" t="str">
        <f t="shared" si="15"/>
        <v>/*1887*/  { fnJMUSERmode,    12,         "KEY  12N",               "K_12N",                   SLS_UNCHANGED  },  //JM USER MODE TEST: NORMAL KEY</v>
      </c>
      <c r="B119" s="4">
        <v>36</v>
      </c>
      <c r="C119">
        <f t="shared" si="17"/>
        <v>12</v>
      </c>
      <c r="D119" t="s">
        <v>0</v>
      </c>
      <c r="E119">
        <f>E118+1</f>
        <v>1887</v>
      </c>
      <c r="F119" t="str">
        <f t="shared" si="11"/>
        <v xml:space="preserve">*/  { fnJMUSERmode,   </v>
      </c>
      <c r="H119" t="s">
        <v>1</v>
      </c>
      <c r="I119" t="str">
        <f t="shared" si="12"/>
        <v xml:space="preserve"> 12</v>
      </c>
      <c r="J119" t="s">
        <v>7</v>
      </c>
      <c r="K119" t="str">
        <f t="shared" si="19"/>
        <v>K_12N</v>
      </c>
      <c r="L119" t="s">
        <v>9</v>
      </c>
    </row>
    <row r="120" spans="1:12">
      <c r="A120" s="2" t="str">
        <f t="shared" si="15"/>
        <v>/*1888*/  { fnJMUSERmode_f,  12,         "KEY f12N",               "Kf12N",                   SLS_UNCHANGED  },  //JM USER MODE TEST: NORMAL KEY</v>
      </c>
      <c r="B120">
        <f t="shared" si="16"/>
        <v>37</v>
      </c>
      <c r="C120">
        <f t="shared" ref="C120:C133" si="20">INT(B120/3)</f>
        <v>12</v>
      </c>
      <c r="D120" t="s">
        <v>0</v>
      </c>
      <c r="E120">
        <f t="shared" ref="E120:E121" si="21">E119+1</f>
        <v>1888</v>
      </c>
      <c r="F120" t="str">
        <f t="shared" si="11"/>
        <v xml:space="preserve">*/  { fnJMUSERmode_f, </v>
      </c>
      <c r="H120" t="s">
        <v>1</v>
      </c>
      <c r="I120" t="str">
        <f t="shared" si="12"/>
        <v>f12</v>
      </c>
      <c r="J120" t="s">
        <v>7</v>
      </c>
      <c r="K120" t="str">
        <f t="shared" si="19"/>
        <v>Kf12N</v>
      </c>
      <c r="L120" t="s">
        <v>9</v>
      </c>
    </row>
    <row r="121" spans="1:12">
      <c r="A121" s="2" t="str">
        <f t="shared" si="15"/>
        <v>/*1889*/  { fnJMUSERmode_g,  12,         "KEY g12N",               "Kg12N",                   SLS_UNCHANGED  },  //JM USER MODE TEST: NORMAL KEY</v>
      </c>
      <c r="B121">
        <f t="shared" si="16"/>
        <v>38</v>
      </c>
      <c r="C121">
        <f t="shared" si="20"/>
        <v>12</v>
      </c>
      <c r="D121" t="s">
        <v>0</v>
      </c>
      <c r="E121">
        <f t="shared" si="21"/>
        <v>1889</v>
      </c>
      <c r="F121" t="str">
        <f t="shared" si="11"/>
        <v xml:space="preserve">*/  { fnJMUSERmode_g, </v>
      </c>
      <c r="H121" t="s">
        <v>1</v>
      </c>
      <c r="I121" t="str">
        <f t="shared" si="12"/>
        <v>g12</v>
      </c>
      <c r="J121" t="s">
        <v>7</v>
      </c>
      <c r="K121" t="str">
        <f t="shared" si="19"/>
        <v>Kg12N</v>
      </c>
      <c r="L121" t="s">
        <v>9</v>
      </c>
    </row>
    <row r="122" spans="1:12">
      <c r="A122" s="2" t="str">
        <f t="shared" si="15"/>
        <v>/*1890*/  { fnJMUSERmode,    27,         "KEY  27N",               "K_27N",                   SLS_UNCHANGED  },  //JM USER MODE TEST: NORMAL KEY</v>
      </c>
      <c r="B122" s="4">
        <v>81</v>
      </c>
      <c r="C122">
        <f t="shared" si="20"/>
        <v>27</v>
      </c>
      <c r="D122" t="s">
        <v>0</v>
      </c>
      <c r="E122">
        <f>E121+1</f>
        <v>1890</v>
      </c>
      <c r="F122" t="str">
        <f t="shared" si="11"/>
        <v xml:space="preserve">*/  { fnJMUSERmode,   </v>
      </c>
      <c r="H122" t="s">
        <v>1</v>
      </c>
      <c r="I122" t="str">
        <f t="shared" si="12"/>
        <v xml:space="preserve"> 27</v>
      </c>
      <c r="J122" t="s">
        <v>7</v>
      </c>
      <c r="K122" t="str">
        <f t="shared" si="19"/>
        <v>K_27N</v>
      </c>
      <c r="L122" t="s">
        <v>9</v>
      </c>
    </row>
    <row r="123" spans="1:12">
      <c r="A123" s="2" t="str">
        <f t="shared" si="15"/>
        <v>/*1891*/  { fnJMUSERmode_f,  27,         "KEY f27N",               "Kf27N",                   SLS_UNCHANGED  },  //JM USER MODE TEST: NORMAL KEY</v>
      </c>
      <c r="B123">
        <f t="shared" si="16"/>
        <v>82</v>
      </c>
      <c r="C123">
        <f t="shared" si="20"/>
        <v>27</v>
      </c>
      <c r="D123" t="s">
        <v>0</v>
      </c>
      <c r="E123">
        <f t="shared" ref="E123:E124" si="22">E122+1</f>
        <v>1891</v>
      </c>
      <c r="F123" t="str">
        <f t="shared" si="11"/>
        <v xml:space="preserve">*/  { fnJMUSERmode_f, </v>
      </c>
      <c r="H123" t="s">
        <v>1</v>
      </c>
      <c r="I123" t="str">
        <f t="shared" si="12"/>
        <v>f27</v>
      </c>
      <c r="J123" t="s">
        <v>7</v>
      </c>
      <c r="K123" t="str">
        <f t="shared" si="19"/>
        <v>Kf27N</v>
      </c>
      <c r="L123" t="s">
        <v>9</v>
      </c>
    </row>
    <row r="124" spans="1:12">
      <c r="A124" s="2" t="str">
        <f t="shared" si="15"/>
        <v>/*1892*/  { fnJMUSERmode_g,  27,         "KEY g27N",               "Kg27N",                   SLS_UNCHANGED  },  //JM USER MODE TEST: NORMAL KEY</v>
      </c>
      <c r="B124">
        <f t="shared" si="16"/>
        <v>83</v>
      </c>
      <c r="C124">
        <f t="shared" si="20"/>
        <v>27</v>
      </c>
      <c r="D124" t="s">
        <v>0</v>
      </c>
      <c r="E124">
        <f t="shared" si="22"/>
        <v>1892</v>
      </c>
      <c r="F124" t="str">
        <f t="shared" si="11"/>
        <v xml:space="preserve">*/  { fnJMUSERmode_g, </v>
      </c>
      <c r="H124" t="s">
        <v>1</v>
      </c>
      <c r="I124" t="str">
        <f t="shared" si="12"/>
        <v>g27</v>
      </c>
      <c r="J124" t="s">
        <v>7</v>
      </c>
      <c r="K124" t="str">
        <f t="shared" si="19"/>
        <v>Kg27N</v>
      </c>
      <c r="L124" t="s">
        <v>9</v>
      </c>
    </row>
    <row r="125" spans="1:12">
      <c r="A125" s="2" t="str">
        <f t="shared" si="15"/>
        <v>/*1893*/  { fnJMUSERmode,     9,         "KEY  09N",               "K_09N",                   SLS_UNCHANGED  },  //JM USER MODE TEST: NORMAL KEY</v>
      </c>
      <c r="B125" s="4">
        <v>27</v>
      </c>
      <c r="C125">
        <f t="shared" si="20"/>
        <v>9</v>
      </c>
      <c r="D125" t="s">
        <v>0</v>
      </c>
      <c r="E125">
        <f>E124+1</f>
        <v>1893</v>
      </c>
      <c r="F125" t="str">
        <f t="shared" si="11"/>
        <v xml:space="preserve">*/  { fnJMUSERmode,   </v>
      </c>
      <c r="H125" t="s">
        <v>1</v>
      </c>
      <c r="I125" t="str">
        <f t="shared" si="12"/>
        <v xml:space="preserve"> 09</v>
      </c>
      <c r="J125" t="s">
        <v>7</v>
      </c>
      <c r="K125" t="str">
        <f t="shared" si="19"/>
        <v>K_09N</v>
      </c>
      <c r="L125" t="s">
        <v>9</v>
      </c>
    </row>
    <row r="126" spans="1:12">
      <c r="A126" s="2" t="str">
        <f t="shared" si="15"/>
        <v>/*1894*/  { fnJMUSERmode_f,   9,         "KEY f09N",               "Kf09N",                   SLS_UNCHANGED  },  //JM USER MODE TEST: NORMAL KEY</v>
      </c>
      <c r="B126">
        <f t="shared" si="16"/>
        <v>28</v>
      </c>
      <c r="C126">
        <f t="shared" si="20"/>
        <v>9</v>
      </c>
      <c r="D126" t="s">
        <v>0</v>
      </c>
      <c r="E126">
        <f t="shared" ref="E126:E127" si="23">E125+1</f>
        <v>1894</v>
      </c>
      <c r="F126" t="str">
        <f t="shared" si="11"/>
        <v xml:space="preserve">*/  { fnJMUSERmode_f, </v>
      </c>
      <c r="H126" t="s">
        <v>1</v>
      </c>
      <c r="I126" t="str">
        <f t="shared" si="12"/>
        <v>f09</v>
      </c>
      <c r="J126" t="s">
        <v>7</v>
      </c>
      <c r="K126" t="str">
        <f t="shared" si="19"/>
        <v>Kf09N</v>
      </c>
      <c r="L126" t="s">
        <v>9</v>
      </c>
    </row>
    <row r="127" spans="1:12">
      <c r="A127" s="2" t="str">
        <f t="shared" si="15"/>
        <v>/*1895*/  { fnJMUSERmode_g,   9,         "KEY g09N",               "Kg09N",                   SLS_UNCHANGED  },  //JM USER MODE TEST: NORMAL KEY</v>
      </c>
      <c r="B127">
        <f t="shared" si="16"/>
        <v>29</v>
      </c>
      <c r="C127">
        <f t="shared" si="20"/>
        <v>9</v>
      </c>
      <c r="D127" t="s">
        <v>0</v>
      </c>
      <c r="E127">
        <f t="shared" si="23"/>
        <v>1895</v>
      </c>
      <c r="F127" t="str">
        <f t="shared" si="11"/>
        <v xml:space="preserve">*/  { fnJMUSERmode_g, </v>
      </c>
      <c r="H127" t="s">
        <v>1</v>
      </c>
      <c r="I127" t="str">
        <f t="shared" si="12"/>
        <v>g09</v>
      </c>
      <c r="J127" t="s">
        <v>7</v>
      </c>
      <c r="K127" t="str">
        <f t="shared" si="19"/>
        <v>Kg09N</v>
      </c>
      <c r="L127" t="s">
        <v>9</v>
      </c>
    </row>
    <row r="128" spans="1:12">
      <c r="A128" s="2" t="str">
        <f t="shared" si="15"/>
        <v>/*1896*/  { fnJMUSERmode,    10,         "KEY  10N",               "K_10N",                   SLS_UNCHANGED  },  //JM USER MODE TEST: NORMAL KEY</v>
      </c>
      <c r="B128" s="4">
        <v>30</v>
      </c>
      <c r="C128">
        <f t="shared" si="20"/>
        <v>10</v>
      </c>
      <c r="D128" t="s">
        <v>0</v>
      </c>
      <c r="E128">
        <f>E127+1</f>
        <v>1896</v>
      </c>
      <c r="F128" t="str">
        <f t="shared" si="11"/>
        <v xml:space="preserve">*/  { fnJMUSERmode,   </v>
      </c>
      <c r="H128" t="s">
        <v>1</v>
      </c>
      <c r="I128" t="str">
        <f t="shared" si="12"/>
        <v xml:space="preserve"> 10</v>
      </c>
      <c r="J128" t="s">
        <v>7</v>
      </c>
      <c r="K128" t="str">
        <f t="shared" si="19"/>
        <v>K_10N</v>
      </c>
      <c r="L128" t="s">
        <v>9</v>
      </c>
    </row>
    <row r="129" spans="1:12">
      <c r="A129" s="2" t="str">
        <f t="shared" si="15"/>
        <v>/*1897*/  { fnJMUSERmode_f,  10,         "KEY f10N",               "Kf10N",                   SLS_UNCHANGED  },  //JM USER MODE TEST: NORMAL KEY</v>
      </c>
      <c r="B129">
        <f t="shared" si="16"/>
        <v>31</v>
      </c>
      <c r="C129">
        <f t="shared" si="20"/>
        <v>10</v>
      </c>
      <c r="D129" t="s">
        <v>0</v>
      </c>
      <c r="E129">
        <f t="shared" ref="E129:E130" si="24">E128+1</f>
        <v>1897</v>
      </c>
      <c r="F129" t="str">
        <f t="shared" si="11"/>
        <v xml:space="preserve">*/  { fnJMUSERmode_f, </v>
      </c>
      <c r="H129" t="s">
        <v>1</v>
      </c>
      <c r="I129" t="str">
        <f t="shared" si="12"/>
        <v>f10</v>
      </c>
      <c r="J129" t="s">
        <v>7</v>
      </c>
      <c r="K129" t="str">
        <f t="shared" si="19"/>
        <v>Kf10N</v>
      </c>
      <c r="L129" t="s">
        <v>9</v>
      </c>
    </row>
    <row r="130" spans="1:12">
      <c r="A130" s="2" t="str">
        <f t="shared" si="15"/>
        <v>/*1898*/  { fnJMUSERmode_g,  10,         "KEY g10N",               "Kg10N",                   SLS_UNCHANGED  },  //JM USER MODE TEST: NORMAL KEY</v>
      </c>
      <c r="B130">
        <f t="shared" si="16"/>
        <v>32</v>
      </c>
      <c r="C130">
        <f t="shared" si="20"/>
        <v>10</v>
      </c>
      <c r="D130" t="s">
        <v>0</v>
      </c>
      <c r="E130">
        <f t="shared" si="24"/>
        <v>1898</v>
      </c>
      <c r="F130" t="str">
        <f t="shared" si="11"/>
        <v xml:space="preserve">*/  { fnJMUSERmode_g, </v>
      </c>
      <c r="H130" t="s">
        <v>1</v>
      </c>
      <c r="I130" t="str">
        <f t="shared" si="12"/>
        <v>g10</v>
      </c>
      <c r="J130" t="s">
        <v>7</v>
      </c>
      <c r="K130" t="str">
        <f t="shared" si="19"/>
        <v>Kg10N</v>
      </c>
      <c r="L130" t="s">
        <v>9</v>
      </c>
    </row>
    <row r="131" spans="1:12">
      <c r="A131" s="2" t="str">
        <f t="shared" si="15"/>
        <v>/*1899*/  { fnJMUSERmode,    11,         "KEY  11N",               "K_11N",                   SLS_UNCHANGED  },  //JM USER MODE TEST: NORMAL KEY</v>
      </c>
      <c r="B131" s="4">
        <v>33</v>
      </c>
      <c r="C131">
        <f t="shared" si="20"/>
        <v>11</v>
      </c>
      <c r="D131" t="s">
        <v>0</v>
      </c>
      <c r="E131">
        <f>E130+1</f>
        <v>1899</v>
      </c>
      <c r="F131" t="str">
        <f t="shared" si="11"/>
        <v xml:space="preserve">*/  { fnJMUSERmode,   </v>
      </c>
      <c r="H131" t="s">
        <v>1</v>
      </c>
      <c r="I131" t="str">
        <f t="shared" si="12"/>
        <v xml:space="preserve"> 11</v>
      </c>
      <c r="J131" t="s">
        <v>7</v>
      </c>
      <c r="K131" t="str">
        <f t="shared" si="19"/>
        <v>K_11N</v>
      </c>
      <c r="L131" t="s">
        <v>9</v>
      </c>
    </row>
    <row r="132" spans="1:12">
      <c r="A132" s="2" t="str">
        <f t="shared" si="15"/>
        <v>/*1900*/  { fnJMUSERmode_f,  11,         "KEY f11N",               "Kf11N",                   SLS_UNCHANGED  },  //JM USER MODE TEST: NORMAL KEY</v>
      </c>
      <c r="B132">
        <f t="shared" si="16"/>
        <v>34</v>
      </c>
      <c r="C132">
        <f t="shared" si="20"/>
        <v>11</v>
      </c>
      <c r="D132" t="s">
        <v>0</v>
      </c>
      <c r="E132">
        <f t="shared" ref="E132:E133" si="25">E131+1</f>
        <v>1900</v>
      </c>
      <c r="F132" t="str">
        <f t="shared" ref="F132:F133" si="26">IF(MID(I132,1,1)="f","*/  { fnJMUSERmode_f, ",IF(MID(I132,1,1)="g","*/  { fnJMUSERmode_g, ",IF(MID(I132,1,1)=" ","*/  { fnJMUSERmode,   ","err")))</f>
        <v xml:space="preserve">*/  { fnJMUSERmode_f, </v>
      </c>
      <c r="H132" t="s">
        <v>1</v>
      </c>
      <c r="I132" t="str">
        <f t="shared" ref="I132:I133" si="27">IF(AND(C132=C131,C132=C130),"g"&amp;TEXT(C132,"00"),IF(AND(C132=C131,C132=C133),"f"&amp;TEXT(C132,"00")," "&amp;TEXT(C132,"00")))</f>
        <v>f11</v>
      </c>
      <c r="J132" t="s">
        <v>7</v>
      </c>
      <c r="K132" t="str">
        <f t="shared" si="19"/>
        <v>Kf11N</v>
      </c>
      <c r="L132" t="s">
        <v>9</v>
      </c>
    </row>
    <row r="133" spans="1:12">
      <c r="A133" s="2" t="str">
        <f t="shared" si="15"/>
        <v>/*1901*/  { fnJMUSERmode_g,  11,         "KEY g11N",               "Kg11N",                   SLS_UNCHANGED  },  //JM USER MODE TEST: NORMAL KEY</v>
      </c>
      <c r="B133">
        <f t="shared" si="16"/>
        <v>35</v>
      </c>
      <c r="C133">
        <f t="shared" si="20"/>
        <v>11</v>
      </c>
      <c r="D133" t="s">
        <v>0</v>
      </c>
      <c r="E133">
        <f t="shared" si="25"/>
        <v>1901</v>
      </c>
      <c r="F133" t="str">
        <f t="shared" si="26"/>
        <v xml:space="preserve">*/  { fnJMUSERmode_g, </v>
      </c>
      <c r="H133" t="s">
        <v>1</v>
      </c>
      <c r="I133" t="str">
        <f t="shared" si="27"/>
        <v>g11</v>
      </c>
      <c r="J133" t="s">
        <v>7</v>
      </c>
      <c r="K133" t="str">
        <f t="shared" si="19"/>
        <v>Kg11N</v>
      </c>
      <c r="L133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8" workbookViewId="0">
      <selection activeCell="A131" sqref="A1:A131"/>
    </sheetView>
  </sheetViews>
  <sheetFormatPr baseColWidth="10" defaultRowHeight="15" x14ac:dyDescent="0"/>
  <cols>
    <col min="1" max="1" width="56.33203125" customWidth="1"/>
  </cols>
  <sheetData>
    <row r="1" spans="1:5">
      <c r="A1" s="3" t="str">
        <f>B1&amp;C1&amp;D1&amp;E1</f>
        <v>#define K_00U   1773  //JM USER MODE TEST</v>
      </c>
      <c r="B1" t="s">
        <v>2</v>
      </c>
      <c r="C1" t="str">
        <f>items.c!K3</f>
        <v>K_00U</v>
      </c>
      <c r="D1" t="str">
        <f>"   "&amp;items.c!E3</f>
        <v xml:space="preserve">   1773</v>
      </c>
      <c r="E1" t="s">
        <v>6</v>
      </c>
    </row>
    <row r="2" spans="1:5">
      <c r="A2" s="3" t="str">
        <f t="shared" ref="A2:A65" si="0">B2&amp;C2&amp;D2&amp;E2</f>
        <v>#define Kf00U   1774  //JM USER MODE TEST</v>
      </c>
      <c r="B2" t="s">
        <v>2</v>
      </c>
      <c r="C2" t="str">
        <f>items.c!K4</f>
        <v>Kf00U</v>
      </c>
      <c r="D2" t="str">
        <f>"   "&amp;items.c!E4</f>
        <v xml:space="preserve">   1774</v>
      </c>
      <c r="E2" t="s">
        <v>6</v>
      </c>
    </row>
    <row r="3" spans="1:5">
      <c r="A3" s="3" t="str">
        <f t="shared" si="0"/>
        <v>#define Kg00U   1775  //JM USER MODE TEST</v>
      </c>
      <c r="B3" t="s">
        <v>2</v>
      </c>
      <c r="C3" t="str">
        <f>items.c!K5</f>
        <v>Kg00U</v>
      </c>
      <c r="D3" t="str">
        <f>"   "&amp;items.c!E5</f>
        <v xml:space="preserve">   1775</v>
      </c>
      <c r="E3" t="s">
        <v>6</v>
      </c>
    </row>
    <row r="4" spans="1:5">
      <c r="A4" s="3" t="str">
        <f t="shared" si="0"/>
        <v>#define K_01U   1776  //JM USER MODE TEST</v>
      </c>
      <c r="B4" t="s">
        <v>2</v>
      </c>
      <c r="C4" t="str">
        <f>items.c!K6</f>
        <v>K_01U</v>
      </c>
      <c r="D4" t="str">
        <f>"   "&amp;items.c!E6</f>
        <v xml:space="preserve">   1776</v>
      </c>
      <c r="E4" t="s">
        <v>6</v>
      </c>
    </row>
    <row r="5" spans="1:5">
      <c r="A5" s="3" t="str">
        <f t="shared" si="0"/>
        <v>#define Kf01U   1777  //JM USER MODE TEST</v>
      </c>
      <c r="B5" t="s">
        <v>2</v>
      </c>
      <c r="C5" t="str">
        <f>items.c!K7</f>
        <v>Kf01U</v>
      </c>
      <c r="D5" t="str">
        <f>"   "&amp;items.c!E7</f>
        <v xml:space="preserve">   1777</v>
      </c>
      <c r="E5" t="s">
        <v>6</v>
      </c>
    </row>
    <row r="6" spans="1:5">
      <c r="A6" s="3" t="str">
        <f t="shared" si="0"/>
        <v>#define Kg01U   1778  //JM USER MODE TEST</v>
      </c>
      <c r="B6" t="s">
        <v>2</v>
      </c>
      <c r="C6" t="str">
        <f>items.c!K8</f>
        <v>Kg01U</v>
      </c>
      <c r="D6" t="str">
        <f>"   "&amp;items.c!E8</f>
        <v xml:space="preserve">   1778</v>
      </c>
      <c r="E6" t="s">
        <v>6</v>
      </c>
    </row>
    <row r="7" spans="1:5">
      <c r="A7" s="3" t="str">
        <f t="shared" si="0"/>
        <v>#define K_02U   1779  //JM USER MODE TEST</v>
      </c>
      <c r="B7" t="s">
        <v>2</v>
      </c>
      <c r="C7" t="str">
        <f>items.c!K9</f>
        <v>K_02U</v>
      </c>
      <c r="D7" t="str">
        <f>"   "&amp;items.c!E9</f>
        <v xml:space="preserve">   1779</v>
      </c>
      <c r="E7" t="s">
        <v>6</v>
      </c>
    </row>
    <row r="8" spans="1:5">
      <c r="A8" s="3" t="str">
        <f t="shared" si="0"/>
        <v>#define Kf02U   1780  //JM USER MODE TEST</v>
      </c>
      <c r="B8" t="s">
        <v>2</v>
      </c>
      <c r="C8" t="str">
        <f>items.c!K10</f>
        <v>Kf02U</v>
      </c>
      <c r="D8" t="str">
        <f>"   "&amp;items.c!E10</f>
        <v xml:space="preserve">   1780</v>
      </c>
      <c r="E8" t="s">
        <v>6</v>
      </c>
    </row>
    <row r="9" spans="1:5">
      <c r="A9" s="3" t="str">
        <f t="shared" si="0"/>
        <v>#define Kg02U   1781  //JM USER MODE TEST</v>
      </c>
      <c r="B9" t="s">
        <v>2</v>
      </c>
      <c r="C9" t="str">
        <f>items.c!K11</f>
        <v>Kg02U</v>
      </c>
      <c r="D9" t="str">
        <f>"   "&amp;items.c!E11</f>
        <v xml:space="preserve">   1781</v>
      </c>
      <c r="E9" t="s">
        <v>6</v>
      </c>
    </row>
    <row r="10" spans="1:5">
      <c r="A10" s="3" t="str">
        <f t="shared" si="0"/>
        <v>#define K_03U   1782  //JM USER MODE TEST</v>
      </c>
      <c r="B10" t="s">
        <v>2</v>
      </c>
      <c r="C10" t="str">
        <f>items.c!K12</f>
        <v>K_03U</v>
      </c>
      <c r="D10" t="str">
        <f>"   "&amp;items.c!E12</f>
        <v xml:space="preserve">   1782</v>
      </c>
      <c r="E10" t="s">
        <v>6</v>
      </c>
    </row>
    <row r="11" spans="1:5">
      <c r="A11" s="3" t="str">
        <f t="shared" si="0"/>
        <v>#define Kf03U   1783  //JM USER MODE TEST</v>
      </c>
      <c r="B11" t="s">
        <v>2</v>
      </c>
      <c r="C11" t="str">
        <f>items.c!K13</f>
        <v>Kf03U</v>
      </c>
      <c r="D11" t="str">
        <f>"   "&amp;items.c!E13</f>
        <v xml:space="preserve">   1783</v>
      </c>
      <c r="E11" t="s">
        <v>6</v>
      </c>
    </row>
    <row r="12" spans="1:5">
      <c r="A12" s="3" t="str">
        <f t="shared" si="0"/>
        <v>#define Kg03U   1784  //JM USER MODE TEST</v>
      </c>
      <c r="B12" t="s">
        <v>2</v>
      </c>
      <c r="C12" t="str">
        <f>items.c!K14</f>
        <v>Kg03U</v>
      </c>
      <c r="D12" t="str">
        <f>"   "&amp;items.c!E14</f>
        <v xml:space="preserve">   1784</v>
      </c>
      <c r="E12" t="s">
        <v>6</v>
      </c>
    </row>
    <row r="13" spans="1:5">
      <c r="A13" s="3" t="str">
        <f t="shared" si="0"/>
        <v>#define K_04U   1785  //JM USER MODE TEST</v>
      </c>
      <c r="B13" t="s">
        <v>2</v>
      </c>
      <c r="C13" t="str">
        <f>items.c!K15</f>
        <v>K_04U</v>
      </c>
      <c r="D13" t="str">
        <f>"   "&amp;items.c!E15</f>
        <v xml:space="preserve">   1785</v>
      </c>
      <c r="E13" t="s">
        <v>6</v>
      </c>
    </row>
    <row r="14" spans="1:5">
      <c r="A14" s="3" t="str">
        <f t="shared" si="0"/>
        <v>#define Kf04U   1786  //JM USER MODE TEST</v>
      </c>
      <c r="B14" t="s">
        <v>2</v>
      </c>
      <c r="C14" t="str">
        <f>items.c!K16</f>
        <v>Kf04U</v>
      </c>
      <c r="D14" t="str">
        <f>"   "&amp;items.c!E16</f>
        <v xml:space="preserve">   1786</v>
      </c>
      <c r="E14" t="s">
        <v>6</v>
      </c>
    </row>
    <row r="15" spans="1:5">
      <c r="A15" s="3" t="str">
        <f t="shared" si="0"/>
        <v>#define Kg04U   1787  //JM USER MODE TEST</v>
      </c>
      <c r="B15" t="s">
        <v>2</v>
      </c>
      <c r="C15" t="str">
        <f>items.c!K17</f>
        <v>Kg04U</v>
      </c>
      <c r="D15" t="str">
        <f>"   "&amp;items.c!E17</f>
        <v xml:space="preserve">   1787</v>
      </c>
      <c r="E15" t="s">
        <v>6</v>
      </c>
    </row>
    <row r="16" spans="1:5">
      <c r="A16" s="3" t="str">
        <f t="shared" si="0"/>
        <v>#define K_05U   1788  //JM USER MODE TEST</v>
      </c>
      <c r="B16" t="s">
        <v>2</v>
      </c>
      <c r="C16" t="str">
        <f>items.c!K18</f>
        <v>K_05U</v>
      </c>
      <c r="D16" t="str">
        <f>"   "&amp;items.c!E18</f>
        <v xml:space="preserve">   1788</v>
      </c>
      <c r="E16" t="s">
        <v>6</v>
      </c>
    </row>
    <row r="17" spans="1:5">
      <c r="A17" s="3" t="str">
        <f t="shared" si="0"/>
        <v>#define Kf05U   1789  //JM USER MODE TEST</v>
      </c>
      <c r="B17" t="s">
        <v>2</v>
      </c>
      <c r="C17" t="str">
        <f>items.c!K19</f>
        <v>Kf05U</v>
      </c>
      <c r="D17" t="str">
        <f>"   "&amp;items.c!E19</f>
        <v xml:space="preserve">   1789</v>
      </c>
      <c r="E17" t="s">
        <v>6</v>
      </c>
    </row>
    <row r="18" spans="1:5">
      <c r="A18" s="3" t="str">
        <f t="shared" si="0"/>
        <v>#define Kg05U   1790  //JM USER MODE TEST</v>
      </c>
      <c r="B18" t="s">
        <v>2</v>
      </c>
      <c r="C18" t="str">
        <f>items.c!K20</f>
        <v>Kg05U</v>
      </c>
      <c r="D18" t="str">
        <f>"   "&amp;items.c!E20</f>
        <v xml:space="preserve">   1790</v>
      </c>
      <c r="E18" t="s">
        <v>6</v>
      </c>
    </row>
    <row r="19" spans="1:5">
      <c r="A19" s="3" t="str">
        <f t="shared" si="0"/>
        <v>#define K_06U   1791  //JM USER MODE TEST</v>
      </c>
      <c r="B19" t="s">
        <v>2</v>
      </c>
      <c r="C19" t="str">
        <f>items.c!K21</f>
        <v>K_06U</v>
      </c>
      <c r="D19" t="str">
        <f>"   "&amp;items.c!E21</f>
        <v xml:space="preserve">   1791</v>
      </c>
      <c r="E19" t="s">
        <v>6</v>
      </c>
    </row>
    <row r="20" spans="1:5">
      <c r="A20" s="3" t="str">
        <f t="shared" si="0"/>
        <v>#define Kf06U   1792  //JM USER MODE TEST</v>
      </c>
      <c r="B20" t="s">
        <v>2</v>
      </c>
      <c r="C20" t="str">
        <f>items.c!K22</f>
        <v>Kf06U</v>
      </c>
      <c r="D20" t="str">
        <f>"   "&amp;items.c!E22</f>
        <v xml:space="preserve">   1792</v>
      </c>
      <c r="E20" t="s">
        <v>6</v>
      </c>
    </row>
    <row r="21" spans="1:5">
      <c r="A21" s="3" t="str">
        <f t="shared" si="0"/>
        <v>#define Kg06U   1793  //JM USER MODE TEST</v>
      </c>
      <c r="B21" t="s">
        <v>2</v>
      </c>
      <c r="C21" t="str">
        <f>items.c!K23</f>
        <v>Kg06U</v>
      </c>
      <c r="D21" t="str">
        <f>"   "&amp;items.c!E23</f>
        <v xml:space="preserve">   1793</v>
      </c>
      <c r="E21" t="s">
        <v>6</v>
      </c>
    </row>
    <row r="22" spans="1:5">
      <c r="A22" s="3" t="str">
        <f t="shared" si="0"/>
        <v>#define K_07U   1794  //JM USER MODE TEST</v>
      </c>
      <c r="B22" t="s">
        <v>2</v>
      </c>
      <c r="C22" t="str">
        <f>items.c!K24</f>
        <v>K_07U</v>
      </c>
      <c r="D22" t="str">
        <f>"   "&amp;items.c!E24</f>
        <v xml:space="preserve">   1794</v>
      </c>
      <c r="E22" t="s">
        <v>6</v>
      </c>
    </row>
    <row r="23" spans="1:5">
      <c r="A23" s="3" t="str">
        <f t="shared" si="0"/>
        <v>#define Kf07U   1795  //JM USER MODE TEST</v>
      </c>
      <c r="B23" t="s">
        <v>2</v>
      </c>
      <c r="C23" t="str">
        <f>items.c!K25</f>
        <v>Kf07U</v>
      </c>
      <c r="D23" t="str">
        <f>"   "&amp;items.c!E25</f>
        <v xml:space="preserve">   1795</v>
      </c>
      <c r="E23" t="s">
        <v>6</v>
      </c>
    </row>
    <row r="24" spans="1:5">
      <c r="A24" s="3" t="str">
        <f t="shared" si="0"/>
        <v>#define Kg07U   1796  //JM USER MODE TEST</v>
      </c>
      <c r="B24" t="s">
        <v>2</v>
      </c>
      <c r="C24" t="str">
        <f>items.c!K26</f>
        <v>Kg07U</v>
      </c>
      <c r="D24" t="str">
        <f>"   "&amp;items.c!E26</f>
        <v xml:space="preserve">   1796</v>
      </c>
      <c r="E24" t="s">
        <v>6</v>
      </c>
    </row>
    <row r="25" spans="1:5">
      <c r="A25" s="3" t="str">
        <f t="shared" si="0"/>
        <v>#define K_08U   1797  //JM USER MODE TEST</v>
      </c>
      <c r="B25" t="s">
        <v>2</v>
      </c>
      <c r="C25" t="str">
        <f>items.c!K27</f>
        <v>K_08U</v>
      </c>
      <c r="D25" t="str">
        <f>"   "&amp;items.c!E27</f>
        <v xml:space="preserve">   1797</v>
      </c>
      <c r="E25" t="s">
        <v>6</v>
      </c>
    </row>
    <row r="26" spans="1:5">
      <c r="A26" s="3" t="str">
        <f t="shared" si="0"/>
        <v>#define Kf08U   1798  //JM USER MODE TEST</v>
      </c>
      <c r="B26" t="s">
        <v>2</v>
      </c>
      <c r="C26" t="str">
        <f>items.c!K28</f>
        <v>Kf08U</v>
      </c>
      <c r="D26" t="str">
        <f>"   "&amp;items.c!E28</f>
        <v xml:space="preserve">   1798</v>
      </c>
      <c r="E26" t="s">
        <v>6</v>
      </c>
    </row>
    <row r="27" spans="1:5">
      <c r="A27" s="3" t="str">
        <f t="shared" si="0"/>
        <v>#define Kg08U   1799  //JM USER MODE TEST</v>
      </c>
      <c r="B27" t="s">
        <v>2</v>
      </c>
      <c r="C27" t="str">
        <f>items.c!K29</f>
        <v>Kg08U</v>
      </c>
      <c r="D27" t="str">
        <f>"   "&amp;items.c!E29</f>
        <v xml:space="preserve">   1799</v>
      </c>
      <c r="E27" t="s">
        <v>6</v>
      </c>
    </row>
    <row r="28" spans="1:5">
      <c r="A28" s="3" t="str">
        <f t="shared" si="0"/>
        <v>#define K_09U   1800  //JM USER MODE TEST</v>
      </c>
      <c r="B28" t="s">
        <v>2</v>
      </c>
      <c r="C28" t="str">
        <f>items.c!K30</f>
        <v>K_09U</v>
      </c>
      <c r="D28" t="str">
        <f>"   "&amp;items.c!E30</f>
        <v xml:space="preserve">   1800</v>
      </c>
      <c r="E28" t="s">
        <v>6</v>
      </c>
    </row>
    <row r="29" spans="1:5">
      <c r="A29" s="3" t="str">
        <f t="shared" si="0"/>
        <v>#define Kf09U   1801  //JM USER MODE TEST</v>
      </c>
      <c r="B29" t="s">
        <v>2</v>
      </c>
      <c r="C29" t="str">
        <f>items.c!K31</f>
        <v>Kf09U</v>
      </c>
      <c r="D29" t="str">
        <f>"   "&amp;items.c!E31</f>
        <v xml:space="preserve">   1801</v>
      </c>
      <c r="E29" t="s">
        <v>6</v>
      </c>
    </row>
    <row r="30" spans="1:5">
      <c r="A30" s="3" t="str">
        <f t="shared" si="0"/>
        <v>#define Kg09U   1802  //JM USER MODE TEST</v>
      </c>
      <c r="B30" t="s">
        <v>2</v>
      </c>
      <c r="C30" t="str">
        <f>items.c!K32</f>
        <v>Kg09U</v>
      </c>
      <c r="D30" t="str">
        <f>"   "&amp;items.c!E32</f>
        <v xml:space="preserve">   1802</v>
      </c>
      <c r="E30" t="s">
        <v>6</v>
      </c>
    </row>
    <row r="31" spans="1:5">
      <c r="A31" s="3" t="str">
        <f t="shared" si="0"/>
        <v>#define K_10U   1803  //JM USER MODE TEST</v>
      </c>
      <c r="B31" t="s">
        <v>2</v>
      </c>
      <c r="C31" t="str">
        <f>items.c!K33</f>
        <v>K_10U</v>
      </c>
      <c r="D31" t="str">
        <f>"   "&amp;items.c!E33</f>
        <v xml:space="preserve">   1803</v>
      </c>
      <c r="E31" t="s">
        <v>6</v>
      </c>
    </row>
    <row r="32" spans="1:5">
      <c r="A32" s="3" t="str">
        <f t="shared" si="0"/>
        <v>#define Kf10U   1804  //JM USER MODE TEST</v>
      </c>
      <c r="B32" t="s">
        <v>2</v>
      </c>
      <c r="C32" t="str">
        <f>items.c!K34</f>
        <v>Kf10U</v>
      </c>
      <c r="D32" t="str">
        <f>"   "&amp;items.c!E34</f>
        <v xml:space="preserve">   1804</v>
      </c>
      <c r="E32" t="s">
        <v>6</v>
      </c>
    </row>
    <row r="33" spans="1:5">
      <c r="A33" s="3" t="str">
        <f t="shared" si="0"/>
        <v>#define Kg10U   1805  //JM USER MODE TEST</v>
      </c>
      <c r="B33" t="s">
        <v>2</v>
      </c>
      <c r="C33" t="str">
        <f>items.c!K35</f>
        <v>Kg10U</v>
      </c>
      <c r="D33" t="str">
        <f>"   "&amp;items.c!E35</f>
        <v xml:space="preserve">   1805</v>
      </c>
      <c r="E33" t="s">
        <v>6</v>
      </c>
    </row>
    <row r="34" spans="1:5">
      <c r="A34" s="3" t="str">
        <f t="shared" si="0"/>
        <v>#define K_11U   1806  //JM USER MODE TEST</v>
      </c>
      <c r="B34" t="s">
        <v>2</v>
      </c>
      <c r="C34" t="str">
        <f>items.c!K36</f>
        <v>K_11U</v>
      </c>
      <c r="D34" t="str">
        <f>"   "&amp;items.c!E36</f>
        <v xml:space="preserve">   1806</v>
      </c>
      <c r="E34" t="s">
        <v>6</v>
      </c>
    </row>
    <row r="35" spans="1:5">
      <c r="A35" s="3" t="str">
        <f t="shared" si="0"/>
        <v>#define Kf11U   1807  //JM USER MODE TEST</v>
      </c>
      <c r="B35" t="s">
        <v>2</v>
      </c>
      <c r="C35" t="str">
        <f>items.c!K37</f>
        <v>Kf11U</v>
      </c>
      <c r="D35" t="str">
        <f>"   "&amp;items.c!E37</f>
        <v xml:space="preserve">   1807</v>
      </c>
      <c r="E35" t="s">
        <v>6</v>
      </c>
    </row>
    <row r="36" spans="1:5">
      <c r="A36" s="3" t="str">
        <f t="shared" si="0"/>
        <v>#define Kg11U   1808  //JM USER MODE TEST</v>
      </c>
      <c r="B36" t="s">
        <v>2</v>
      </c>
      <c r="C36" t="str">
        <f>items.c!K38</f>
        <v>Kg11U</v>
      </c>
      <c r="D36" t="str">
        <f>"   "&amp;items.c!E38</f>
        <v xml:space="preserve">   1808</v>
      </c>
      <c r="E36" t="s">
        <v>6</v>
      </c>
    </row>
    <row r="37" spans="1:5">
      <c r="A37" s="3" t="str">
        <f t="shared" si="0"/>
        <v>#define K_12U   1809  //JM USER MODE TEST</v>
      </c>
      <c r="B37" t="s">
        <v>2</v>
      </c>
      <c r="C37" t="str">
        <f>items.c!K39</f>
        <v>K_12U</v>
      </c>
      <c r="D37" t="str">
        <f>"   "&amp;items.c!E39</f>
        <v xml:space="preserve">   1809</v>
      </c>
      <c r="E37" t="s">
        <v>6</v>
      </c>
    </row>
    <row r="38" spans="1:5">
      <c r="A38" s="3" t="str">
        <f t="shared" si="0"/>
        <v>#define Kf12U   1810  //JM USER MODE TEST</v>
      </c>
      <c r="B38" t="s">
        <v>2</v>
      </c>
      <c r="C38" t="str">
        <f>items.c!K40</f>
        <v>Kf12U</v>
      </c>
      <c r="D38" t="str">
        <f>"   "&amp;items.c!E40</f>
        <v xml:space="preserve">   1810</v>
      </c>
      <c r="E38" t="s">
        <v>6</v>
      </c>
    </row>
    <row r="39" spans="1:5">
      <c r="A39" s="3" t="str">
        <f t="shared" si="0"/>
        <v>#define Kg12U   1811  //JM USER MODE TEST</v>
      </c>
      <c r="B39" t="s">
        <v>2</v>
      </c>
      <c r="C39" t="str">
        <f>items.c!K41</f>
        <v>Kg12U</v>
      </c>
      <c r="D39" t="str">
        <f>"   "&amp;items.c!E41</f>
        <v xml:space="preserve">   1811</v>
      </c>
      <c r="E39" t="s">
        <v>6</v>
      </c>
    </row>
    <row r="40" spans="1:5">
      <c r="A40" s="3" t="str">
        <f t="shared" si="0"/>
        <v>#define K_13U   1812  //JM USER MODE TEST</v>
      </c>
      <c r="B40" t="s">
        <v>2</v>
      </c>
      <c r="C40" t="str">
        <f>items.c!K42</f>
        <v>K_13U</v>
      </c>
      <c r="D40" t="str">
        <f>"   "&amp;items.c!E42</f>
        <v xml:space="preserve">   1812</v>
      </c>
      <c r="E40" t="s">
        <v>6</v>
      </c>
    </row>
    <row r="41" spans="1:5">
      <c r="A41" s="3" t="str">
        <f t="shared" si="0"/>
        <v>#define Kf13U   1813  //JM USER MODE TEST</v>
      </c>
      <c r="B41" t="s">
        <v>2</v>
      </c>
      <c r="C41" t="str">
        <f>items.c!K43</f>
        <v>Kf13U</v>
      </c>
      <c r="D41" t="str">
        <f>"   "&amp;items.c!E43</f>
        <v xml:space="preserve">   1813</v>
      </c>
      <c r="E41" t="s">
        <v>6</v>
      </c>
    </row>
    <row r="42" spans="1:5">
      <c r="A42" s="3" t="str">
        <f t="shared" si="0"/>
        <v>#define Kg13U   1814  //JM USER MODE TEST</v>
      </c>
      <c r="B42" t="s">
        <v>2</v>
      </c>
      <c r="C42" t="str">
        <f>items.c!K44</f>
        <v>Kg13U</v>
      </c>
      <c r="D42" t="str">
        <f>"   "&amp;items.c!E44</f>
        <v xml:space="preserve">   1814</v>
      </c>
      <c r="E42" t="s">
        <v>6</v>
      </c>
    </row>
    <row r="43" spans="1:5">
      <c r="A43" s="3" t="str">
        <f t="shared" si="0"/>
        <v>#define K_14U   1815  //JM USER MODE TEST</v>
      </c>
      <c r="B43" t="s">
        <v>2</v>
      </c>
      <c r="C43" t="str">
        <f>items.c!K45</f>
        <v>K_14U</v>
      </c>
      <c r="D43" t="str">
        <f>"   "&amp;items.c!E45</f>
        <v xml:space="preserve">   1815</v>
      </c>
      <c r="E43" t="s">
        <v>6</v>
      </c>
    </row>
    <row r="44" spans="1:5">
      <c r="A44" s="3" t="str">
        <f t="shared" si="0"/>
        <v>#define Kf14U   1816  //JM USER MODE TEST</v>
      </c>
      <c r="B44" t="s">
        <v>2</v>
      </c>
      <c r="C44" t="str">
        <f>items.c!K46</f>
        <v>Kf14U</v>
      </c>
      <c r="D44" t="str">
        <f>"   "&amp;items.c!E46</f>
        <v xml:space="preserve">   1816</v>
      </c>
      <c r="E44" t="s">
        <v>6</v>
      </c>
    </row>
    <row r="45" spans="1:5">
      <c r="A45" s="3" t="str">
        <f t="shared" si="0"/>
        <v>#define Kg14U   1817  //JM USER MODE TEST</v>
      </c>
      <c r="B45" t="s">
        <v>2</v>
      </c>
      <c r="C45" t="str">
        <f>items.c!K47</f>
        <v>Kg14U</v>
      </c>
      <c r="D45" t="str">
        <f>"   "&amp;items.c!E47</f>
        <v xml:space="preserve">   1817</v>
      </c>
      <c r="E45" t="s">
        <v>6</v>
      </c>
    </row>
    <row r="46" spans="1:5">
      <c r="A46" s="3" t="str">
        <f t="shared" si="0"/>
        <v>#define K_15U   1818  //JM USER MODE TEST</v>
      </c>
      <c r="B46" t="s">
        <v>2</v>
      </c>
      <c r="C46" t="str">
        <f>items.c!K48</f>
        <v>K_15U</v>
      </c>
      <c r="D46" t="str">
        <f>"   "&amp;items.c!E48</f>
        <v xml:space="preserve">   1818</v>
      </c>
      <c r="E46" t="s">
        <v>6</v>
      </c>
    </row>
    <row r="47" spans="1:5">
      <c r="A47" s="3" t="str">
        <f t="shared" si="0"/>
        <v>#define Kf15U   1819  //JM USER MODE TEST</v>
      </c>
      <c r="B47" t="s">
        <v>2</v>
      </c>
      <c r="C47" t="str">
        <f>items.c!K49</f>
        <v>Kf15U</v>
      </c>
      <c r="D47" t="str">
        <f>"   "&amp;items.c!E49</f>
        <v xml:space="preserve">   1819</v>
      </c>
      <c r="E47" t="s">
        <v>6</v>
      </c>
    </row>
    <row r="48" spans="1:5">
      <c r="A48" s="3" t="str">
        <f t="shared" si="0"/>
        <v>#define Kg15U   1820  //JM USER MODE TEST</v>
      </c>
      <c r="B48" t="s">
        <v>2</v>
      </c>
      <c r="C48" t="str">
        <f>items.c!K50</f>
        <v>Kg15U</v>
      </c>
      <c r="D48" t="str">
        <f>"   "&amp;items.c!E50</f>
        <v xml:space="preserve">   1820</v>
      </c>
      <c r="E48" t="s">
        <v>6</v>
      </c>
    </row>
    <row r="49" spans="1:5">
      <c r="A49" s="3" t="str">
        <f t="shared" si="0"/>
        <v>#define K_16U   1821  //JM USER MODE TEST</v>
      </c>
      <c r="B49" t="s">
        <v>2</v>
      </c>
      <c r="C49" t="str">
        <f>items.c!K51</f>
        <v>K_16U</v>
      </c>
      <c r="D49" t="str">
        <f>"   "&amp;items.c!E51</f>
        <v xml:space="preserve">   1821</v>
      </c>
      <c r="E49" t="s">
        <v>6</v>
      </c>
    </row>
    <row r="50" spans="1:5">
      <c r="A50" s="3" t="str">
        <f t="shared" si="0"/>
        <v>#define Kf16U   1822  //JM USER MODE TEST</v>
      </c>
      <c r="B50" t="s">
        <v>2</v>
      </c>
      <c r="C50" t="str">
        <f>items.c!K52</f>
        <v>Kf16U</v>
      </c>
      <c r="D50" t="str">
        <f>"   "&amp;items.c!E52</f>
        <v xml:space="preserve">   1822</v>
      </c>
      <c r="E50" t="s">
        <v>6</v>
      </c>
    </row>
    <row r="51" spans="1:5">
      <c r="A51" s="3" t="str">
        <f t="shared" si="0"/>
        <v>#define Kg16U   1823  //JM USER MODE TEST</v>
      </c>
      <c r="B51" t="s">
        <v>2</v>
      </c>
      <c r="C51" t="str">
        <f>items.c!K53</f>
        <v>Kg16U</v>
      </c>
      <c r="D51" t="str">
        <f>"   "&amp;items.c!E53</f>
        <v xml:space="preserve">   1823</v>
      </c>
      <c r="E51" t="s">
        <v>6</v>
      </c>
    </row>
    <row r="52" spans="1:5">
      <c r="A52" s="3" t="str">
        <f t="shared" si="0"/>
        <v>#define K_17U   1824  //JM USER MODE TEST</v>
      </c>
      <c r="B52" t="s">
        <v>2</v>
      </c>
      <c r="C52" t="str">
        <f>items.c!K54</f>
        <v>K_17U</v>
      </c>
      <c r="D52" t="str">
        <f>"   "&amp;items.c!E54</f>
        <v xml:space="preserve">   1824</v>
      </c>
      <c r="E52" t="s">
        <v>6</v>
      </c>
    </row>
    <row r="53" spans="1:5">
      <c r="A53" s="3" t="str">
        <f t="shared" si="0"/>
        <v>#define Kf17U   1825  //JM USER MODE TEST</v>
      </c>
      <c r="B53" t="s">
        <v>2</v>
      </c>
      <c r="C53" t="str">
        <f>items.c!K55</f>
        <v>Kf17U</v>
      </c>
      <c r="D53" t="str">
        <f>"   "&amp;items.c!E55</f>
        <v xml:space="preserve">   1825</v>
      </c>
      <c r="E53" t="s">
        <v>6</v>
      </c>
    </row>
    <row r="54" spans="1:5">
      <c r="A54" s="3" t="str">
        <f t="shared" si="0"/>
        <v>#define Kg17U   1826  //JM USER MODE TEST</v>
      </c>
      <c r="B54" t="s">
        <v>2</v>
      </c>
      <c r="C54" t="str">
        <f>items.c!K56</f>
        <v>Kg17U</v>
      </c>
      <c r="D54" t="str">
        <f>"   "&amp;items.c!E56</f>
        <v xml:space="preserve">   1826</v>
      </c>
      <c r="E54" t="s">
        <v>6</v>
      </c>
    </row>
    <row r="55" spans="1:5">
      <c r="A55" s="3" t="str">
        <f t="shared" si="0"/>
        <v>#define K_18U   1827  //JM USER MODE TEST</v>
      </c>
      <c r="B55" t="s">
        <v>2</v>
      </c>
      <c r="C55" t="str">
        <f>items.c!K57</f>
        <v>K_18U</v>
      </c>
      <c r="D55" t="str">
        <f>"   "&amp;items.c!E57</f>
        <v xml:space="preserve">   1827</v>
      </c>
      <c r="E55" t="s">
        <v>6</v>
      </c>
    </row>
    <row r="56" spans="1:5">
      <c r="A56" s="3" t="str">
        <f t="shared" si="0"/>
        <v>#define Kf18U   1828  //JM USER MODE TEST</v>
      </c>
      <c r="B56" t="s">
        <v>2</v>
      </c>
      <c r="C56" t="str">
        <f>items.c!K58</f>
        <v>Kf18U</v>
      </c>
      <c r="D56" t="str">
        <f>"   "&amp;items.c!E58</f>
        <v xml:space="preserve">   1828</v>
      </c>
      <c r="E56" t="s">
        <v>6</v>
      </c>
    </row>
    <row r="57" spans="1:5">
      <c r="A57" s="3" t="str">
        <f t="shared" si="0"/>
        <v>#define Kg18U   1829  //JM USER MODE TEST</v>
      </c>
      <c r="B57" t="s">
        <v>2</v>
      </c>
      <c r="C57" t="str">
        <f>items.c!K59</f>
        <v>Kg18U</v>
      </c>
      <c r="D57" t="str">
        <f>"   "&amp;items.c!E59</f>
        <v xml:space="preserve">   1829</v>
      </c>
      <c r="E57" t="s">
        <v>6</v>
      </c>
    </row>
    <row r="58" spans="1:5">
      <c r="A58" s="3" t="str">
        <f t="shared" si="0"/>
        <v>#define K_19U   1830  //JM USER MODE TEST</v>
      </c>
      <c r="B58" t="s">
        <v>2</v>
      </c>
      <c r="C58" t="str">
        <f>items.c!K60</f>
        <v>K_19U</v>
      </c>
      <c r="D58" t="str">
        <f>"   "&amp;items.c!E60</f>
        <v xml:space="preserve">   1830</v>
      </c>
      <c r="E58" t="s">
        <v>6</v>
      </c>
    </row>
    <row r="59" spans="1:5">
      <c r="A59" s="3" t="str">
        <f t="shared" si="0"/>
        <v>#define Kf19U   1831  //JM USER MODE TEST</v>
      </c>
      <c r="B59" t="s">
        <v>2</v>
      </c>
      <c r="C59" t="str">
        <f>items.c!K61</f>
        <v>Kf19U</v>
      </c>
      <c r="D59" t="str">
        <f>"   "&amp;items.c!E61</f>
        <v xml:space="preserve">   1831</v>
      </c>
      <c r="E59" t="s">
        <v>6</v>
      </c>
    </row>
    <row r="60" spans="1:5">
      <c r="A60" s="3" t="str">
        <f t="shared" si="0"/>
        <v>#define Kg19U   1832  //JM USER MODE TEST</v>
      </c>
      <c r="B60" t="s">
        <v>2</v>
      </c>
      <c r="C60" t="str">
        <f>items.c!K62</f>
        <v>Kg19U</v>
      </c>
      <c r="D60" t="str">
        <f>"   "&amp;items.c!E62</f>
        <v xml:space="preserve">   1832</v>
      </c>
      <c r="E60" t="s">
        <v>6</v>
      </c>
    </row>
    <row r="61" spans="1:5">
      <c r="A61" s="3" t="str">
        <f t="shared" si="0"/>
        <v>#define K_20U   1833  //JM USER MODE TEST</v>
      </c>
      <c r="B61" t="s">
        <v>2</v>
      </c>
      <c r="C61" t="str">
        <f>items.c!K63</f>
        <v>K_20U</v>
      </c>
      <c r="D61" t="str">
        <f>"   "&amp;items.c!E63</f>
        <v xml:space="preserve">   1833</v>
      </c>
      <c r="E61" t="s">
        <v>6</v>
      </c>
    </row>
    <row r="62" spans="1:5">
      <c r="A62" s="3" t="str">
        <f t="shared" si="0"/>
        <v>#define Kf20U   1834  //JM USER MODE TEST</v>
      </c>
      <c r="B62" t="s">
        <v>2</v>
      </c>
      <c r="C62" t="str">
        <f>items.c!K64</f>
        <v>Kf20U</v>
      </c>
      <c r="D62" t="str">
        <f>"   "&amp;items.c!E64</f>
        <v xml:space="preserve">   1834</v>
      </c>
      <c r="E62" t="s">
        <v>6</v>
      </c>
    </row>
    <row r="63" spans="1:5">
      <c r="A63" s="3" t="str">
        <f t="shared" si="0"/>
        <v>#define Kg20U   1835  //JM USER MODE TEST</v>
      </c>
      <c r="B63" t="s">
        <v>2</v>
      </c>
      <c r="C63" t="str">
        <f>items.c!K65</f>
        <v>Kg20U</v>
      </c>
      <c r="D63" t="str">
        <f>"   "&amp;items.c!E65</f>
        <v xml:space="preserve">   1835</v>
      </c>
      <c r="E63" t="s">
        <v>6</v>
      </c>
    </row>
    <row r="64" spans="1:5">
      <c r="A64" s="3" t="str">
        <f t="shared" si="0"/>
        <v>#define K_21U   1836  //JM USER MODE TEST</v>
      </c>
      <c r="B64" t="s">
        <v>2</v>
      </c>
      <c r="C64" t="str">
        <f>items.c!K66</f>
        <v>K_21U</v>
      </c>
      <c r="D64" t="str">
        <f>"   "&amp;items.c!E66</f>
        <v xml:space="preserve">   1836</v>
      </c>
      <c r="E64" t="s">
        <v>6</v>
      </c>
    </row>
    <row r="65" spans="1:5">
      <c r="A65" s="3" t="str">
        <f t="shared" si="0"/>
        <v>#define Kf21U   1837  //JM USER MODE TEST</v>
      </c>
      <c r="B65" t="s">
        <v>2</v>
      </c>
      <c r="C65" t="str">
        <f>items.c!K67</f>
        <v>Kf21U</v>
      </c>
      <c r="D65" t="str">
        <f>"   "&amp;items.c!E67</f>
        <v xml:space="preserve">   1837</v>
      </c>
      <c r="E65" t="s">
        <v>6</v>
      </c>
    </row>
    <row r="66" spans="1:5">
      <c r="A66" s="3" t="str">
        <f t="shared" ref="A66:A110" si="1">B66&amp;C66&amp;D66&amp;E66</f>
        <v>#define Kg21U   1838  //JM USER MODE TEST</v>
      </c>
      <c r="B66" t="s">
        <v>2</v>
      </c>
      <c r="C66" t="str">
        <f>items.c!K68</f>
        <v>Kg21U</v>
      </c>
      <c r="D66" t="str">
        <f>"   "&amp;items.c!E68</f>
        <v xml:space="preserve">   1838</v>
      </c>
      <c r="E66" t="s">
        <v>6</v>
      </c>
    </row>
    <row r="67" spans="1:5">
      <c r="A67" s="3" t="str">
        <f t="shared" si="1"/>
        <v>#define K_22U   1839  //JM USER MODE TEST</v>
      </c>
      <c r="B67" t="s">
        <v>2</v>
      </c>
      <c r="C67" t="str">
        <f>items.c!K69</f>
        <v>K_22U</v>
      </c>
      <c r="D67" t="str">
        <f>"   "&amp;items.c!E69</f>
        <v xml:space="preserve">   1839</v>
      </c>
      <c r="E67" t="s">
        <v>6</v>
      </c>
    </row>
    <row r="68" spans="1:5">
      <c r="A68" s="3" t="str">
        <f t="shared" si="1"/>
        <v>#define Kf22U   1840  //JM USER MODE TEST</v>
      </c>
      <c r="B68" t="s">
        <v>2</v>
      </c>
      <c r="C68" t="str">
        <f>items.c!K70</f>
        <v>Kf22U</v>
      </c>
      <c r="D68" t="str">
        <f>"   "&amp;items.c!E70</f>
        <v xml:space="preserve">   1840</v>
      </c>
      <c r="E68" t="s">
        <v>6</v>
      </c>
    </row>
    <row r="69" spans="1:5">
      <c r="A69" s="3" t="str">
        <f t="shared" si="1"/>
        <v>#define Kg22U   1841  //JM USER MODE TEST</v>
      </c>
      <c r="B69" t="s">
        <v>2</v>
      </c>
      <c r="C69" t="str">
        <f>items.c!K71</f>
        <v>Kg22U</v>
      </c>
      <c r="D69" t="str">
        <f>"   "&amp;items.c!E71</f>
        <v xml:space="preserve">   1841</v>
      </c>
      <c r="E69" t="s">
        <v>6</v>
      </c>
    </row>
    <row r="70" spans="1:5">
      <c r="A70" s="3" t="str">
        <f t="shared" si="1"/>
        <v>#define K_23U   1842  //JM USER MODE TEST</v>
      </c>
      <c r="B70" t="s">
        <v>2</v>
      </c>
      <c r="C70" t="str">
        <f>items.c!K72</f>
        <v>K_23U</v>
      </c>
      <c r="D70" t="str">
        <f>"   "&amp;items.c!E72</f>
        <v xml:space="preserve">   1842</v>
      </c>
      <c r="E70" t="s">
        <v>6</v>
      </c>
    </row>
    <row r="71" spans="1:5">
      <c r="A71" s="3" t="str">
        <f t="shared" si="1"/>
        <v>#define Kf23U   1843  //JM USER MODE TEST</v>
      </c>
      <c r="B71" t="s">
        <v>2</v>
      </c>
      <c r="C71" t="str">
        <f>items.c!K73</f>
        <v>Kf23U</v>
      </c>
      <c r="D71" t="str">
        <f>"   "&amp;items.c!E73</f>
        <v xml:space="preserve">   1843</v>
      </c>
      <c r="E71" t="s">
        <v>6</v>
      </c>
    </row>
    <row r="72" spans="1:5">
      <c r="A72" s="3" t="str">
        <f t="shared" si="1"/>
        <v>#define Kg23U   1844  //JM USER MODE TEST</v>
      </c>
      <c r="B72" t="s">
        <v>2</v>
      </c>
      <c r="C72" t="str">
        <f>items.c!K74</f>
        <v>Kg23U</v>
      </c>
      <c r="D72" t="str">
        <f>"   "&amp;items.c!E74</f>
        <v xml:space="preserve">   1844</v>
      </c>
      <c r="E72" t="s">
        <v>6</v>
      </c>
    </row>
    <row r="73" spans="1:5">
      <c r="A73" s="3" t="str">
        <f t="shared" si="1"/>
        <v>#define K_24U   1845  //JM USER MODE TEST</v>
      </c>
      <c r="B73" t="s">
        <v>2</v>
      </c>
      <c r="C73" t="str">
        <f>items.c!K75</f>
        <v>K_24U</v>
      </c>
      <c r="D73" t="str">
        <f>"   "&amp;items.c!E75</f>
        <v xml:space="preserve">   1845</v>
      </c>
      <c r="E73" t="s">
        <v>6</v>
      </c>
    </row>
    <row r="74" spans="1:5">
      <c r="A74" s="3" t="str">
        <f t="shared" si="1"/>
        <v>#define Kf24U   1846  //JM USER MODE TEST</v>
      </c>
      <c r="B74" t="s">
        <v>2</v>
      </c>
      <c r="C74" t="str">
        <f>items.c!K76</f>
        <v>Kf24U</v>
      </c>
      <c r="D74" t="str">
        <f>"   "&amp;items.c!E76</f>
        <v xml:space="preserve">   1846</v>
      </c>
      <c r="E74" t="s">
        <v>6</v>
      </c>
    </row>
    <row r="75" spans="1:5">
      <c r="A75" s="3" t="str">
        <f t="shared" si="1"/>
        <v>#define Kg24U   1847  //JM USER MODE TEST</v>
      </c>
      <c r="B75" t="s">
        <v>2</v>
      </c>
      <c r="C75" t="str">
        <f>items.c!K77</f>
        <v>Kg24U</v>
      </c>
      <c r="D75" t="str">
        <f>"   "&amp;items.c!E77</f>
        <v xml:space="preserve">   1847</v>
      </c>
      <c r="E75" t="s">
        <v>6</v>
      </c>
    </row>
    <row r="76" spans="1:5">
      <c r="A76" s="3" t="str">
        <f t="shared" si="1"/>
        <v>#define K_25U   1848  //JM USER MODE TEST</v>
      </c>
      <c r="B76" t="s">
        <v>2</v>
      </c>
      <c r="C76" t="str">
        <f>items.c!K78</f>
        <v>K_25U</v>
      </c>
      <c r="D76" t="str">
        <f>"   "&amp;items.c!E78</f>
        <v xml:space="preserve">   1848</v>
      </c>
      <c r="E76" t="s">
        <v>6</v>
      </c>
    </row>
    <row r="77" spans="1:5">
      <c r="A77" s="3" t="str">
        <f t="shared" si="1"/>
        <v>#define Kf25U   1849  //JM USER MODE TEST</v>
      </c>
      <c r="B77" t="s">
        <v>2</v>
      </c>
      <c r="C77" t="str">
        <f>items.c!K79</f>
        <v>Kf25U</v>
      </c>
      <c r="D77" t="str">
        <f>"   "&amp;items.c!E79</f>
        <v xml:space="preserve">   1849</v>
      </c>
      <c r="E77" t="s">
        <v>6</v>
      </c>
    </row>
    <row r="78" spans="1:5">
      <c r="A78" s="3" t="str">
        <f t="shared" si="1"/>
        <v>#define Kg25U   1850  //JM USER MODE TEST</v>
      </c>
      <c r="B78" t="s">
        <v>2</v>
      </c>
      <c r="C78" t="str">
        <f>items.c!K80</f>
        <v>Kg25U</v>
      </c>
      <c r="D78" t="str">
        <f>"   "&amp;items.c!E80</f>
        <v xml:space="preserve">   1850</v>
      </c>
      <c r="E78" t="s">
        <v>6</v>
      </c>
    </row>
    <row r="79" spans="1:5">
      <c r="A79" s="3" t="str">
        <f t="shared" si="1"/>
        <v>#define K_26U   1851  //JM USER MODE TEST</v>
      </c>
      <c r="B79" t="s">
        <v>2</v>
      </c>
      <c r="C79" t="str">
        <f>items.c!K81</f>
        <v>K_26U</v>
      </c>
      <c r="D79" t="str">
        <f>"   "&amp;items.c!E81</f>
        <v xml:space="preserve">   1851</v>
      </c>
      <c r="E79" t="s">
        <v>6</v>
      </c>
    </row>
    <row r="80" spans="1:5">
      <c r="A80" s="3" t="str">
        <f t="shared" si="1"/>
        <v>#define Kf26U   1852  //JM USER MODE TEST</v>
      </c>
      <c r="B80" t="s">
        <v>2</v>
      </c>
      <c r="C80" t="str">
        <f>items.c!K82</f>
        <v>Kf26U</v>
      </c>
      <c r="D80" t="str">
        <f>"   "&amp;items.c!E82</f>
        <v xml:space="preserve">   1852</v>
      </c>
      <c r="E80" t="s">
        <v>6</v>
      </c>
    </row>
    <row r="81" spans="1:5">
      <c r="A81" s="3" t="str">
        <f t="shared" si="1"/>
        <v>#define Kg26U   1853  //JM USER MODE TEST</v>
      </c>
      <c r="B81" t="s">
        <v>2</v>
      </c>
      <c r="C81" t="str">
        <f>items.c!K83</f>
        <v>Kg26U</v>
      </c>
      <c r="D81" t="str">
        <f>"   "&amp;items.c!E83</f>
        <v xml:space="preserve">   1853</v>
      </c>
      <c r="E81" t="s">
        <v>6</v>
      </c>
    </row>
    <row r="82" spans="1:5">
      <c r="A82" s="3" t="str">
        <f t="shared" si="1"/>
        <v>#define K_27U   1854  //JM USER MODE TEST</v>
      </c>
      <c r="B82" t="s">
        <v>2</v>
      </c>
      <c r="C82" t="str">
        <f>items.c!K84</f>
        <v>K_27U</v>
      </c>
      <c r="D82" t="str">
        <f>"   "&amp;items.c!E84</f>
        <v xml:space="preserve">   1854</v>
      </c>
      <c r="E82" t="s">
        <v>6</v>
      </c>
    </row>
    <row r="83" spans="1:5">
      <c r="A83" s="3" t="str">
        <f t="shared" si="1"/>
        <v>#define Kf27U   1855  //JM USER MODE TEST</v>
      </c>
      <c r="B83" t="s">
        <v>2</v>
      </c>
      <c r="C83" t="str">
        <f>items.c!K85</f>
        <v>Kf27U</v>
      </c>
      <c r="D83" t="str">
        <f>"   "&amp;items.c!E85</f>
        <v xml:space="preserve">   1855</v>
      </c>
      <c r="E83" t="s">
        <v>6</v>
      </c>
    </row>
    <row r="84" spans="1:5">
      <c r="A84" s="3" t="str">
        <f t="shared" si="1"/>
        <v>#define Kg27U   1856  //JM USER MODE TEST</v>
      </c>
      <c r="B84" t="s">
        <v>2</v>
      </c>
      <c r="C84" t="str">
        <f>items.c!K86</f>
        <v>Kg27U</v>
      </c>
      <c r="D84" t="str">
        <f>"   "&amp;items.c!E86</f>
        <v xml:space="preserve">   1856</v>
      </c>
      <c r="E84" t="s">
        <v>6</v>
      </c>
    </row>
    <row r="85" spans="1:5">
      <c r="A85" s="3" t="str">
        <f t="shared" si="1"/>
        <v>#define K_28U   1857  //JM USER MODE TEST</v>
      </c>
      <c r="B85" t="s">
        <v>2</v>
      </c>
      <c r="C85" t="str">
        <f>items.c!K87</f>
        <v>K_28U</v>
      </c>
      <c r="D85" t="str">
        <f>"   "&amp;items.c!E87</f>
        <v xml:space="preserve">   1857</v>
      </c>
      <c r="E85" t="s">
        <v>6</v>
      </c>
    </row>
    <row r="86" spans="1:5">
      <c r="A86" s="3" t="str">
        <f t="shared" si="1"/>
        <v>#define Kf28U   1858  //JM USER MODE TEST</v>
      </c>
      <c r="B86" t="s">
        <v>2</v>
      </c>
      <c r="C86" t="str">
        <f>items.c!K88</f>
        <v>Kf28U</v>
      </c>
      <c r="D86" t="str">
        <f>"   "&amp;items.c!E88</f>
        <v xml:space="preserve">   1858</v>
      </c>
      <c r="E86" t="s">
        <v>6</v>
      </c>
    </row>
    <row r="87" spans="1:5">
      <c r="A87" s="3" t="str">
        <f t="shared" si="1"/>
        <v>#define Kg28U   1859  //JM USER MODE TEST</v>
      </c>
      <c r="B87" t="s">
        <v>2</v>
      </c>
      <c r="C87" t="str">
        <f>items.c!K89</f>
        <v>Kg28U</v>
      </c>
      <c r="D87" t="str">
        <f>"   "&amp;items.c!E89</f>
        <v xml:space="preserve">   1859</v>
      </c>
      <c r="E87" t="s">
        <v>6</v>
      </c>
    </row>
    <row r="88" spans="1:5">
      <c r="A88" s="3" t="str">
        <f t="shared" si="1"/>
        <v>#define K_29U   1860  //JM USER MODE TEST</v>
      </c>
      <c r="B88" t="s">
        <v>2</v>
      </c>
      <c r="C88" t="str">
        <f>items.c!K90</f>
        <v>K_29U</v>
      </c>
      <c r="D88" t="str">
        <f>"   "&amp;items.c!E90</f>
        <v xml:space="preserve">   1860</v>
      </c>
      <c r="E88" t="s">
        <v>6</v>
      </c>
    </row>
    <row r="89" spans="1:5">
      <c r="A89" s="3" t="str">
        <f t="shared" si="1"/>
        <v>#define Kf29U   1861  //JM USER MODE TEST</v>
      </c>
      <c r="B89" t="s">
        <v>2</v>
      </c>
      <c r="C89" t="str">
        <f>items.c!K91</f>
        <v>Kf29U</v>
      </c>
      <c r="D89" t="str">
        <f>"   "&amp;items.c!E91</f>
        <v xml:space="preserve">   1861</v>
      </c>
      <c r="E89" t="s">
        <v>6</v>
      </c>
    </row>
    <row r="90" spans="1:5">
      <c r="A90" s="3" t="str">
        <f t="shared" si="1"/>
        <v>#define Kg29U   1862  //JM USER MODE TEST</v>
      </c>
      <c r="B90" t="s">
        <v>2</v>
      </c>
      <c r="C90" t="str">
        <f>items.c!K92</f>
        <v>Kg29U</v>
      </c>
      <c r="D90" t="str">
        <f>"   "&amp;items.c!E92</f>
        <v xml:space="preserve">   1862</v>
      </c>
      <c r="E90" t="s">
        <v>6</v>
      </c>
    </row>
    <row r="91" spans="1:5">
      <c r="A91" s="3" t="str">
        <f t="shared" si="1"/>
        <v>#define K_30U   1863  //JM USER MODE TEST</v>
      </c>
      <c r="B91" t="s">
        <v>2</v>
      </c>
      <c r="C91" t="str">
        <f>items.c!K93</f>
        <v>K_30U</v>
      </c>
      <c r="D91" t="str">
        <f>"   "&amp;items.c!E93</f>
        <v xml:space="preserve">   1863</v>
      </c>
      <c r="E91" t="s">
        <v>6</v>
      </c>
    </row>
    <row r="92" spans="1:5">
      <c r="A92" s="3" t="str">
        <f t="shared" si="1"/>
        <v>#define Kf30U   1864  //JM USER MODE TEST</v>
      </c>
      <c r="B92" t="s">
        <v>2</v>
      </c>
      <c r="C92" t="str">
        <f>items.c!K94</f>
        <v>Kf30U</v>
      </c>
      <c r="D92" t="str">
        <f>"   "&amp;items.c!E94</f>
        <v xml:space="preserve">   1864</v>
      </c>
      <c r="E92" t="s">
        <v>6</v>
      </c>
    </row>
    <row r="93" spans="1:5">
      <c r="A93" s="3" t="str">
        <f t="shared" si="1"/>
        <v>#define Kg30U   1865  //JM USER MODE TEST</v>
      </c>
      <c r="B93" t="s">
        <v>2</v>
      </c>
      <c r="C93" t="str">
        <f>items.c!K95</f>
        <v>Kg30U</v>
      </c>
      <c r="D93" t="str">
        <f>"   "&amp;items.c!E95</f>
        <v xml:space="preserve">   1865</v>
      </c>
      <c r="E93" t="s">
        <v>6</v>
      </c>
    </row>
    <row r="94" spans="1:5">
      <c r="A94" s="3" t="str">
        <f t="shared" si="1"/>
        <v>#define K_31U   1866  //JM USER MODE TEST</v>
      </c>
      <c r="B94" t="s">
        <v>2</v>
      </c>
      <c r="C94" t="str">
        <f>items.c!K96</f>
        <v>K_31U</v>
      </c>
      <c r="D94" t="str">
        <f>"   "&amp;items.c!E96</f>
        <v xml:space="preserve">   1866</v>
      </c>
      <c r="E94" t="s">
        <v>6</v>
      </c>
    </row>
    <row r="95" spans="1:5">
      <c r="A95" s="3" t="str">
        <f t="shared" si="1"/>
        <v>#define Kf31U   1867  //JM USER MODE TEST</v>
      </c>
      <c r="B95" t="s">
        <v>2</v>
      </c>
      <c r="C95" t="str">
        <f>items.c!K97</f>
        <v>Kf31U</v>
      </c>
      <c r="D95" t="str">
        <f>"   "&amp;items.c!E97</f>
        <v xml:space="preserve">   1867</v>
      </c>
      <c r="E95" t="s">
        <v>6</v>
      </c>
    </row>
    <row r="96" spans="1:5">
      <c r="A96" s="3" t="str">
        <f t="shared" si="1"/>
        <v>#define Kg31U   1868  //JM USER MODE TEST</v>
      </c>
      <c r="B96" t="s">
        <v>2</v>
      </c>
      <c r="C96" t="str">
        <f>items.c!K98</f>
        <v>Kg31U</v>
      </c>
      <c r="D96" t="str">
        <f>"   "&amp;items.c!E98</f>
        <v xml:space="preserve">   1868</v>
      </c>
      <c r="E96" t="s">
        <v>6</v>
      </c>
    </row>
    <row r="97" spans="1:5">
      <c r="A97" s="3" t="str">
        <f t="shared" si="1"/>
        <v>#define K_32U   1869  //JM USER MODE TEST</v>
      </c>
      <c r="B97" t="s">
        <v>2</v>
      </c>
      <c r="C97" t="str">
        <f>items.c!K99</f>
        <v>K_32U</v>
      </c>
      <c r="D97" t="str">
        <f>"   "&amp;items.c!E99</f>
        <v xml:space="preserve">   1869</v>
      </c>
      <c r="E97" t="s">
        <v>6</v>
      </c>
    </row>
    <row r="98" spans="1:5">
      <c r="A98" s="3" t="str">
        <f t="shared" si="1"/>
        <v>#define Kf32U   1870  //JM USER MODE TEST</v>
      </c>
      <c r="B98" t="s">
        <v>2</v>
      </c>
      <c r="C98" t="str">
        <f>items.c!K100</f>
        <v>Kf32U</v>
      </c>
      <c r="D98" t="str">
        <f>"   "&amp;items.c!E100</f>
        <v xml:space="preserve">   1870</v>
      </c>
      <c r="E98" t="s">
        <v>6</v>
      </c>
    </row>
    <row r="99" spans="1:5">
      <c r="A99" s="3" t="str">
        <f t="shared" si="1"/>
        <v>#define Kg32U   1871  //JM USER MODE TEST</v>
      </c>
      <c r="B99" t="s">
        <v>2</v>
      </c>
      <c r="C99" t="str">
        <f>items.c!K101</f>
        <v>Kg32U</v>
      </c>
      <c r="D99" t="str">
        <f>"   "&amp;items.c!E101</f>
        <v xml:space="preserve">   1871</v>
      </c>
      <c r="E99" t="s">
        <v>6</v>
      </c>
    </row>
    <row r="100" spans="1:5">
      <c r="A100" s="3" t="str">
        <f t="shared" si="1"/>
        <v>#define K_33U   1872  //JM USER MODE TEST</v>
      </c>
      <c r="B100" t="s">
        <v>2</v>
      </c>
      <c r="C100" t="str">
        <f>items.c!K102</f>
        <v>K_33U</v>
      </c>
      <c r="D100" t="str">
        <f>"   "&amp;items.c!E102</f>
        <v xml:space="preserve">   1872</v>
      </c>
      <c r="E100" t="s">
        <v>6</v>
      </c>
    </row>
    <row r="101" spans="1:5">
      <c r="A101" s="3" t="str">
        <f t="shared" si="1"/>
        <v>#define Kf33U   1873  //JM USER MODE TEST</v>
      </c>
      <c r="B101" t="s">
        <v>2</v>
      </c>
      <c r="C101" t="str">
        <f>items.c!K103</f>
        <v>Kf33U</v>
      </c>
      <c r="D101" t="str">
        <f>"   "&amp;items.c!E103</f>
        <v xml:space="preserve">   1873</v>
      </c>
      <c r="E101" t="s">
        <v>6</v>
      </c>
    </row>
    <row r="102" spans="1:5">
      <c r="A102" s="3" t="str">
        <f t="shared" si="1"/>
        <v>#define Kg33U   1874  //JM USER MODE TEST</v>
      </c>
      <c r="B102" t="s">
        <v>2</v>
      </c>
      <c r="C102" t="str">
        <f>items.c!K104</f>
        <v>Kg33U</v>
      </c>
      <c r="D102" t="str">
        <f>"   "&amp;items.c!E104</f>
        <v xml:space="preserve">   1874</v>
      </c>
      <c r="E102" t="s">
        <v>6</v>
      </c>
    </row>
    <row r="103" spans="1:5">
      <c r="A103" s="3" t="str">
        <f t="shared" si="1"/>
        <v>#define K_34U   1875  //JM USER MODE TEST</v>
      </c>
      <c r="B103" t="s">
        <v>2</v>
      </c>
      <c r="C103" t="str">
        <f>items.c!K105</f>
        <v>K_34U</v>
      </c>
      <c r="D103" t="str">
        <f>"   "&amp;items.c!E105</f>
        <v xml:space="preserve">   1875</v>
      </c>
      <c r="E103" t="s">
        <v>6</v>
      </c>
    </row>
    <row r="104" spans="1:5">
      <c r="A104" s="3" t="str">
        <f t="shared" si="1"/>
        <v>#define Kf34U   1876  //JM USER MODE TEST</v>
      </c>
      <c r="B104" t="s">
        <v>2</v>
      </c>
      <c r="C104" t="str">
        <f>items.c!K106</f>
        <v>Kf34U</v>
      </c>
      <c r="D104" t="str">
        <f>"   "&amp;items.c!E106</f>
        <v xml:space="preserve">   1876</v>
      </c>
      <c r="E104" t="s">
        <v>6</v>
      </c>
    </row>
    <row r="105" spans="1:5">
      <c r="A105" s="3" t="str">
        <f t="shared" si="1"/>
        <v>#define Kg34U   1877  //JM USER MODE TEST</v>
      </c>
      <c r="B105" t="s">
        <v>2</v>
      </c>
      <c r="C105" t="str">
        <f>items.c!K107</f>
        <v>Kg34U</v>
      </c>
      <c r="D105" t="str">
        <f>"   "&amp;items.c!E107</f>
        <v xml:space="preserve">   1877</v>
      </c>
      <c r="E105" t="s">
        <v>6</v>
      </c>
    </row>
    <row r="106" spans="1:5">
      <c r="A106" s="3" t="str">
        <f t="shared" si="1"/>
        <v>#define K_35U   1878  //JM USER MODE TEST</v>
      </c>
      <c r="B106" t="s">
        <v>2</v>
      </c>
      <c r="C106" t="str">
        <f>items.c!K108</f>
        <v>K_35U</v>
      </c>
      <c r="D106" t="str">
        <f>"   "&amp;items.c!E108</f>
        <v xml:space="preserve">   1878</v>
      </c>
      <c r="E106" t="s">
        <v>6</v>
      </c>
    </row>
    <row r="107" spans="1:5">
      <c r="A107" s="3" t="str">
        <f t="shared" si="1"/>
        <v>#define Kf35U   1879  //JM USER MODE TEST</v>
      </c>
      <c r="B107" t="s">
        <v>2</v>
      </c>
      <c r="C107" t="str">
        <f>items.c!K109</f>
        <v>Kf35U</v>
      </c>
      <c r="D107" t="str">
        <f>"   "&amp;items.c!E109</f>
        <v xml:space="preserve">   1879</v>
      </c>
      <c r="E107" t="s">
        <v>6</v>
      </c>
    </row>
    <row r="108" spans="1:5">
      <c r="A108" s="3" t="str">
        <f t="shared" si="1"/>
        <v>#define Kg35U   1880  //JM USER MODE TEST</v>
      </c>
      <c r="B108" t="s">
        <v>2</v>
      </c>
      <c r="C108" t="str">
        <f>items.c!K110</f>
        <v>Kg35U</v>
      </c>
      <c r="D108" t="str">
        <f>"   "&amp;items.c!E110</f>
        <v xml:space="preserve">   1880</v>
      </c>
      <c r="E108" t="s">
        <v>6</v>
      </c>
    </row>
    <row r="109" spans="1:5">
      <c r="A109" s="3" t="str">
        <f t="shared" si="1"/>
        <v>#define K_36U   1881  //JM USER MODE TEST</v>
      </c>
      <c r="B109" t="s">
        <v>2</v>
      </c>
      <c r="C109" t="str">
        <f>items.c!K111</f>
        <v>K_36U</v>
      </c>
      <c r="D109" t="str">
        <f>"   "&amp;items.c!E111</f>
        <v xml:space="preserve">   1881</v>
      </c>
      <c r="E109" t="s">
        <v>6</v>
      </c>
    </row>
    <row r="110" spans="1:5">
      <c r="A110" s="3" t="str">
        <f t="shared" si="1"/>
        <v>#define Kf36U   1882  //JM USER MODE TEST</v>
      </c>
      <c r="B110" t="s">
        <v>2</v>
      </c>
      <c r="C110" t="str">
        <f>items.c!K112</f>
        <v>Kf36U</v>
      </c>
      <c r="D110" t="str">
        <f>"   "&amp;items.c!E112</f>
        <v xml:space="preserve">   1882</v>
      </c>
      <c r="E110" t="s">
        <v>6</v>
      </c>
    </row>
    <row r="111" spans="1:5">
      <c r="A111" s="3" t="str">
        <f t="shared" ref="A111" si="2">B111&amp;C111&amp;D111&amp;E111</f>
        <v>#define Kg36U   1883  //JM USER MODE TEST</v>
      </c>
      <c r="B111" t="s">
        <v>2</v>
      </c>
      <c r="C111" t="str">
        <f>items.c!K113</f>
        <v>Kg36U</v>
      </c>
      <c r="D111" t="str">
        <f>"   "&amp;items.c!E113</f>
        <v xml:space="preserve">   1883</v>
      </c>
      <c r="E111" t="s">
        <v>6</v>
      </c>
    </row>
    <row r="114" spans="1:5">
      <c r="A114" s="3" t="str">
        <f t="shared" ref="A114:A131" si="3">B114&amp;C114&amp;D114&amp;E114</f>
        <v>#define K_00N   1884  //JM USER MODE TEST</v>
      </c>
      <c r="B114" t="s">
        <v>2</v>
      </c>
      <c r="C114" t="str">
        <f>items.c!K116</f>
        <v>K_00N</v>
      </c>
      <c r="D114" t="str">
        <f>"   "&amp;items.c!E116</f>
        <v xml:space="preserve">   1884</v>
      </c>
      <c r="E114" t="s">
        <v>6</v>
      </c>
    </row>
    <row r="115" spans="1:5">
      <c r="A115" s="3" t="str">
        <f t="shared" si="3"/>
        <v>#define Kf00N   1885  //JM USER MODE TEST</v>
      </c>
      <c r="B115" t="s">
        <v>2</v>
      </c>
      <c r="C115" t="str">
        <f>items.c!K117</f>
        <v>Kf00N</v>
      </c>
      <c r="D115" t="str">
        <f>"   "&amp;items.c!E117</f>
        <v xml:space="preserve">   1885</v>
      </c>
      <c r="E115" t="s">
        <v>6</v>
      </c>
    </row>
    <row r="116" spans="1:5">
      <c r="A116" s="3" t="str">
        <f t="shared" si="3"/>
        <v>#define Kg00N   1886  //JM USER MODE TEST</v>
      </c>
      <c r="B116" t="s">
        <v>2</v>
      </c>
      <c r="C116" t="str">
        <f>items.c!K118</f>
        <v>Kg00N</v>
      </c>
      <c r="D116" t="str">
        <f>"   "&amp;items.c!E118</f>
        <v xml:space="preserve">   1886</v>
      </c>
      <c r="E116" t="s">
        <v>6</v>
      </c>
    </row>
    <row r="117" spans="1:5">
      <c r="A117" s="3" t="str">
        <f t="shared" si="3"/>
        <v>#define K_12N   1887  //JM USER MODE TEST</v>
      </c>
      <c r="B117" t="s">
        <v>2</v>
      </c>
      <c r="C117" t="str">
        <f>items.c!K119</f>
        <v>K_12N</v>
      </c>
      <c r="D117" t="str">
        <f>"   "&amp;items.c!E119</f>
        <v xml:space="preserve">   1887</v>
      </c>
      <c r="E117" t="s">
        <v>6</v>
      </c>
    </row>
    <row r="118" spans="1:5">
      <c r="A118" s="3" t="str">
        <f t="shared" si="3"/>
        <v>#define Kf12N   1888  //JM USER MODE TEST</v>
      </c>
      <c r="B118" t="s">
        <v>2</v>
      </c>
      <c r="C118" t="str">
        <f>items.c!K120</f>
        <v>Kf12N</v>
      </c>
      <c r="D118" t="str">
        <f>"   "&amp;items.c!E120</f>
        <v xml:space="preserve">   1888</v>
      </c>
      <c r="E118" t="s">
        <v>6</v>
      </c>
    </row>
    <row r="119" spans="1:5">
      <c r="A119" s="3" t="str">
        <f t="shared" si="3"/>
        <v>#define Kg12N   1889  //JM USER MODE TEST</v>
      </c>
      <c r="B119" t="s">
        <v>2</v>
      </c>
      <c r="C119" t="str">
        <f>items.c!K121</f>
        <v>Kg12N</v>
      </c>
      <c r="D119" t="str">
        <f>"   "&amp;items.c!E121</f>
        <v xml:space="preserve">   1889</v>
      </c>
      <c r="E119" t="s">
        <v>6</v>
      </c>
    </row>
    <row r="120" spans="1:5">
      <c r="A120" s="3" t="str">
        <f t="shared" si="3"/>
        <v>#define K_27N   1890  //JM USER MODE TEST</v>
      </c>
      <c r="B120" t="s">
        <v>2</v>
      </c>
      <c r="C120" t="str">
        <f>items.c!K122</f>
        <v>K_27N</v>
      </c>
      <c r="D120" t="str">
        <f>"   "&amp;items.c!E122</f>
        <v xml:space="preserve">   1890</v>
      </c>
      <c r="E120" t="s">
        <v>6</v>
      </c>
    </row>
    <row r="121" spans="1:5">
      <c r="A121" s="3" t="str">
        <f t="shared" si="3"/>
        <v>#define Kf27N   1891  //JM USER MODE TEST</v>
      </c>
      <c r="B121" t="s">
        <v>2</v>
      </c>
      <c r="C121" t="str">
        <f>items.c!K123</f>
        <v>Kf27N</v>
      </c>
      <c r="D121" t="str">
        <f>"   "&amp;items.c!E123</f>
        <v xml:space="preserve">   1891</v>
      </c>
      <c r="E121" t="s">
        <v>6</v>
      </c>
    </row>
    <row r="122" spans="1:5">
      <c r="A122" s="3" t="str">
        <f t="shared" si="3"/>
        <v>#define Kg27N   1892  //JM USER MODE TEST</v>
      </c>
      <c r="B122" t="s">
        <v>2</v>
      </c>
      <c r="C122" t="str">
        <f>items.c!K124</f>
        <v>Kg27N</v>
      </c>
      <c r="D122" t="str">
        <f>"   "&amp;items.c!E124</f>
        <v xml:space="preserve">   1892</v>
      </c>
      <c r="E122" t="s">
        <v>6</v>
      </c>
    </row>
    <row r="123" spans="1:5">
      <c r="A123" s="3" t="str">
        <f t="shared" si="3"/>
        <v>#define K_09N   1893  //JM USER MODE TEST</v>
      </c>
      <c r="B123" t="s">
        <v>2</v>
      </c>
      <c r="C123" t="str">
        <f>items.c!K125</f>
        <v>K_09N</v>
      </c>
      <c r="D123" t="str">
        <f>"   "&amp;items.c!E125</f>
        <v xml:space="preserve">   1893</v>
      </c>
      <c r="E123" t="s">
        <v>6</v>
      </c>
    </row>
    <row r="124" spans="1:5">
      <c r="A124" s="3" t="str">
        <f t="shared" si="3"/>
        <v>#define Kf09N   1894  //JM USER MODE TEST</v>
      </c>
      <c r="B124" t="s">
        <v>2</v>
      </c>
      <c r="C124" t="str">
        <f>items.c!K126</f>
        <v>Kf09N</v>
      </c>
      <c r="D124" t="str">
        <f>"   "&amp;items.c!E126</f>
        <v xml:space="preserve">   1894</v>
      </c>
      <c r="E124" t="s">
        <v>6</v>
      </c>
    </row>
    <row r="125" spans="1:5">
      <c r="A125" s="3" t="str">
        <f t="shared" si="3"/>
        <v>#define Kg09N   1895  //JM USER MODE TEST</v>
      </c>
      <c r="B125" t="s">
        <v>2</v>
      </c>
      <c r="C125" t="str">
        <f>items.c!K127</f>
        <v>Kg09N</v>
      </c>
      <c r="D125" t="str">
        <f>"   "&amp;items.c!E127</f>
        <v xml:space="preserve">   1895</v>
      </c>
      <c r="E125" t="s">
        <v>6</v>
      </c>
    </row>
    <row r="126" spans="1:5">
      <c r="A126" s="3" t="str">
        <f t="shared" si="3"/>
        <v>#define K_10N   1896  //JM USER MODE TEST</v>
      </c>
      <c r="B126" t="s">
        <v>2</v>
      </c>
      <c r="C126" t="str">
        <f>items.c!K128</f>
        <v>K_10N</v>
      </c>
      <c r="D126" t="str">
        <f>"   "&amp;items.c!E128</f>
        <v xml:space="preserve">   1896</v>
      </c>
      <c r="E126" t="s">
        <v>6</v>
      </c>
    </row>
    <row r="127" spans="1:5">
      <c r="A127" s="3" t="str">
        <f t="shared" si="3"/>
        <v>#define Kf10N   1897  //JM USER MODE TEST</v>
      </c>
      <c r="B127" t="s">
        <v>2</v>
      </c>
      <c r="C127" t="str">
        <f>items.c!K129</f>
        <v>Kf10N</v>
      </c>
      <c r="D127" t="str">
        <f>"   "&amp;items.c!E129</f>
        <v xml:space="preserve">   1897</v>
      </c>
      <c r="E127" t="s">
        <v>6</v>
      </c>
    </row>
    <row r="128" spans="1:5">
      <c r="A128" s="3" t="str">
        <f t="shared" si="3"/>
        <v>#define Kg10N   1898  //JM USER MODE TEST</v>
      </c>
      <c r="B128" t="s">
        <v>2</v>
      </c>
      <c r="C128" t="str">
        <f>items.c!K130</f>
        <v>Kg10N</v>
      </c>
      <c r="D128" t="str">
        <f>"   "&amp;items.c!E130</f>
        <v xml:space="preserve">   1898</v>
      </c>
      <c r="E128" t="s">
        <v>6</v>
      </c>
    </row>
    <row r="129" spans="1:5">
      <c r="A129" s="3" t="str">
        <f t="shared" si="3"/>
        <v>#define K_11N   1899  //JM USER MODE TEST</v>
      </c>
      <c r="B129" t="s">
        <v>2</v>
      </c>
      <c r="C129" t="str">
        <f>items.c!K131</f>
        <v>K_11N</v>
      </c>
      <c r="D129" t="str">
        <f>"   "&amp;items.c!E131</f>
        <v xml:space="preserve">   1899</v>
      </c>
      <c r="E129" t="s">
        <v>6</v>
      </c>
    </row>
    <row r="130" spans="1:5">
      <c r="A130" s="3" t="str">
        <f t="shared" si="3"/>
        <v>#define Kf11N   1900  //JM USER MODE TEST</v>
      </c>
      <c r="B130" t="s">
        <v>2</v>
      </c>
      <c r="C130" t="str">
        <f>items.c!K132</f>
        <v>Kf11N</v>
      </c>
      <c r="D130" t="str">
        <f>"   "&amp;items.c!E132</f>
        <v xml:space="preserve">   1900</v>
      </c>
      <c r="E130" t="s">
        <v>6</v>
      </c>
    </row>
    <row r="131" spans="1:5">
      <c r="A131" s="3" t="str">
        <f t="shared" si="3"/>
        <v>#define Kg11N   1901  //JM USER MODE TEST</v>
      </c>
      <c r="B131" t="s">
        <v>2</v>
      </c>
      <c r="C131" t="str">
        <f>items.c!K133</f>
        <v>Kg11N</v>
      </c>
      <c r="D131" t="str">
        <f>"   "&amp;items.c!E133</f>
        <v xml:space="preserve">   1901</v>
      </c>
      <c r="E131" t="s">
        <v>6</v>
      </c>
    </row>
    <row r="132" spans="1:5">
      <c r="A13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workbookViewId="0">
      <selection activeCell="B32" sqref="B32"/>
    </sheetView>
  </sheetViews>
  <sheetFormatPr baseColWidth="10" defaultRowHeight="15" x14ac:dyDescent="0"/>
  <cols>
    <col min="1" max="1" width="31.1640625" bestFit="1" customWidth="1"/>
    <col min="2" max="2" width="55.33203125" bestFit="1" customWidth="1"/>
  </cols>
  <sheetData>
    <row r="1" spans="1:2">
      <c r="A1" s="3" t="s">
        <v>11</v>
      </c>
    </row>
    <row r="2" spans="1:2">
      <c r="B2" s="5" t="str">
        <f>items.h!C114&amp;", "&amp;items.h!C117&amp;", "&amp; items.h!C120&amp;", "&amp;items.h!C123&amp;", "&amp;items.h!C126&amp;", "&amp;items.h!C129&amp;",  //JM USER"</f>
        <v>K_00N, K_12N, K_27N, K_09N, K_10N, K_11N,  //JM USER</v>
      </c>
    </row>
    <row r="3" spans="1:2">
      <c r="B3" s="5" t="str">
        <f>items.h!C115&amp;", "&amp;items.h!C118&amp;", "&amp; items.h!C121&amp;", "&amp;items.h!C124&amp;", "&amp;items.h!C127&amp;", "&amp;items.h!C130&amp;",  //JM USER"</f>
        <v>Kf00N, Kf12N, Kf27N, Kf09N, Kf10N, Kf11N,  //JM USER</v>
      </c>
    </row>
    <row r="4" spans="1:2">
      <c r="B4" s="5" t="str">
        <f>items.h!C116&amp;", "&amp;items.h!C119&amp;", "&amp; items.h!C122&amp;", "&amp;items.h!C125&amp;", "&amp;items.h!C128&amp;", "&amp;items.h!C131&amp;",  //JM USER"</f>
        <v>Kg00N, Kg12N, Kg27N, Kg09N, Kg10N, Kg11N,  //JM USER</v>
      </c>
    </row>
    <row r="5" spans="1:2">
      <c r="B5" s="2" t="str">
        <f>items.h!C1&amp;", "&amp;items.h!C4&amp;", "&amp; items.h!C7&amp;", "&amp;items.h!C10&amp;", "&amp;items.h!C13&amp;", "&amp;items.h!C16&amp;",  //JM USER"</f>
        <v>K_00U, K_01U, K_02U, K_03U, K_04U, K_05U,  //JM USER</v>
      </c>
    </row>
    <row r="6" spans="1:2">
      <c r="B6" s="2" t="str">
        <f>items.h!C2&amp;", "&amp;items.h!C5&amp;", "&amp; items.h!C8&amp;", "&amp;items.h!C11&amp;", "&amp;items.h!C14&amp;", "&amp;items.h!C17&amp;",  //JM USER"</f>
        <v>Kf00U, Kf01U, Kf02U, Kf03U, Kf04U, Kf05U,  //JM USER</v>
      </c>
    </row>
    <row r="7" spans="1:2">
      <c r="B7" s="2" t="str">
        <f>items.h!C3&amp;", "&amp;items.h!C6&amp;", "&amp; items.h!C9&amp;", "&amp;items.h!C12&amp;", "&amp;items.h!C15&amp;", "&amp;items.h!C18&amp;",  //JM USER"</f>
        <v>Kg00U, Kg01U, Kg02U, Kg03U, Kg04U, Kg05U,  //JM USER</v>
      </c>
    </row>
    <row r="8" spans="1:2">
      <c r="B8" s="2" t="str">
        <f>items.h!C19&amp;", "&amp;items.h!C22&amp;", "&amp; items.h!C25&amp;", "&amp;items.h!C28&amp;", "&amp;items.h!C31&amp;", "&amp;items.h!C34&amp;",  //JM USER"</f>
        <v>K_06U, K_07U, K_08U, K_09U, K_10U, K_11U,  //JM USER</v>
      </c>
    </row>
    <row r="9" spans="1:2">
      <c r="B9" s="2" t="str">
        <f>items.h!C20&amp;", "&amp;items.h!C23&amp;", "&amp; items.h!C26&amp;", "&amp;items.h!C29&amp;", "&amp;items.h!C32&amp;", "&amp;items.h!C35&amp;",  //JM USER"</f>
        <v>Kf06U, Kf07U, Kf08U, Kf09U, Kf10U, Kf11U,  //JM USER</v>
      </c>
    </row>
    <row r="10" spans="1:2">
      <c r="B10" s="2" t="str">
        <f>items.h!C21&amp;", "&amp;items.h!C24&amp;", "&amp; items.h!C27&amp;", "&amp;items.h!C30&amp;", "&amp;items.h!C33&amp;", "&amp;items.h!C36&amp;",  //JM USER"</f>
        <v>Kg06U, Kg07U, Kg08U, Kg09U, Kg10U, Kg11U,  //JM USER</v>
      </c>
    </row>
    <row r="11" spans="1:2">
      <c r="B11" s="2" t="str">
        <f>items.h!C37&amp;", "&amp;items.h!C40&amp;", "&amp; items.h!C43&amp;", "&amp;items.h!C46&amp;", "&amp;items.h!C49&amp;",   ITM_NULL,  //JM USER"</f>
        <v>K_12U, K_13U, K_14U, K_15U, K_16U,   ITM_NULL,  //JM USER</v>
      </c>
    </row>
    <row r="12" spans="1:2">
      <c r="B12" s="2" t="str">
        <f>items.h!C38&amp;", "&amp;items.h!C41&amp;", "&amp; items.h!C44&amp;", "&amp;items.h!C47&amp;", "&amp;items.h!C50&amp;",   ITM_NULL,  //JM USER"</f>
        <v>Kf12U, Kf13U, Kf14U, Kf15U, Kf16U,   ITM_NULL,  //JM USER</v>
      </c>
    </row>
    <row r="13" spans="1:2">
      <c r="B13" s="2" t="str">
        <f>items.h!C39&amp;", "&amp;items.h!C42&amp;", "&amp; items.h!C45&amp;", "&amp;items.h!C48&amp;", "&amp;items.h!C51&amp;",   ITM_NULL,  //JM USER"</f>
        <v>Kg12U, Kg13U, Kg14U, Kg15U, Kg16U,   ITM_NULL,  //JM USER</v>
      </c>
    </row>
    <row r="14" spans="1:2">
      <c r="B14" s="2" t="str">
        <f>items.h!C52&amp;", "&amp;items.h!C55&amp;", "&amp; items.h!C58&amp;", "&amp;items.h!C61&amp;", "&amp;items.h!C64&amp;",   ITM_NULL,  //JM USER"</f>
        <v>K_17U, K_18U, K_19U, K_20U, K_21U,   ITM_NULL,  //JM USER</v>
      </c>
    </row>
    <row r="15" spans="1:2">
      <c r="B15" s="2" t="str">
        <f>items.h!C53&amp;", "&amp;items.h!C56&amp;", "&amp; items.h!C59&amp;", "&amp;items.h!C62&amp;", "&amp;items.h!C65&amp;",   ITM_NULL,  //JM USER"</f>
        <v>Kf17U, Kf18U, Kf19U, Kf20U, Kf21U,   ITM_NULL,  //JM USER</v>
      </c>
    </row>
    <row r="16" spans="1:2">
      <c r="B16" s="2" t="str">
        <f>items.h!C54&amp;", "&amp;items.h!C57&amp;", "&amp; items.h!C60&amp;", "&amp;items.h!C63&amp;", "&amp;items.h!C66&amp;",   ITM_NULL,  //JM USER"</f>
        <v>Kg17U, Kg18U, Kg19U, Kg20U, Kg21U,   ITM_NULL,  //JM USER</v>
      </c>
    </row>
    <row r="17" spans="2:2">
      <c r="B17" s="2" t="str">
        <f>items.h!C67&amp;", "&amp;items.h!C70&amp;", "&amp; items.h!C73&amp;", "&amp;items.h!C76&amp;", "&amp;items.h!C79&amp;",   ITM_NULL,  //JM USER"</f>
        <v>K_22U, K_23U, K_24U, K_25U, K_26U,   ITM_NULL,  //JM USER</v>
      </c>
    </row>
    <row r="18" spans="2:2">
      <c r="B18" s="2" t="str">
        <f>items.h!C68&amp;", "&amp;items.h!C71&amp;", "&amp; items.h!C74&amp;", "&amp;items.h!C77&amp;", "&amp;items.h!C80&amp;",   ITM_NULL,  //JM USER"</f>
        <v>Kf22U, Kf23U, Kf24U, Kf25U, Kf26U,   ITM_NULL,  //JM USER</v>
      </c>
    </row>
    <row r="19" spans="2:2">
      <c r="B19" s="2" t="str">
        <f>items.h!C69&amp;", "&amp;items.h!C72&amp;", "&amp; items.h!C75&amp;", "&amp;items.h!C78&amp;", "&amp;items.h!C81&amp;",   ITM_NULL,  //JM USER"</f>
        <v>Kg22U, Kg23U, Kg24U, Kg25U, Kg26U,   ITM_NULL,  //JM USER</v>
      </c>
    </row>
    <row r="20" spans="2:2">
      <c r="B20" s="2" t="str">
        <f>items.h!C82&amp;", "&amp;items.h!C85&amp;", "&amp; items.h!C88&amp;", "&amp;items.h!C91&amp;", "&amp;items.h!C94&amp;",   ITM_NULL,  //JM USER"</f>
        <v>K_27U, K_28U, K_29U, K_30U, K_31U,   ITM_NULL,  //JM USER</v>
      </c>
    </row>
    <row r="21" spans="2:2">
      <c r="B21" s="2" t="str">
        <f>items.h!C83&amp;", "&amp;items.h!C86&amp;", "&amp; items.h!C89&amp;", "&amp;items.h!C92&amp;", "&amp;items.h!C95&amp;",   ITM_NULL,  //JM USER"</f>
        <v>Kf27U, Kf28U, Kf29U, Kf30U, Kf31U,   ITM_NULL,  //JM USER</v>
      </c>
    </row>
    <row r="22" spans="2:2">
      <c r="B22" s="2" t="str">
        <f>items.h!C84&amp;", "&amp;items.h!C87&amp;", "&amp; items.h!C90&amp;", "&amp;items.h!C93&amp;", "&amp;items.h!C96&amp;",   ITM_NULL,  //JM USER"</f>
        <v>Kg27U, Kg28U, Kg29U, Kg30U, Kg31U,   ITM_NULL,  //JM USER</v>
      </c>
    </row>
    <row r="23" spans="2:2">
      <c r="B23" s="2" t="str">
        <f>items.h!C97&amp;", "&amp;items.h!C100&amp;", "&amp; items.h!C103&amp;", "&amp;items.h!C106&amp;", "&amp;items.h!C109&amp;",   ITM_NULL,  //JM USER"</f>
        <v>K_32U, K_33U, K_34U, K_35U, K_36U,   ITM_NULL,  //JM USER</v>
      </c>
    </row>
    <row r="24" spans="2:2">
      <c r="B24" s="2" t="str">
        <f>items.h!C98&amp;", "&amp;items.h!C101&amp;", "&amp; items.h!C104&amp;", "&amp;items.h!C107&amp;", "&amp;items.h!C110&amp;",   ITM_NULL,  //JM USER"</f>
        <v>Kf32U, Kf33U, Kf34U, Kf35U, Kf36U,   ITM_NULL,  //JM USER</v>
      </c>
    </row>
    <row r="25" spans="2:2">
      <c r="B25" s="2" t="str">
        <f>items.h!C99&amp;", "&amp;items.h!C102&amp;", "&amp; items.h!C105&amp;", "&amp;items.h!C108&amp;", "&amp;items.h!C111&amp;",   ITM_NULL };  //JM USER"</f>
        <v>Kg32U, Kg33U, Kg34U, Kg35U, Kg36U,   ITM_NULL };  //JM USER</v>
      </c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65" spans="2:2">
      <c r="B65" s="1"/>
    </row>
    <row r="68" spans="2:2">
      <c r="B68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31" spans="2:2">
      <c r="B131" s="1"/>
    </row>
    <row r="132" spans="2:2">
      <c r="B132" s="1"/>
    </row>
    <row r="133" spans="2:2">
      <c r="B13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W1650"/>
  <sheetViews>
    <sheetView tabSelected="1" topLeftCell="B763" workbookViewId="0">
      <selection activeCell="G20" sqref="G20"/>
    </sheetView>
  </sheetViews>
  <sheetFormatPr baseColWidth="10" defaultRowHeight="15" x14ac:dyDescent="0"/>
  <cols>
    <col min="2" max="2" width="8" style="8" bestFit="1" customWidth="1"/>
    <col min="3" max="3" width="15.6640625" style="8" customWidth="1"/>
    <col min="4" max="4" width="15.6640625" style="7" customWidth="1"/>
    <col min="5" max="5" width="27.1640625" style="7" bestFit="1" customWidth="1"/>
    <col min="6" max="6" width="27.83203125" style="7" bestFit="1" customWidth="1"/>
    <col min="7" max="7" width="23.5" style="7" bestFit="1" customWidth="1"/>
    <col min="8" max="8" width="6.33203125" style="7" customWidth="1"/>
    <col min="9" max="9" width="32.5" style="7" bestFit="1" customWidth="1"/>
    <col min="10" max="10" width="21.1640625" bestFit="1" customWidth="1"/>
    <col min="11" max="12" width="25" bestFit="1" customWidth="1"/>
    <col min="13" max="16" width="17.83203125" bestFit="1" customWidth="1"/>
    <col min="17" max="17" width="17.33203125" bestFit="1" customWidth="1"/>
    <col min="18" max="18" width="16.33203125" bestFit="1" customWidth="1"/>
    <col min="19" max="19" width="9.1640625" bestFit="1" customWidth="1"/>
    <col min="20" max="20" width="8.33203125" bestFit="1" customWidth="1"/>
    <col min="21" max="21" width="5" bestFit="1" customWidth="1"/>
    <col min="22" max="22" width="3" bestFit="1" customWidth="1"/>
    <col min="23" max="23" width="6.83203125" bestFit="1" customWidth="1"/>
  </cols>
  <sheetData>
    <row r="2" spans="2:19">
      <c r="B2" s="8">
        <v>0</v>
      </c>
      <c r="C2" s="8">
        <f>VLOOKUP(B2,Sheet2!B:D,3,0)</f>
        <v>0</v>
      </c>
      <c r="D2" s="7" t="str">
        <f>VLOOKUP(B2,Sheet2!B:D,2,0)</f>
        <v>SLS_ENABLED</v>
      </c>
      <c r="E2" s="7" t="s">
        <v>21</v>
      </c>
      <c r="F2" s="7" t="s">
        <v>22</v>
      </c>
      <c r="I2" s="7">
        <v>0</v>
      </c>
      <c r="J2" t="s">
        <v>23</v>
      </c>
    </row>
    <row r="3" spans="2:19">
      <c r="B3" s="8">
        <v>1</v>
      </c>
      <c r="C3" s="8">
        <f>VLOOKUP(B3,Sheet2!B:D,3,0)</f>
        <v>1</v>
      </c>
      <c r="D3" s="7" t="str">
        <f>VLOOKUP(B3,Sheet2!B:D,2,0)</f>
        <v>SLS_DISABLED</v>
      </c>
      <c r="E3" s="7" t="s">
        <v>24</v>
      </c>
      <c r="F3" s="7" t="s">
        <v>22</v>
      </c>
      <c r="G3" s="7" t="s">
        <v>25</v>
      </c>
      <c r="I3" s="7" t="s">
        <v>26</v>
      </c>
      <c r="J3" t="s">
        <v>27</v>
      </c>
      <c r="K3" t="s">
        <v>25</v>
      </c>
      <c r="L3" t="s">
        <v>28</v>
      </c>
      <c r="M3" t="s">
        <v>25</v>
      </c>
      <c r="N3" t="s">
        <v>26</v>
      </c>
      <c r="O3" t="s">
        <v>27</v>
      </c>
      <c r="P3" t="s">
        <v>25</v>
      </c>
      <c r="Q3" t="s">
        <v>28</v>
      </c>
      <c r="R3" t="s">
        <v>29</v>
      </c>
      <c r="S3" t="s">
        <v>30</v>
      </c>
    </row>
    <row r="4" spans="2:19">
      <c r="B4" s="8">
        <v>2</v>
      </c>
      <c r="C4" s="8">
        <f>VLOOKUP(B4,Sheet2!B:D,3,0)</f>
        <v>2</v>
      </c>
      <c r="D4" s="7" t="str">
        <f>VLOOKUP(B4,Sheet2!B:D,2,0)</f>
        <v>SLS_UNCHANGED</v>
      </c>
      <c r="E4" s="7" t="s">
        <v>31</v>
      </c>
      <c r="F4" s="7" t="s">
        <v>22</v>
      </c>
      <c r="G4" s="7" t="s">
        <v>25</v>
      </c>
      <c r="I4" s="7" t="s">
        <v>28</v>
      </c>
      <c r="J4" t="s">
        <v>27</v>
      </c>
      <c r="K4" t="s">
        <v>25</v>
      </c>
      <c r="L4" t="s">
        <v>26</v>
      </c>
      <c r="M4" t="s">
        <v>25</v>
      </c>
      <c r="N4" t="s">
        <v>28</v>
      </c>
      <c r="O4" t="s">
        <v>27</v>
      </c>
      <c r="P4" t="s">
        <v>25</v>
      </c>
      <c r="Q4" t="s">
        <v>26</v>
      </c>
      <c r="R4" t="s">
        <v>29</v>
      </c>
      <c r="S4" t="s">
        <v>30</v>
      </c>
    </row>
    <row r="5" spans="2:19">
      <c r="B5" s="8">
        <v>3</v>
      </c>
      <c r="C5" s="8">
        <f>VLOOKUP(B5,Sheet2!B:D,3,0)</f>
        <v>3</v>
      </c>
      <c r="D5" s="7" t="str">
        <f>VLOOKUP(B5,Sheet2!B:D,2,0)</f>
        <v>ITM_10x</v>
      </c>
      <c r="E5" s="7" t="s">
        <v>32</v>
      </c>
      <c r="F5" s="7" t="s">
        <v>22</v>
      </c>
      <c r="G5" s="7">
        <v>10</v>
      </c>
      <c r="I5" s="7" t="s">
        <v>33</v>
      </c>
      <c r="J5">
        <v>10</v>
      </c>
      <c r="K5" t="s">
        <v>33</v>
      </c>
      <c r="L5" t="s">
        <v>29</v>
      </c>
      <c r="M5" t="s">
        <v>30</v>
      </c>
    </row>
    <row r="6" spans="2:19">
      <c r="B6" s="8">
        <v>4</v>
      </c>
      <c r="C6" s="8">
        <f>VLOOKUP(B6,Sheet2!B:D,3,0)</f>
        <v>4</v>
      </c>
      <c r="D6" s="7" t="str">
        <f>VLOOKUP(B6,Sheet2!B:D,2,0)</f>
        <v>ITM_1COMPL</v>
      </c>
      <c r="E6" s="7" t="s">
        <v>34</v>
      </c>
      <c r="F6" s="7" t="s">
        <v>35</v>
      </c>
      <c r="G6" s="7" t="s">
        <v>36</v>
      </c>
      <c r="I6" s="7" t="s">
        <v>36</v>
      </c>
      <c r="J6" t="s">
        <v>23</v>
      </c>
    </row>
    <row r="7" spans="2:19" hidden="1">
      <c r="B7" s="8">
        <v>5</v>
      </c>
      <c r="C7" s="8">
        <f>VLOOKUP(B7,Sheet2!B:D,3,0)</f>
        <v>5</v>
      </c>
      <c r="D7" s="7" t="str">
        <f>VLOOKUP(B7,Sheet2!B:D,2,0)</f>
        <v>CST_00</v>
      </c>
      <c r="E7" s="7" t="s">
        <v>37</v>
      </c>
      <c r="F7" s="7">
        <v>0</v>
      </c>
      <c r="G7" s="7" t="s">
        <v>38</v>
      </c>
      <c r="I7" s="7" t="s">
        <v>38</v>
      </c>
      <c r="J7" t="s">
        <v>29</v>
      </c>
      <c r="K7" t="s">
        <v>30</v>
      </c>
    </row>
    <row r="8" spans="2:19">
      <c r="B8" s="8">
        <v>6</v>
      </c>
      <c r="C8" s="8">
        <f>VLOOKUP(B8,Sheet2!B:D,3,0)</f>
        <v>6</v>
      </c>
      <c r="D8" s="7" t="str">
        <f>VLOOKUP(B8,Sheet2!B:D,2,0)</f>
        <v>ITM_1X</v>
      </c>
      <c r="E8" s="7" t="s">
        <v>39</v>
      </c>
      <c r="F8" s="7" t="s">
        <v>22</v>
      </c>
      <c r="G8" s="7" t="s">
        <v>40</v>
      </c>
      <c r="I8" s="7" t="s">
        <v>40</v>
      </c>
      <c r="J8" t="s">
        <v>29</v>
      </c>
      <c r="K8" t="s">
        <v>30</v>
      </c>
    </row>
    <row r="9" spans="2:19">
      <c r="B9" s="8">
        <v>7</v>
      </c>
      <c r="C9" s="8">
        <f>VLOOKUP(B9,Sheet2!B:D,3,0)</f>
        <v>7</v>
      </c>
      <c r="D9" s="7" t="str">
        <f>VLOOKUP(B9,Sheet2!B:D,2,0)</f>
        <v>ITM_2COMPL</v>
      </c>
      <c r="E9" s="7" t="s">
        <v>34</v>
      </c>
      <c r="F9" s="7" t="s">
        <v>41</v>
      </c>
      <c r="G9" s="7" t="s">
        <v>42</v>
      </c>
      <c r="I9" s="7" t="s">
        <v>42</v>
      </c>
      <c r="J9" t="s">
        <v>23</v>
      </c>
    </row>
    <row r="10" spans="2:19">
      <c r="B10" s="8">
        <v>8</v>
      </c>
      <c r="C10" s="8">
        <f>VLOOKUP(B10,Sheet2!B:D,3,0)</f>
        <v>8</v>
      </c>
      <c r="D10" s="7" t="str">
        <f>VLOOKUP(B10,Sheet2!B:D,2,0)</f>
        <v>ITM_2X</v>
      </c>
      <c r="E10" s="7" t="s">
        <v>43</v>
      </c>
      <c r="F10" s="7" t="s">
        <v>22</v>
      </c>
      <c r="G10" s="7">
        <v>2</v>
      </c>
      <c r="I10" s="7" t="s">
        <v>33</v>
      </c>
      <c r="J10">
        <v>2</v>
      </c>
      <c r="K10" t="s">
        <v>33</v>
      </c>
      <c r="L10" t="s">
        <v>29</v>
      </c>
      <c r="M10" t="s">
        <v>30</v>
      </c>
    </row>
    <row r="11" spans="2:19">
      <c r="B11" s="8">
        <v>9</v>
      </c>
      <c r="C11" s="8">
        <f>VLOOKUP(B11,Sheet2!B:D,3,0)</f>
        <v>9</v>
      </c>
      <c r="D11" s="7" t="str">
        <f>VLOOKUP(B11,Sheet2!B:D,2,0)</f>
        <v>ITM_CUBEROOT</v>
      </c>
      <c r="E11" s="7" t="s">
        <v>44</v>
      </c>
      <c r="F11" s="7" t="s">
        <v>22</v>
      </c>
      <c r="G11" s="7" t="s">
        <v>45</v>
      </c>
      <c r="I11" s="7" t="s">
        <v>46</v>
      </c>
      <c r="J11" t="s">
        <v>45</v>
      </c>
      <c r="K11" t="s">
        <v>46</v>
      </c>
      <c r="L11" t="s">
        <v>29</v>
      </c>
      <c r="M11" t="s">
        <v>30</v>
      </c>
    </row>
    <row r="12" spans="2:19">
      <c r="B12" s="8">
        <v>10</v>
      </c>
      <c r="C12" s="8">
        <f>VLOOKUP(B12,Sheet2!B:D,3,0)</f>
        <v>10</v>
      </c>
      <c r="D12" s="7" t="str">
        <f>VLOOKUP(B12,Sheet2!B:D,2,0)</f>
        <v>ITM_REGA</v>
      </c>
      <c r="E12" s="7" t="s">
        <v>21</v>
      </c>
      <c r="F12" s="7" t="s">
        <v>22</v>
      </c>
      <c r="G12" s="7" t="s">
        <v>47</v>
      </c>
      <c r="I12" s="7" t="s">
        <v>47</v>
      </c>
      <c r="J12" t="s">
        <v>23</v>
      </c>
    </row>
    <row r="13" spans="2:19" hidden="1">
      <c r="B13" s="8">
        <v>11</v>
      </c>
      <c r="C13" s="8">
        <f>VLOOKUP(B13,Sheet2!B:D,3,0)</f>
        <v>11</v>
      </c>
      <c r="D13" s="7" t="str">
        <f>VLOOKUP(B13,Sheet2!B:D,2,0)</f>
        <v>CST_01</v>
      </c>
      <c r="E13" s="7" t="s">
        <v>37</v>
      </c>
      <c r="F13" s="7">
        <v>1</v>
      </c>
      <c r="G13" s="7" t="s">
        <v>48</v>
      </c>
      <c r="I13" s="7" t="s">
        <v>48</v>
      </c>
      <c r="J13" t="s">
        <v>29</v>
      </c>
      <c r="K13" t="s">
        <v>30</v>
      </c>
    </row>
    <row r="14" spans="2:19" hidden="1">
      <c r="B14" s="8">
        <v>12</v>
      </c>
      <c r="C14" s="8">
        <f>VLOOKUP(B14,Sheet2!B:D,3,0)</f>
        <v>12</v>
      </c>
      <c r="D14" s="7" t="str">
        <f>VLOOKUP(B14,Sheet2!B:D,2,0)</f>
        <v>CST_02</v>
      </c>
      <c r="E14" s="7" t="s">
        <v>37</v>
      </c>
      <c r="F14" s="7">
        <v>2</v>
      </c>
      <c r="G14" s="7" t="s">
        <v>48</v>
      </c>
      <c r="I14" s="7" t="s">
        <v>49</v>
      </c>
      <c r="J14" t="s">
        <v>48</v>
      </c>
      <c r="K14" t="s">
        <v>49</v>
      </c>
      <c r="L14" t="s">
        <v>29</v>
      </c>
      <c r="M14" t="s">
        <v>30</v>
      </c>
    </row>
    <row r="15" spans="2:19">
      <c r="B15" s="8">
        <v>13</v>
      </c>
      <c r="C15" s="8">
        <f>VLOOKUP(B15,Sheet2!B:D,3,0)</f>
        <v>13</v>
      </c>
      <c r="D15" s="7" t="str">
        <f>VLOOKUP(B15,Sheet2!B:D,2,0)</f>
        <v>ITM_ABS</v>
      </c>
      <c r="E15" s="7" t="s">
        <v>21</v>
      </c>
      <c r="F15" s="7" t="s">
        <v>22</v>
      </c>
      <c r="G15" s="7" t="s">
        <v>50</v>
      </c>
      <c r="I15" s="7" t="s">
        <v>50</v>
      </c>
      <c r="J15" t="s">
        <v>23</v>
      </c>
    </row>
    <row r="16" spans="2:19">
      <c r="B16" s="8">
        <v>14</v>
      </c>
      <c r="C16" s="8">
        <f>VLOOKUP(B16,Sheet2!B:D,3,0)</f>
        <v>14</v>
      </c>
      <c r="D16" s="7" t="str">
        <f>VLOOKUP(B16,Sheet2!B:D,2,0)</f>
        <v>ITM_ACC</v>
      </c>
      <c r="E16" s="7" t="s">
        <v>21</v>
      </c>
      <c r="F16" s="7" t="s">
        <v>22</v>
      </c>
      <c r="G16" s="7" t="s">
        <v>51</v>
      </c>
      <c r="I16" s="7" t="s">
        <v>51</v>
      </c>
      <c r="J16" t="s">
        <v>23</v>
      </c>
    </row>
    <row r="17" spans="2:19">
      <c r="B17" s="8">
        <v>15</v>
      </c>
      <c r="C17" s="8">
        <f>VLOOKUP(B17,Sheet2!B:D,3,0)</f>
        <v>15</v>
      </c>
      <c r="D17" s="7" t="str">
        <f>VLOOKUP(B17,Sheet2!B:D,2,0)</f>
        <v>ITM_ACtoM2</v>
      </c>
      <c r="E17" s="7" t="s">
        <v>52</v>
      </c>
      <c r="F17" s="7" t="s">
        <v>53</v>
      </c>
      <c r="G17" s="7" t="s">
        <v>54</v>
      </c>
      <c r="I17" s="7" t="s">
        <v>27</v>
      </c>
      <c r="J17" t="s">
        <v>55</v>
      </c>
      <c r="K17" t="s">
        <v>56</v>
      </c>
      <c r="L17" t="s">
        <v>57</v>
      </c>
      <c r="M17" t="s">
        <v>29</v>
      </c>
      <c r="N17" t="s">
        <v>30</v>
      </c>
    </row>
    <row r="18" spans="2:19">
      <c r="B18" s="8">
        <v>16</v>
      </c>
      <c r="C18" s="8">
        <f>VLOOKUP(B18,Sheet2!B:D,3,0)</f>
        <v>16</v>
      </c>
      <c r="D18" s="7" t="str">
        <f>VLOOKUP(B18,Sheet2!B:D,2,0)</f>
        <v>ITM_ACUStoM2</v>
      </c>
      <c r="E18" s="7" t="s">
        <v>58</v>
      </c>
      <c r="F18" s="7" t="s">
        <v>53</v>
      </c>
      <c r="G18" s="7" t="s">
        <v>54</v>
      </c>
      <c r="I18" s="7" t="s">
        <v>59</v>
      </c>
      <c r="J18" t="s">
        <v>27</v>
      </c>
      <c r="K18" t="s">
        <v>55</v>
      </c>
      <c r="L18" t="s">
        <v>56</v>
      </c>
      <c r="M18" t="s">
        <v>57</v>
      </c>
      <c r="N18" t="s">
        <v>59</v>
      </c>
      <c r="O18" t="s">
        <v>29</v>
      </c>
      <c r="P18" t="s">
        <v>30</v>
      </c>
    </row>
    <row r="19" spans="2:19">
      <c r="B19" s="8">
        <v>17</v>
      </c>
      <c r="C19" s="8">
        <f>VLOOKUP(B19,Sheet2!B:D,3,0)</f>
        <v>-17</v>
      </c>
      <c r="D19" s="7" t="str">
        <f>VLOOKUP(B19,Sheet2!B:D,2,0)</f>
        <v>MNU_ADV</v>
      </c>
      <c r="E19" s="7" t="s">
        <v>21</v>
      </c>
      <c r="F19" s="7" t="s">
        <v>22</v>
      </c>
      <c r="G19" s="7" t="s">
        <v>60</v>
      </c>
      <c r="I19" s="7" t="s">
        <v>60</v>
      </c>
      <c r="J19" t="s">
        <v>23</v>
      </c>
    </row>
    <row r="20" spans="2:19">
      <c r="B20" s="8">
        <v>18</v>
      </c>
      <c r="C20" s="8">
        <f>VLOOKUP(B20,Sheet2!B:D,3,0)</f>
        <v>18</v>
      </c>
      <c r="D20" s="7" t="str">
        <f>VLOOKUP(B20,Sheet2!B:D,2,0)</f>
        <v>ITM_AGM</v>
      </c>
      <c r="E20" s="7" t="s">
        <v>21</v>
      </c>
      <c r="F20" s="7" t="s">
        <v>22</v>
      </c>
      <c r="G20" s="7" t="s">
        <v>61</v>
      </c>
      <c r="I20" s="7" t="s">
        <v>61</v>
      </c>
      <c r="J20" t="s">
        <v>23</v>
      </c>
    </row>
    <row r="21" spans="2:19">
      <c r="B21" s="8">
        <v>19</v>
      </c>
      <c r="C21" s="8">
        <f>VLOOKUP(B21,Sheet2!B:D,3,0)</f>
        <v>19</v>
      </c>
      <c r="D21" s="7" t="str">
        <f>VLOOKUP(B21,Sheet2!B:D,2,0)</f>
        <v>ITM_AGRAPH</v>
      </c>
      <c r="E21" s="7" t="s">
        <v>21</v>
      </c>
      <c r="F21" s="7" t="s">
        <v>22</v>
      </c>
      <c r="G21" s="7" t="s">
        <v>62</v>
      </c>
      <c r="I21" s="7" t="s">
        <v>62</v>
      </c>
      <c r="J21" t="s">
        <v>23</v>
      </c>
    </row>
    <row r="22" spans="2:19">
      <c r="B22" s="8">
        <v>20</v>
      </c>
      <c r="C22" s="8">
        <f>VLOOKUP(B22,Sheet2!B:D,3,0)</f>
        <v>20</v>
      </c>
      <c r="D22" s="7" t="str">
        <f>VLOOKUP(B22,Sheet2!B:D,2,0)</f>
        <v>ITM_ALL</v>
      </c>
      <c r="E22" s="7" t="s">
        <v>63</v>
      </c>
      <c r="F22" s="7" t="s">
        <v>64</v>
      </c>
      <c r="G22" s="7" t="s">
        <v>65</v>
      </c>
      <c r="I22" s="7" t="s">
        <v>65</v>
      </c>
      <c r="J22" t="s">
        <v>23</v>
      </c>
    </row>
    <row r="23" spans="2:19" hidden="1">
      <c r="B23" s="8">
        <v>21</v>
      </c>
      <c r="C23" s="8">
        <f>VLOOKUP(B23,Sheet2!B:D,3,0)</f>
        <v>21</v>
      </c>
      <c r="D23" s="7" t="str">
        <f>VLOOKUP(B23,Sheet2!B:D,2,0)</f>
        <v>CST_03</v>
      </c>
      <c r="E23" s="7" t="s">
        <v>37</v>
      </c>
      <c r="F23" s="7">
        <v>3</v>
      </c>
      <c r="G23" s="7" t="s">
        <v>48</v>
      </c>
      <c r="I23" s="7" t="s">
        <v>66</v>
      </c>
      <c r="J23" t="s">
        <v>67</v>
      </c>
      <c r="K23" t="s">
        <v>67</v>
      </c>
      <c r="L23" t="s">
        <v>68</v>
      </c>
      <c r="M23" t="s">
        <v>48</v>
      </c>
      <c r="N23" t="s">
        <v>66</v>
      </c>
      <c r="O23" t="s">
        <v>67</v>
      </c>
      <c r="P23" t="s">
        <v>67</v>
      </c>
      <c r="Q23" t="s">
        <v>68</v>
      </c>
      <c r="R23" t="s">
        <v>29</v>
      </c>
      <c r="S23" t="s">
        <v>30</v>
      </c>
    </row>
    <row r="24" spans="2:19">
      <c r="B24" s="8">
        <v>22</v>
      </c>
      <c r="C24" s="8">
        <f>VLOOKUP(B24,Sheet2!B:D,3,0)</f>
        <v>22</v>
      </c>
      <c r="D24" s="7" t="str">
        <f>VLOOKUP(B24,Sheet2!B:D,2,0)</f>
        <v>ITM_AND</v>
      </c>
      <c r="E24" s="7" t="s">
        <v>21</v>
      </c>
      <c r="F24" s="7" t="s">
        <v>22</v>
      </c>
      <c r="G24" s="7" t="s">
        <v>69</v>
      </c>
      <c r="I24" s="7" t="s">
        <v>69</v>
      </c>
      <c r="J24" t="s">
        <v>23</v>
      </c>
    </row>
    <row r="25" spans="2:19">
      <c r="B25" s="8">
        <v>23</v>
      </c>
      <c r="C25" s="8">
        <f>VLOOKUP(B25,Sheet2!B:D,3,0)</f>
        <v>-23</v>
      </c>
      <c r="D25" s="7" t="str">
        <f>VLOOKUP(B25,Sheet2!B:D,2,0)</f>
        <v>MNU_ANGLES</v>
      </c>
      <c r="E25" s="7" t="s">
        <v>21</v>
      </c>
      <c r="F25" s="7" t="s">
        <v>22</v>
      </c>
      <c r="G25" s="7" t="s">
        <v>70</v>
      </c>
      <c r="I25" s="7" t="s">
        <v>70</v>
      </c>
      <c r="J25" t="s">
        <v>23</v>
      </c>
    </row>
    <row r="26" spans="2:19">
      <c r="B26" s="8">
        <v>24</v>
      </c>
      <c r="C26" s="8">
        <f>VLOOKUP(B26,Sheet2!B:D,3,0)</f>
        <v>24</v>
      </c>
      <c r="D26" s="7" t="str">
        <f>VLOOKUP(B26,Sheet2!B:D,2,0)</f>
        <v>ITM_arccos</v>
      </c>
      <c r="E26" s="7" t="s">
        <v>71</v>
      </c>
      <c r="F26" s="7" t="s">
        <v>22</v>
      </c>
      <c r="G26" s="7" t="s">
        <v>72</v>
      </c>
      <c r="I26" s="7" t="s">
        <v>73</v>
      </c>
      <c r="J26" t="s">
        <v>29</v>
      </c>
      <c r="K26" t="s">
        <v>30</v>
      </c>
      <c r="L26" t="s">
        <v>74</v>
      </c>
    </row>
    <row r="27" spans="2:19">
      <c r="B27" s="8">
        <v>25</v>
      </c>
      <c r="C27" s="8">
        <f>VLOOKUP(B27,Sheet2!B:D,3,0)</f>
        <v>25</v>
      </c>
      <c r="D27" s="7" t="str">
        <f>VLOOKUP(B27,Sheet2!B:D,2,0)</f>
        <v>ITM_arcosh</v>
      </c>
      <c r="E27" s="7" t="s">
        <v>75</v>
      </c>
      <c r="F27" s="7" t="s">
        <v>22</v>
      </c>
      <c r="G27" s="7" t="s">
        <v>76</v>
      </c>
      <c r="I27" s="7" t="s">
        <v>76</v>
      </c>
      <c r="J27" t="s">
        <v>29</v>
      </c>
      <c r="K27" t="s">
        <v>30</v>
      </c>
    </row>
    <row r="28" spans="2:19">
      <c r="B28" s="8">
        <v>26</v>
      </c>
      <c r="C28" s="8">
        <f>VLOOKUP(B28,Sheet2!B:D,3,0)</f>
        <v>26</v>
      </c>
      <c r="D28" s="7" t="str">
        <f>VLOOKUP(B28,Sheet2!B:D,2,0)</f>
        <v>ITM_arcsin</v>
      </c>
      <c r="E28" s="7" t="s">
        <v>77</v>
      </c>
      <c r="F28" s="7" t="s">
        <v>22</v>
      </c>
      <c r="G28" s="7" t="s">
        <v>78</v>
      </c>
      <c r="I28" s="7" t="s">
        <v>79</v>
      </c>
      <c r="J28" t="s">
        <v>29</v>
      </c>
      <c r="K28" t="s">
        <v>30</v>
      </c>
      <c r="L28" t="s">
        <v>74</v>
      </c>
    </row>
    <row r="29" spans="2:19">
      <c r="B29" s="8">
        <v>27</v>
      </c>
      <c r="C29" s="8">
        <f>VLOOKUP(B29,Sheet2!B:D,3,0)</f>
        <v>27</v>
      </c>
      <c r="D29" s="7" t="str">
        <f>VLOOKUP(B29,Sheet2!B:D,2,0)</f>
        <v>ITM_arctan</v>
      </c>
      <c r="E29" s="7" t="s">
        <v>80</v>
      </c>
      <c r="F29" s="7" t="s">
        <v>22</v>
      </c>
      <c r="G29" s="7" t="s">
        <v>81</v>
      </c>
      <c r="I29" s="7" t="s">
        <v>82</v>
      </c>
      <c r="J29" t="s">
        <v>29</v>
      </c>
      <c r="K29" t="s">
        <v>30</v>
      </c>
      <c r="L29" t="s">
        <v>74</v>
      </c>
    </row>
    <row r="30" spans="2:19">
      <c r="B30" s="8">
        <v>28</v>
      </c>
      <c r="C30" s="8">
        <f>VLOOKUP(B30,Sheet2!B:D,3,0)</f>
        <v>28</v>
      </c>
      <c r="D30" s="7" t="str">
        <f>VLOOKUP(B30,Sheet2!B:D,2,0)</f>
        <v>ITM_arsinh</v>
      </c>
      <c r="E30" s="7" t="s">
        <v>83</v>
      </c>
      <c r="F30" s="7" t="s">
        <v>22</v>
      </c>
      <c r="G30" s="7" t="s">
        <v>84</v>
      </c>
      <c r="I30" s="7" t="s">
        <v>84</v>
      </c>
      <c r="J30" t="s">
        <v>29</v>
      </c>
      <c r="K30" t="s">
        <v>30</v>
      </c>
    </row>
    <row r="31" spans="2:19">
      <c r="B31" s="8">
        <v>29</v>
      </c>
      <c r="C31" s="8">
        <f>VLOOKUP(B31,Sheet2!B:D,3,0)</f>
        <v>29</v>
      </c>
      <c r="D31" s="7" t="str">
        <f>VLOOKUP(B31,Sheet2!B:D,2,0)</f>
        <v>ITM_artanh</v>
      </c>
      <c r="E31" s="7" t="s">
        <v>85</v>
      </c>
      <c r="F31" s="7" t="s">
        <v>22</v>
      </c>
      <c r="G31" s="7" t="s">
        <v>86</v>
      </c>
      <c r="I31" s="7" t="s">
        <v>86</v>
      </c>
      <c r="J31" t="s">
        <v>29</v>
      </c>
      <c r="K31" t="s">
        <v>30</v>
      </c>
    </row>
    <row r="32" spans="2:19">
      <c r="B32" s="8">
        <v>30</v>
      </c>
      <c r="C32" s="8">
        <f>VLOOKUP(B32,Sheet2!B:D,3,0)</f>
        <v>30</v>
      </c>
      <c r="D32" s="7" t="str">
        <f>VLOOKUP(B32,Sheet2!B:D,2,0)</f>
        <v>ITM_ASR</v>
      </c>
      <c r="E32" s="7" t="s">
        <v>21</v>
      </c>
      <c r="F32" s="7" t="s">
        <v>22</v>
      </c>
      <c r="G32" s="7" t="s">
        <v>87</v>
      </c>
      <c r="I32" s="7" t="s">
        <v>87</v>
      </c>
      <c r="J32" t="s">
        <v>23</v>
      </c>
    </row>
    <row r="33" spans="2:15">
      <c r="B33" s="8">
        <v>31</v>
      </c>
      <c r="C33" s="8">
        <f>VLOOKUP(B33,Sheet2!B:D,3,0)</f>
        <v>31</v>
      </c>
      <c r="D33" s="7" t="str">
        <f>VLOOKUP(B33,Sheet2!B:D,2,0)</f>
        <v>ITM_ASSIGN</v>
      </c>
      <c r="E33" s="7" t="s">
        <v>21</v>
      </c>
      <c r="F33" s="7" t="s">
        <v>22</v>
      </c>
      <c r="G33" s="7" t="s">
        <v>88</v>
      </c>
      <c r="I33" s="7" t="s">
        <v>89</v>
      </c>
      <c r="J33" t="s">
        <v>23</v>
      </c>
    </row>
    <row r="34" spans="2:15">
      <c r="B34" s="8">
        <v>32</v>
      </c>
      <c r="C34" s="8">
        <f>VLOOKUP(B34,Sheet2!B:D,3,0)</f>
        <v>32</v>
      </c>
      <c r="D34" s="7" t="str">
        <f>VLOOKUP(B34,Sheet2!B:D,2,0)</f>
        <v>ITM_ATMtoPA</v>
      </c>
      <c r="E34" s="7" t="s">
        <v>90</v>
      </c>
      <c r="F34" s="7" t="s">
        <v>53</v>
      </c>
      <c r="G34" s="7" t="s">
        <v>91</v>
      </c>
      <c r="I34" s="7" t="s">
        <v>27</v>
      </c>
      <c r="J34" t="s">
        <v>92</v>
      </c>
      <c r="K34" t="s">
        <v>91</v>
      </c>
      <c r="L34" t="s">
        <v>27</v>
      </c>
      <c r="M34" t="s">
        <v>92</v>
      </c>
      <c r="N34" t="s">
        <v>29</v>
      </c>
      <c r="O34" t="s">
        <v>30</v>
      </c>
    </row>
    <row r="35" spans="2:15">
      <c r="B35" s="8">
        <v>33</v>
      </c>
      <c r="C35" s="8">
        <f>VLOOKUP(B35,Sheet2!B:D,3,0)</f>
        <v>33</v>
      </c>
      <c r="D35" s="7" t="str">
        <f>VLOOKUP(B35,Sheet2!B:D,2,0)</f>
        <v>ITM_AUtoM</v>
      </c>
      <c r="E35" s="7" t="s">
        <v>93</v>
      </c>
      <c r="F35" s="7" t="s">
        <v>53</v>
      </c>
      <c r="G35" s="7" t="s">
        <v>94</v>
      </c>
      <c r="I35" s="7" t="s">
        <v>27</v>
      </c>
      <c r="J35" t="s">
        <v>55</v>
      </c>
      <c r="K35" t="s">
        <v>94</v>
      </c>
      <c r="L35" t="s">
        <v>27</v>
      </c>
      <c r="M35" t="s">
        <v>55</v>
      </c>
      <c r="N35" t="s">
        <v>29</v>
      </c>
      <c r="O35" t="s">
        <v>30</v>
      </c>
    </row>
    <row r="36" spans="2:15">
      <c r="B36" s="8">
        <v>34</v>
      </c>
      <c r="C36" s="8">
        <f>VLOOKUP(B36,Sheet2!B:D,3,0)</f>
        <v>-34</v>
      </c>
      <c r="D36" s="7" t="str">
        <f>VLOOKUP(B36,Sheet2!B:D,2,0)</f>
        <v>MNU_A_Z</v>
      </c>
      <c r="E36" s="7" t="s">
        <v>21</v>
      </c>
      <c r="F36" s="7" t="s">
        <v>22</v>
      </c>
      <c r="G36" s="7" t="s">
        <v>47</v>
      </c>
      <c r="I36" s="7" t="s">
        <v>95</v>
      </c>
      <c r="J36" t="s">
        <v>96</v>
      </c>
      <c r="K36" t="s">
        <v>47</v>
      </c>
      <c r="L36" t="s">
        <v>95</v>
      </c>
      <c r="M36" t="s">
        <v>96</v>
      </c>
      <c r="N36" t="s">
        <v>23</v>
      </c>
    </row>
    <row r="37" spans="2:15">
      <c r="B37" s="8">
        <v>35</v>
      </c>
      <c r="C37" s="8">
        <f>VLOOKUP(B37,Sheet2!B:D,3,0)</f>
        <v>-35</v>
      </c>
      <c r="D37" s="7" t="str">
        <f>VLOOKUP(B37,Sheet2!B:D,2,0)</f>
        <v>MNU_CONVA</v>
      </c>
      <c r="E37" s="7" t="s">
        <v>21</v>
      </c>
      <c r="F37" s="7" t="s">
        <v>22</v>
      </c>
      <c r="G37" s="7" t="s">
        <v>97</v>
      </c>
      <c r="I37" s="7" t="s">
        <v>97</v>
      </c>
      <c r="J37" t="s">
        <v>23</v>
      </c>
    </row>
    <row r="38" spans="2:15" hidden="1">
      <c r="B38" s="8">
        <v>36</v>
      </c>
      <c r="C38" s="8">
        <f>VLOOKUP(B38,Sheet2!B:D,3,0)</f>
        <v>36</v>
      </c>
      <c r="D38" s="7" t="str">
        <f>VLOOKUP(B38,Sheet2!B:D,2,0)</f>
        <v>CST_04</v>
      </c>
      <c r="E38" s="7" t="s">
        <v>37</v>
      </c>
      <c r="F38" s="7">
        <v>4</v>
      </c>
      <c r="G38" s="7" t="s">
        <v>48</v>
      </c>
      <c r="I38" s="7" t="s">
        <v>98</v>
      </c>
      <c r="J38" t="s">
        <v>48</v>
      </c>
      <c r="K38" t="s">
        <v>98</v>
      </c>
      <c r="L38" t="s">
        <v>29</v>
      </c>
      <c r="M38" t="s">
        <v>30</v>
      </c>
    </row>
    <row r="39" spans="2:15">
      <c r="B39" s="8">
        <v>37</v>
      </c>
      <c r="C39" s="8">
        <f>VLOOKUP(B39,Sheet2!B:D,3,0)</f>
        <v>37</v>
      </c>
      <c r="D39" s="7" t="str">
        <f>VLOOKUP(B39,Sheet2!B:D,2,0)</f>
        <v>ITM_REGB</v>
      </c>
      <c r="E39" s="7" t="s">
        <v>21</v>
      </c>
      <c r="F39" s="7" t="s">
        <v>22</v>
      </c>
      <c r="G39" s="7" t="s">
        <v>99</v>
      </c>
      <c r="I39" s="7" t="s">
        <v>99</v>
      </c>
      <c r="J39" t="s">
        <v>23</v>
      </c>
    </row>
    <row r="40" spans="2:15">
      <c r="B40" s="8">
        <v>38</v>
      </c>
      <c r="C40" s="8">
        <f>VLOOKUP(B40,Sheet2!B:D,3,0)</f>
        <v>38</v>
      </c>
      <c r="D40" s="7" t="str">
        <f>VLOOKUP(B40,Sheet2!B:D,2,0)</f>
        <v>ITM_BACK</v>
      </c>
      <c r="E40" s="7" t="s">
        <v>21</v>
      </c>
      <c r="F40" s="7" t="s">
        <v>22</v>
      </c>
      <c r="G40" s="7" t="s">
        <v>100</v>
      </c>
      <c r="I40" s="7" t="s">
        <v>100</v>
      </c>
      <c r="J40" t="s">
        <v>23</v>
      </c>
    </row>
    <row r="41" spans="2:15">
      <c r="B41" s="8">
        <v>39</v>
      </c>
      <c r="C41" s="8">
        <f>VLOOKUP(B41,Sheet2!B:D,3,0)</f>
        <v>39</v>
      </c>
      <c r="D41" s="7" t="str">
        <f>VLOOKUP(B41,Sheet2!B:D,2,0)</f>
        <v>ITM_BARtoPA</v>
      </c>
      <c r="E41" s="7" t="s">
        <v>101</v>
      </c>
      <c r="F41" s="7" t="s">
        <v>53</v>
      </c>
      <c r="G41" s="7" t="s">
        <v>102</v>
      </c>
      <c r="I41" s="7" t="s">
        <v>27</v>
      </c>
      <c r="J41" t="s">
        <v>92</v>
      </c>
      <c r="K41" t="s">
        <v>102</v>
      </c>
      <c r="L41" t="s">
        <v>27</v>
      </c>
      <c r="M41" t="s">
        <v>92</v>
      </c>
      <c r="N41" t="s">
        <v>29</v>
      </c>
      <c r="O41" t="s">
        <v>30</v>
      </c>
    </row>
    <row r="42" spans="2:15">
      <c r="B42" s="8">
        <v>40</v>
      </c>
      <c r="C42" s="8">
        <f>VLOOKUP(B42,Sheet2!B:D,3,0)</f>
        <v>40</v>
      </c>
      <c r="D42" s="7" t="str">
        <f>VLOOKUP(B42,Sheet2!B:D,2,0)</f>
        <v>ITM_BATT</v>
      </c>
      <c r="E42" s="7" t="s">
        <v>103</v>
      </c>
      <c r="F42" s="7" t="s">
        <v>22</v>
      </c>
      <c r="G42" s="7" t="s">
        <v>104</v>
      </c>
      <c r="I42" s="7" t="s">
        <v>104</v>
      </c>
      <c r="J42" t="s">
        <v>29</v>
      </c>
      <c r="K42" t="s">
        <v>30</v>
      </c>
    </row>
    <row r="43" spans="2:15">
      <c r="B43" s="8">
        <v>41</v>
      </c>
      <c r="C43" s="8">
        <f>VLOOKUP(B43,Sheet2!B:D,3,0)</f>
        <v>41</v>
      </c>
      <c r="D43" s="7" t="str">
        <f>VLOOKUP(B43,Sheet2!B:D,2,0)</f>
        <v>ITM_BC</v>
      </c>
      <c r="E43" s="7" t="s">
        <v>21</v>
      </c>
      <c r="F43" s="7" t="s">
        <v>22</v>
      </c>
      <c r="G43" s="7" t="s">
        <v>105</v>
      </c>
      <c r="I43" s="7" t="s">
        <v>105</v>
      </c>
      <c r="J43" t="s">
        <v>23</v>
      </c>
    </row>
    <row r="44" spans="2:15">
      <c r="B44" s="8">
        <v>42</v>
      </c>
      <c r="C44" s="8">
        <f>VLOOKUP(B44,Sheet2!B:D,3,0)</f>
        <v>42</v>
      </c>
      <c r="D44" s="7" t="str">
        <f>VLOOKUP(B44,Sheet2!B:D,2,0)</f>
        <v>ITM_BEEP</v>
      </c>
      <c r="E44" s="7" t="s">
        <v>21</v>
      </c>
      <c r="F44" s="7" t="s">
        <v>22</v>
      </c>
      <c r="G44" s="7" t="s">
        <v>106</v>
      </c>
      <c r="I44" s="7" t="s">
        <v>106</v>
      </c>
      <c r="J44" t="s">
        <v>23</v>
      </c>
    </row>
    <row r="45" spans="2:15">
      <c r="B45" s="8">
        <v>43</v>
      </c>
      <c r="C45" s="8">
        <f>VLOOKUP(B45,Sheet2!B:D,3,0)</f>
        <v>43</v>
      </c>
      <c r="D45" s="7" t="str">
        <f>VLOOKUP(B45,Sheet2!B:D,2,0)</f>
        <v>ITM_BEGINP</v>
      </c>
      <c r="E45" s="7" t="s">
        <v>21</v>
      </c>
      <c r="F45" s="7" t="s">
        <v>22</v>
      </c>
      <c r="G45" s="7" t="s">
        <v>107</v>
      </c>
      <c r="I45" s="7" t="s">
        <v>108</v>
      </c>
      <c r="J45" t="s">
        <v>23</v>
      </c>
    </row>
    <row r="46" spans="2:15">
      <c r="B46" s="8">
        <v>44</v>
      </c>
      <c r="C46" s="8">
        <f>VLOOKUP(B46,Sheet2!B:D,3,0)</f>
        <v>44</v>
      </c>
      <c r="D46" s="7" t="str">
        <f>VLOOKUP(B46,Sheet2!B:D,2,0)</f>
        <v>ITM_BESTF</v>
      </c>
      <c r="E46" s="7" t="s">
        <v>109</v>
      </c>
      <c r="F46" s="7" t="s">
        <v>110</v>
      </c>
      <c r="G46" s="7" t="s">
        <v>111</v>
      </c>
      <c r="I46" s="7" t="s">
        <v>111</v>
      </c>
      <c r="J46" t="s">
        <v>23</v>
      </c>
    </row>
    <row r="47" spans="2:15">
      <c r="B47" s="8">
        <v>45</v>
      </c>
      <c r="C47" s="8">
        <f>VLOOKUP(B47,Sheet2!B:D,3,0)</f>
        <v>45</v>
      </c>
      <c r="D47" s="7" t="str">
        <f>VLOOKUP(B47,Sheet2!B:D,2,0)</f>
        <v>ITM_BINOM</v>
      </c>
      <c r="E47" s="7" t="s">
        <v>21</v>
      </c>
      <c r="F47" s="7" t="s">
        <v>22</v>
      </c>
      <c r="G47" s="7" t="s">
        <v>112</v>
      </c>
      <c r="I47" s="7" t="s">
        <v>112</v>
      </c>
      <c r="J47" t="s">
        <v>23</v>
      </c>
    </row>
    <row r="48" spans="2:15">
      <c r="B48" s="8">
        <v>46</v>
      </c>
      <c r="C48" s="8">
        <f>VLOOKUP(B48,Sheet2!B:D,3,0)</f>
        <v>46</v>
      </c>
      <c r="D48" s="7" t="str">
        <f>VLOOKUP(B48,Sheet2!B:D,2,0)</f>
        <v>ITM_BINOMP</v>
      </c>
      <c r="E48" s="7" t="s">
        <v>21</v>
      </c>
      <c r="F48" s="7" t="s">
        <v>22</v>
      </c>
      <c r="G48" s="7" t="s">
        <v>112</v>
      </c>
      <c r="I48" s="7" t="s">
        <v>113</v>
      </c>
      <c r="J48" t="s">
        <v>112</v>
      </c>
      <c r="K48" t="s">
        <v>113</v>
      </c>
      <c r="L48" t="s">
        <v>23</v>
      </c>
    </row>
    <row r="49" spans="2:21">
      <c r="B49" s="8">
        <v>47</v>
      </c>
      <c r="C49" s="8">
        <f>VLOOKUP(B49,Sheet2!B:D,3,0)</f>
        <v>47</v>
      </c>
      <c r="D49" s="7" t="str">
        <f>VLOOKUP(B49,Sheet2!B:D,2,0)</f>
        <v>ITM_BINOMU</v>
      </c>
      <c r="E49" s="7" t="s">
        <v>21</v>
      </c>
      <c r="F49" s="7" t="s">
        <v>22</v>
      </c>
      <c r="G49" s="7" t="s">
        <v>112</v>
      </c>
      <c r="I49" s="7" t="s">
        <v>114</v>
      </c>
      <c r="J49" t="s">
        <v>112</v>
      </c>
      <c r="K49" t="s">
        <v>114</v>
      </c>
      <c r="L49" t="s">
        <v>23</v>
      </c>
    </row>
    <row r="50" spans="2:21">
      <c r="B50" s="8">
        <v>48</v>
      </c>
      <c r="C50" s="8">
        <f>VLOOKUP(B50,Sheet2!B:D,3,0)</f>
        <v>48</v>
      </c>
      <c r="D50" s="7" t="str">
        <f>VLOOKUP(B50,Sheet2!B:D,2,0)</f>
        <v>ITM_BINOMM1</v>
      </c>
      <c r="E50" s="7" t="s">
        <v>21</v>
      </c>
      <c r="F50" s="7" t="s">
        <v>22</v>
      </c>
      <c r="G50" s="7" t="s">
        <v>112</v>
      </c>
      <c r="I50" s="7" t="s">
        <v>115</v>
      </c>
      <c r="J50" t="s">
        <v>112</v>
      </c>
      <c r="K50" t="s">
        <v>115</v>
      </c>
      <c r="L50" t="s">
        <v>23</v>
      </c>
    </row>
    <row r="51" spans="2:21">
      <c r="B51" s="8">
        <v>49</v>
      </c>
      <c r="C51" s="8">
        <f>VLOOKUP(B51,Sheet2!B:D,3,0)</f>
        <v>-49</v>
      </c>
      <c r="D51" s="7" t="str">
        <f>VLOOKUP(B51,Sheet2!B:D,2,0)</f>
        <v>MNU_BINOM</v>
      </c>
      <c r="E51" s="7" t="s">
        <v>21</v>
      </c>
      <c r="F51" s="7" t="s">
        <v>22</v>
      </c>
      <c r="G51" s="7" t="s">
        <v>116</v>
      </c>
      <c r="I51" s="7" t="s">
        <v>116</v>
      </c>
      <c r="J51" t="s">
        <v>23</v>
      </c>
    </row>
    <row r="52" spans="2:21">
      <c r="B52" s="8">
        <v>50</v>
      </c>
      <c r="C52" s="8">
        <f>VLOOKUP(B52,Sheet2!B:D,3,0)</f>
        <v>-50</v>
      </c>
      <c r="D52" s="7" t="str">
        <f>VLOOKUP(B52,Sheet2!B:D,2,0)</f>
        <v>MNU_BITS</v>
      </c>
      <c r="E52" s="7" t="s">
        <v>21</v>
      </c>
      <c r="F52" s="7" t="s">
        <v>22</v>
      </c>
      <c r="G52" s="7" t="s">
        <v>117</v>
      </c>
      <c r="I52" s="7" t="s">
        <v>117</v>
      </c>
      <c r="J52" t="s">
        <v>23</v>
      </c>
    </row>
    <row r="53" spans="2:21">
      <c r="B53" s="8">
        <v>51</v>
      </c>
      <c r="C53" s="8">
        <f>VLOOKUP(B53,Sheet2!B:D,3,0)</f>
        <v>51</v>
      </c>
      <c r="D53" s="7" t="str">
        <f>VLOOKUP(B53,Sheet2!B:D,2,0)</f>
        <v>ITM_BN</v>
      </c>
      <c r="E53" s="7" t="s">
        <v>21</v>
      </c>
      <c r="F53" s="7" t="s">
        <v>22</v>
      </c>
      <c r="G53" s="7" t="s">
        <v>99</v>
      </c>
      <c r="I53" s="7" t="s">
        <v>68</v>
      </c>
      <c r="J53" t="s">
        <v>99</v>
      </c>
      <c r="K53" t="s">
        <v>68</v>
      </c>
      <c r="L53" t="s">
        <v>23</v>
      </c>
    </row>
    <row r="54" spans="2:21">
      <c r="B54" s="8">
        <v>52</v>
      </c>
      <c r="C54" s="8">
        <f>VLOOKUP(B54,Sheet2!B:D,3,0)</f>
        <v>52</v>
      </c>
      <c r="D54" s="7" t="str">
        <f>VLOOKUP(B54,Sheet2!B:D,2,0)</f>
        <v>ITM_BNS</v>
      </c>
      <c r="E54" s="7" t="s">
        <v>21</v>
      </c>
      <c r="F54" s="7" t="s">
        <v>22</v>
      </c>
      <c r="G54" s="7" t="s">
        <v>99</v>
      </c>
      <c r="I54" s="7" t="s">
        <v>68</v>
      </c>
      <c r="J54" t="s">
        <v>118</v>
      </c>
      <c r="K54" t="s">
        <v>99</v>
      </c>
      <c r="L54" t="s">
        <v>68</v>
      </c>
      <c r="M54" t="s">
        <v>118</v>
      </c>
      <c r="N54" t="s">
        <v>23</v>
      </c>
    </row>
    <row r="55" spans="2:21">
      <c r="B55" s="8">
        <v>53</v>
      </c>
      <c r="C55" s="8">
        <f>VLOOKUP(B55,Sheet2!B:D,3,0)</f>
        <v>53</v>
      </c>
      <c r="D55" s="7" t="str">
        <f>VLOOKUP(B55,Sheet2!B:D,2,0)</f>
        <v>ITM_BS</v>
      </c>
      <c r="E55" s="7" t="s">
        <v>21</v>
      </c>
      <c r="F55" s="7" t="s">
        <v>22</v>
      </c>
      <c r="G55" s="7" t="s">
        <v>119</v>
      </c>
      <c r="I55" s="7" t="s">
        <v>119</v>
      </c>
      <c r="J55" t="s">
        <v>23</v>
      </c>
    </row>
    <row r="56" spans="2:21">
      <c r="B56" s="8">
        <v>54</v>
      </c>
      <c r="C56" s="8">
        <f>VLOOKUP(B56,Sheet2!B:D,3,0)</f>
        <v>54</v>
      </c>
      <c r="D56" s="7" t="str">
        <f>VLOOKUP(B56,Sheet2!B:D,2,0)</f>
        <v>ITM_BTUtoJ</v>
      </c>
      <c r="E56" s="7" t="s">
        <v>120</v>
      </c>
      <c r="F56" s="7" t="s">
        <v>53</v>
      </c>
      <c r="G56" s="7" t="s">
        <v>121</v>
      </c>
      <c r="I56" s="7" t="s">
        <v>27</v>
      </c>
      <c r="J56" t="s">
        <v>122</v>
      </c>
      <c r="K56" t="s">
        <v>121</v>
      </c>
      <c r="L56" t="s">
        <v>27</v>
      </c>
      <c r="M56" t="s">
        <v>122</v>
      </c>
      <c r="N56" t="s">
        <v>29</v>
      </c>
      <c r="O56" t="s">
        <v>30</v>
      </c>
    </row>
    <row r="57" spans="2:21">
      <c r="B57" s="8">
        <v>55</v>
      </c>
      <c r="C57" s="8">
        <f>VLOOKUP(B57,Sheet2!B:D,3,0)</f>
        <v>55</v>
      </c>
      <c r="D57" s="7" t="str">
        <f>VLOOKUP(B57,Sheet2!B:D,2,0)</f>
        <v>ITM_REGC</v>
      </c>
      <c r="E57" s="7" t="s">
        <v>21</v>
      </c>
      <c r="F57" s="7" t="s">
        <v>22</v>
      </c>
      <c r="G57" s="7" t="s">
        <v>26</v>
      </c>
      <c r="I57" s="7" t="s">
        <v>26</v>
      </c>
      <c r="J57" t="s">
        <v>23</v>
      </c>
    </row>
    <row r="58" spans="2:21" hidden="1">
      <c r="B58" s="8">
        <v>56</v>
      </c>
      <c r="C58" s="8">
        <f>VLOOKUP(B58,Sheet2!B:D,3,0)</f>
        <v>56</v>
      </c>
      <c r="D58" s="7" t="str">
        <f>VLOOKUP(B58,Sheet2!B:D,2,0)</f>
        <v>CST_05</v>
      </c>
      <c r="E58" s="7" t="s">
        <v>37</v>
      </c>
      <c r="F58" s="7">
        <v>5</v>
      </c>
      <c r="G58" s="7" t="s">
        <v>123</v>
      </c>
      <c r="I58" s="7" t="s">
        <v>123</v>
      </c>
      <c r="J58" t="s">
        <v>29</v>
      </c>
      <c r="K58" t="s">
        <v>30</v>
      </c>
    </row>
    <row r="59" spans="2:21" hidden="1">
      <c r="B59" s="8">
        <v>57</v>
      </c>
      <c r="C59" s="8">
        <f>VLOOKUP(B59,Sheet2!B:D,3,0)</f>
        <v>57</v>
      </c>
      <c r="D59" s="7" t="str">
        <f>VLOOKUP(B59,Sheet2!B:D,2,0)</f>
        <v>CST_06</v>
      </c>
      <c r="E59" s="7" t="s">
        <v>37</v>
      </c>
      <c r="F59" s="7">
        <v>6</v>
      </c>
      <c r="G59" s="7" t="s">
        <v>123</v>
      </c>
      <c r="I59" s="7" t="s">
        <v>124</v>
      </c>
      <c r="J59" t="s">
        <v>123</v>
      </c>
      <c r="K59" t="s">
        <v>124</v>
      </c>
      <c r="L59" t="s">
        <v>29</v>
      </c>
      <c r="M59" t="s">
        <v>30</v>
      </c>
    </row>
    <row r="60" spans="2:21" hidden="1">
      <c r="B60" s="8">
        <v>58</v>
      </c>
      <c r="C60" s="8">
        <f>VLOOKUP(B60,Sheet2!B:D,3,0)</f>
        <v>58</v>
      </c>
      <c r="D60" s="7" t="str">
        <f>VLOOKUP(B60,Sheet2!B:D,2,0)</f>
        <v>CST_07</v>
      </c>
      <c r="E60" s="7" t="s">
        <v>37</v>
      </c>
      <c r="F60" s="7">
        <v>7</v>
      </c>
      <c r="G60" s="7" t="s">
        <v>123</v>
      </c>
      <c r="I60" s="7" t="s">
        <v>125</v>
      </c>
      <c r="J60" t="s">
        <v>123</v>
      </c>
      <c r="K60" t="s">
        <v>125</v>
      </c>
      <c r="L60" t="s">
        <v>29</v>
      </c>
      <c r="M60" t="s">
        <v>30</v>
      </c>
    </row>
    <row r="61" spans="2:21">
      <c r="B61" s="8">
        <v>59</v>
      </c>
      <c r="C61" s="8">
        <f>VLOOKUP(B61,Sheet2!B:D,3,0)</f>
        <v>59</v>
      </c>
      <c r="D61" s="7" t="str">
        <f>VLOOKUP(B61,Sheet2!B:D,2,0)</f>
        <v>ITM_CALtoJ</v>
      </c>
      <c r="E61" s="7" t="s">
        <v>126</v>
      </c>
      <c r="F61" s="7" t="s">
        <v>53</v>
      </c>
      <c r="G61" s="7" t="s">
        <v>127</v>
      </c>
      <c r="I61" s="7" t="s">
        <v>27</v>
      </c>
      <c r="J61" t="s">
        <v>122</v>
      </c>
      <c r="K61" t="s">
        <v>127</v>
      </c>
      <c r="L61" t="s">
        <v>27</v>
      </c>
      <c r="M61" t="s">
        <v>122</v>
      </c>
      <c r="N61" t="s">
        <v>29</v>
      </c>
      <c r="O61" t="s">
        <v>30</v>
      </c>
    </row>
    <row r="62" spans="2:21">
      <c r="B62" s="8">
        <v>60</v>
      </c>
      <c r="C62" s="8">
        <f>VLOOKUP(B62,Sheet2!B:D,3,0)</f>
        <v>60</v>
      </c>
      <c r="D62" s="7" t="str">
        <f>VLOOKUP(B62,Sheet2!B:D,2,0)</f>
        <v>ITM_CASE</v>
      </c>
      <c r="E62" s="7" t="s">
        <v>21</v>
      </c>
      <c r="F62" s="7" t="s">
        <v>22</v>
      </c>
      <c r="G62" s="7" t="s">
        <v>128</v>
      </c>
      <c r="I62" s="7" t="s">
        <v>128</v>
      </c>
      <c r="J62" t="s">
        <v>23</v>
      </c>
    </row>
    <row r="63" spans="2:21">
      <c r="B63" s="8">
        <v>61</v>
      </c>
      <c r="C63" s="8">
        <f>VLOOKUP(B63,Sheet2!B:D,3,0)</f>
        <v>-61</v>
      </c>
      <c r="D63" s="7" t="str">
        <f>VLOOKUP(B63,Sheet2!B:D,2,0)</f>
        <v>MNU_CATALOG</v>
      </c>
      <c r="E63" s="7" t="s">
        <v>21</v>
      </c>
      <c r="F63" s="7" t="s">
        <v>22</v>
      </c>
      <c r="G63" s="7" t="s">
        <v>129</v>
      </c>
      <c r="I63" s="7" t="s">
        <v>130</v>
      </c>
      <c r="J63" t="s">
        <v>23</v>
      </c>
      <c r="K63" t="s">
        <v>131</v>
      </c>
      <c r="L63" t="s">
        <v>132</v>
      </c>
      <c r="M63" t="s">
        <v>133</v>
      </c>
      <c r="N63" t="s">
        <v>134</v>
      </c>
      <c r="O63" t="s">
        <v>135</v>
      </c>
      <c r="P63" t="s">
        <v>136</v>
      </c>
      <c r="Q63" t="s">
        <v>137</v>
      </c>
      <c r="R63" t="s">
        <v>138</v>
      </c>
      <c r="S63" t="s">
        <v>139</v>
      </c>
      <c r="T63" t="s">
        <v>140</v>
      </c>
      <c r="U63" t="s">
        <v>141</v>
      </c>
    </row>
    <row r="64" spans="2:21">
      <c r="B64" s="8">
        <v>62</v>
      </c>
      <c r="C64" s="8">
        <f>VLOOKUP(B64,Sheet2!B:D,3,0)</f>
        <v>62</v>
      </c>
      <c r="D64" s="7" t="str">
        <f>VLOOKUP(B64,Sheet2!B:D,2,0)</f>
        <v>ITM_CAUCH</v>
      </c>
      <c r="E64" s="7" t="s">
        <v>21</v>
      </c>
      <c r="F64" s="7" t="s">
        <v>22</v>
      </c>
      <c r="G64" s="7" t="s">
        <v>142</v>
      </c>
      <c r="I64" s="7" t="s">
        <v>142</v>
      </c>
      <c r="J64" t="s">
        <v>23</v>
      </c>
    </row>
    <row r="65" spans="2:12">
      <c r="B65" s="8">
        <v>63</v>
      </c>
      <c r="C65" s="8">
        <f>VLOOKUP(B65,Sheet2!B:D,3,0)</f>
        <v>63</v>
      </c>
      <c r="D65" s="7" t="str">
        <f>VLOOKUP(B65,Sheet2!B:D,2,0)</f>
        <v>ITM_CAUCHP</v>
      </c>
      <c r="E65" s="7" t="s">
        <v>21</v>
      </c>
      <c r="F65" s="7" t="s">
        <v>22</v>
      </c>
      <c r="G65" s="7" t="s">
        <v>142</v>
      </c>
      <c r="I65" s="7" t="s">
        <v>113</v>
      </c>
      <c r="J65" t="s">
        <v>142</v>
      </c>
      <c r="K65" t="s">
        <v>113</v>
      </c>
      <c r="L65" t="s">
        <v>23</v>
      </c>
    </row>
    <row r="66" spans="2:12">
      <c r="B66" s="8">
        <v>64</v>
      </c>
      <c r="C66" s="8">
        <f>VLOOKUP(B66,Sheet2!B:D,3,0)</f>
        <v>64</v>
      </c>
      <c r="D66" s="7" t="str">
        <f>VLOOKUP(B66,Sheet2!B:D,2,0)</f>
        <v>ITM_CAUCHU</v>
      </c>
      <c r="E66" s="7" t="s">
        <v>21</v>
      </c>
      <c r="F66" s="7" t="s">
        <v>22</v>
      </c>
      <c r="G66" s="7" t="s">
        <v>142</v>
      </c>
      <c r="I66" s="7" t="s">
        <v>114</v>
      </c>
      <c r="J66" t="s">
        <v>142</v>
      </c>
      <c r="K66" t="s">
        <v>114</v>
      </c>
      <c r="L66" t="s">
        <v>23</v>
      </c>
    </row>
    <row r="67" spans="2:12">
      <c r="B67" s="8">
        <v>65</v>
      </c>
      <c r="C67" s="8">
        <f>VLOOKUP(B67,Sheet2!B:D,3,0)</f>
        <v>65</v>
      </c>
      <c r="D67" s="7" t="str">
        <f>VLOOKUP(B67,Sheet2!B:D,2,0)</f>
        <v>ITM_CAUCHM1</v>
      </c>
      <c r="E67" s="7" t="s">
        <v>21</v>
      </c>
      <c r="F67" s="7" t="s">
        <v>22</v>
      </c>
      <c r="G67" s="7" t="s">
        <v>142</v>
      </c>
      <c r="I67" s="7" t="s">
        <v>115</v>
      </c>
      <c r="J67" t="s">
        <v>142</v>
      </c>
      <c r="K67" t="s">
        <v>115</v>
      </c>
      <c r="L67" t="s">
        <v>23</v>
      </c>
    </row>
    <row r="68" spans="2:12">
      <c r="B68" s="8">
        <v>66</v>
      </c>
      <c r="C68" s="8">
        <f>VLOOKUP(B68,Sheet2!B:D,3,0)</f>
        <v>-66</v>
      </c>
      <c r="D68" s="7" t="str">
        <f>VLOOKUP(B68,Sheet2!B:D,2,0)</f>
        <v>MNU_CAUCH</v>
      </c>
      <c r="E68" s="7" t="s">
        <v>21</v>
      </c>
      <c r="F68" s="7" t="s">
        <v>22</v>
      </c>
      <c r="G68" s="7" t="s">
        <v>143</v>
      </c>
      <c r="I68" s="7" t="s">
        <v>143</v>
      </c>
      <c r="J68" t="s">
        <v>23</v>
      </c>
    </row>
    <row r="69" spans="2:12">
      <c r="B69" s="8">
        <v>67</v>
      </c>
      <c r="C69" s="8">
        <f>VLOOKUP(B69,Sheet2!B:D,3,0)</f>
        <v>67</v>
      </c>
      <c r="D69" s="7" t="str">
        <f>VLOOKUP(B69,Sheet2!B:D,2,0)</f>
        <v>ITM_CB</v>
      </c>
      <c r="E69" s="7" t="s">
        <v>21</v>
      </c>
      <c r="F69" s="7" t="s">
        <v>22</v>
      </c>
      <c r="G69" s="7" t="s">
        <v>144</v>
      </c>
      <c r="I69" s="7" t="s">
        <v>144</v>
      </c>
      <c r="J69" t="s">
        <v>23</v>
      </c>
    </row>
    <row r="70" spans="2:12">
      <c r="B70" s="8">
        <v>68</v>
      </c>
      <c r="C70" s="8">
        <f>VLOOKUP(B70,Sheet2!B:D,3,0)</f>
        <v>68</v>
      </c>
      <c r="D70" s="7" t="str">
        <f>VLOOKUP(B70,Sheet2!B:D,2,0)</f>
        <v>ITM_CEIL</v>
      </c>
      <c r="E70" s="7" t="s">
        <v>145</v>
      </c>
      <c r="F70" s="7" t="s">
        <v>22</v>
      </c>
      <c r="G70" s="7" t="s">
        <v>146</v>
      </c>
      <c r="I70" s="7" t="s">
        <v>146</v>
      </c>
      <c r="J70" t="s">
        <v>29</v>
      </c>
      <c r="K70" t="s">
        <v>30</v>
      </c>
    </row>
    <row r="71" spans="2:12">
      <c r="B71" s="8">
        <v>69</v>
      </c>
      <c r="C71" s="8">
        <f>VLOOKUP(B71,Sheet2!B:D,3,0)</f>
        <v>69</v>
      </c>
      <c r="D71" s="7" t="str">
        <f>VLOOKUP(B71,Sheet2!B:D,2,0)</f>
        <v>ITM_CF</v>
      </c>
      <c r="E71" s="7" t="s">
        <v>147</v>
      </c>
      <c r="F71" s="7" t="s">
        <v>148</v>
      </c>
      <c r="G71" s="7" t="s">
        <v>149</v>
      </c>
      <c r="I71" s="7" t="s">
        <v>149</v>
      </c>
      <c r="J71" t="s">
        <v>23</v>
      </c>
    </row>
    <row r="72" spans="2:12">
      <c r="B72" s="8">
        <v>70</v>
      </c>
      <c r="C72" s="8">
        <f>VLOOKUP(B72,Sheet2!B:D,3,0)</f>
        <v>-70</v>
      </c>
      <c r="D72" s="7" t="str">
        <f>VLOOKUP(B72,Sheet2!B:D,2,0)</f>
        <v>MNU_CHARS</v>
      </c>
      <c r="E72" s="7" t="s">
        <v>21</v>
      </c>
      <c r="F72" s="7" t="s">
        <v>22</v>
      </c>
      <c r="G72" s="7" t="s">
        <v>150</v>
      </c>
      <c r="I72" s="7" t="s">
        <v>150</v>
      </c>
      <c r="J72" t="s">
        <v>23</v>
      </c>
    </row>
    <row r="73" spans="2:12">
      <c r="B73" s="8">
        <v>71</v>
      </c>
      <c r="C73" s="8">
        <f>VLOOKUP(B73,Sheet2!B:D,3,0)</f>
        <v>71</v>
      </c>
      <c r="D73" s="7" t="str">
        <f>VLOOKUP(B73,Sheet2!B:D,2,0)</f>
        <v>ITM_CLALL</v>
      </c>
      <c r="E73" s="7" t="s">
        <v>151</v>
      </c>
      <c r="F73" s="7" t="s">
        <v>152</v>
      </c>
      <c r="G73" s="7" t="s">
        <v>153</v>
      </c>
      <c r="I73" s="7" t="s">
        <v>154</v>
      </c>
      <c r="J73" t="s">
        <v>23</v>
      </c>
    </row>
    <row r="74" spans="2:12">
      <c r="B74" s="8">
        <v>72</v>
      </c>
      <c r="C74" s="8">
        <f>VLOOKUP(B74,Sheet2!B:D,3,0)</f>
        <v>72</v>
      </c>
      <c r="D74" s="7" t="str">
        <f>VLOOKUP(B74,Sheet2!B:D,2,0)</f>
        <v>ITM_CLCVAR</v>
      </c>
      <c r="E74" s="7" t="s">
        <v>21</v>
      </c>
      <c r="F74" s="7" t="s">
        <v>22</v>
      </c>
      <c r="G74" s="7" t="s">
        <v>155</v>
      </c>
      <c r="I74" s="7" t="s">
        <v>155</v>
      </c>
      <c r="J74" t="s">
        <v>23</v>
      </c>
    </row>
    <row r="75" spans="2:12">
      <c r="B75" s="8">
        <v>73</v>
      </c>
      <c r="C75" s="8">
        <f>VLOOKUP(B75,Sheet2!B:D,3,0)</f>
        <v>73</v>
      </c>
      <c r="D75" s="7" t="str">
        <f>VLOOKUP(B75,Sheet2!B:D,2,0)</f>
        <v>ITM_CLFALL</v>
      </c>
      <c r="E75" s="7" t="s">
        <v>156</v>
      </c>
      <c r="F75" s="7" t="s">
        <v>22</v>
      </c>
      <c r="G75" s="7" t="s">
        <v>157</v>
      </c>
      <c r="I75" s="7" t="s">
        <v>158</v>
      </c>
      <c r="J75" t="s">
        <v>23</v>
      </c>
    </row>
    <row r="76" spans="2:12">
      <c r="B76" s="8">
        <v>74</v>
      </c>
      <c r="C76" s="8">
        <f>VLOOKUP(B76,Sheet2!B:D,3,0)</f>
        <v>-74</v>
      </c>
      <c r="D76" s="7" t="str">
        <f>VLOOKUP(B76,Sheet2!B:D,2,0)</f>
        <v>MNU_CLK</v>
      </c>
      <c r="E76" s="7" t="s">
        <v>21</v>
      </c>
      <c r="F76" s="7" t="s">
        <v>22</v>
      </c>
      <c r="G76" s="7" t="s">
        <v>159</v>
      </c>
      <c r="I76" s="7" t="s">
        <v>159</v>
      </c>
      <c r="J76" t="s">
        <v>23</v>
      </c>
    </row>
    <row r="77" spans="2:12">
      <c r="B77" s="8">
        <v>75</v>
      </c>
      <c r="C77" s="8">
        <f>VLOOKUP(B77,Sheet2!B:D,3,0)</f>
        <v>75</v>
      </c>
      <c r="D77" s="7" t="str">
        <f>VLOOKUP(B77,Sheet2!B:D,2,0)</f>
        <v>ITM_CLK12</v>
      </c>
      <c r="E77" s="7" t="s">
        <v>160</v>
      </c>
      <c r="F77" s="7" t="s">
        <v>161</v>
      </c>
      <c r="G77" s="7" t="s">
        <v>162</v>
      </c>
      <c r="I77" s="7" t="s">
        <v>162</v>
      </c>
      <c r="J77" t="s">
        <v>23</v>
      </c>
    </row>
    <row r="78" spans="2:12">
      <c r="B78" s="8">
        <v>76</v>
      </c>
      <c r="C78" s="8">
        <f>VLOOKUP(B78,Sheet2!B:D,3,0)</f>
        <v>76</v>
      </c>
      <c r="D78" s="7" t="str">
        <f>VLOOKUP(B78,Sheet2!B:D,2,0)</f>
        <v>ITM_CLK24</v>
      </c>
      <c r="E78" s="7" t="s">
        <v>160</v>
      </c>
      <c r="F78" s="7" t="s">
        <v>163</v>
      </c>
      <c r="G78" s="7" t="s">
        <v>164</v>
      </c>
      <c r="I78" s="7" t="s">
        <v>164</v>
      </c>
      <c r="J78" t="s">
        <v>23</v>
      </c>
    </row>
    <row r="79" spans="2:12">
      <c r="B79" s="8">
        <v>77</v>
      </c>
      <c r="C79" s="8">
        <f>VLOOKUP(B79,Sheet2!B:D,3,0)</f>
        <v>77</v>
      </c>
      <c r="D79" s="7" t="str">
        <f>VLOOKUP(B79,Sheet2!B:D,2,0)</f>
        <v>ITM_CLLCD</v>
      </c>
      <c r="E79" s="7" t="s">
        <v>21</v>
      </c>
      <c r="F79" s="7" t="s">
        <v>22</v>
      </c>
      <c r="G79" s="7" t="s">
        <v>165</v>
      </c>
      <c r="I79" s="7" t="s">
        <v>165</v>
      </c>
      <c r="J79" t="s">
        <v>23</v>
      </c>
    </row>
    <row r="80" spans="2:12">
      <c r="B80" s="8">
        <v>78</v>
      </c>
      <c r="C80" s="8">
        <f>VLOOKUP(B80,Sheet2!B:D,3,0)</f>
        <v>78</v>
      </c>
      <c r="D80" s="7" t="str">
        <f>VLOOKUP(B80,Sheet2!B:D,2,0)</f>
        <v>ITM_CLMENU</v>
      </c>
      <c r="E80" s="7" t="s">
        <v>21</v>
      </c>
      <c r="F80" s="7" t="s">
        <v>22</v>
      </c>
      <c r="G80" s="7" t="s">
        <v>166</v>
      </c>
      <c r="I80" s="7" t="s">
        <v>166</v>
      </c>
      <c r="J80" t="s">
        <v>23</v>
      </c>
    </row>
    <row r="81" spans="2:12">
      <c r="B81" s="8">
        <v>79</v>
      </c>
      <c r="C81" s="8">
        <f>VLOOKUP(B81,Sheet2!B:D,3,0)</f>
        <v>79</v>
      </c>
      <c r="D81" s="7" t="str">
        <f>VLOOKUP(B81,Sheet2!B:D,2,0)</f>
        <v>ITM_CLP</v>
      </c>
      <c r="E81" s="7" t="s">
        <v>21</v>
      </c>
      <c r="F81" s="7" t="s">
        <v>22</v>
      </c>
      <c r="G81" s="7" t="s">
        <v>167</v>
      </c>
      <c r="I81" s="7" t="s">
        <v>167</v>
      </c>
      <c r="J81" t="s">
        <v>23</v>
      </c>
    </row>
    <row r="82" spans="2:12">
      <c r="B82" s="8">
        <v>80</v>
      </c>
      <c r="C82" s="8">
        <f>VLOOKUP(B82,Sheet2!B:D,3,0)</f>
        <v>80</v>
      </c>
      <c r="D82" s="7" t="str">
        <f>VLOOKUP(B82,Sheet2!B:D,2,0)</f>
        <v>ITM_CLPALL</v>
      </c>
      <c r="E82" s="7" t="s">
        <v>168</v>
      </c>
      <c r="F82" s="7" t="s">
        <v>152</v>
      </c>
      <c r="G82" s="7" t="s">
        <v>169</v>
      </c>
      <c r="I82" s="7" t="s">
        <v>170</v>
      </c>
      <c r="J82" t="s">
        <v>23</v>
      </c>
    </row>
    <row r="83" spans="2:12">
      <c r="B83" s="8">
        <v>81</v>
      </c>
      <c r="C83" s="8">
        <f>VLOOKUP(B83,Sheet2!B:D,3,0)</f>
        <v>-81</v>
      </c>
      <c r="D83" s="7" t="str">
        <f>VLOOKUP(B83,Sheet2!B:D,2,0)</f>
        <v>MNU_CLR</v>
      </c>
      <c r="E83" s="7" t="s">
        <v>21</v>
      </c>
      <c r="F83" s="7" t="s">
        <v>22</v>
      </c>
      <c r="G83" s="7" t="s">
        <v>171</v>
      </c>
      <c r="I83" s="7" t="s">
        <v>171</v>
      </c>
      <c r="J83" t="s">
        <v>23</v>
      </c>
    </row>
    <row r="84" spans="2:12">
      <c r="B84" s="8">
        <v>82</v>
      </c>
      <c r="C84" s="8">
        <f>VLOOKUP(B84,Sheet2!B:D,3,0)</f>
        <v>82</v>
      </c>
      <c r="D84" s="7" t="str">
        <f>VLOOKUP(B84,Sheet2!B:D,2,0)</f>
        <v>ITM_CLREGS</v>
      </c>
      <c r="E84" s="7" t="s">
        <v>172</v>
      </c>
      <c r="F84" s="7" t="s">
        <v>22</v>
      </c>
      <c r="G84" s="7" t="s">
        <v>173</v>
      </c>
      <c r="I84" s="7" t="s">
        <v>173</v>
      </c>
      <c r="J84" t="s">
        <v>23</v>
      </c>
    </row>
    <row r="85" spans="2:12">
      <c r="B85" s="8">
        <v>83</v>
      </c>
      <c r="C85" s="8">
        <f>VLOOKUP(B85,Sheet2!B:D,3,0)</f>
        <v>83</v>
      </c>
      <c r="D85" s="7" t="str">
        <f>VLOOKUP(B85,Sheet2!B:D,2,0)</f>
        <v>ITM_CLSTK</v>
      </c>
      <c r="E85" s="7" t="s">
        <v>174</v>
      </c>
      <c r="F85" s="7" t="s">
        <v>22</v>
      </c>
      <c r="G85" s="7" t="s">
        <v>175</v>
      </c>
      <c r="I85" s="7" t="s">
        <v>175</v>
      </c>
      <c r="J85" t="s">
        <v>23</v>
      </c>
    </row>
    <row r="86" spans="2:12">
      <c r="B86" s="8">
        <v>84</v>
      </c>
      <c r="C86" s="8">
        <f>VLOOKUP(B86,Sheet2!B:D,3,0)</f>
        <v>84</v>
      </c>
      <c r="D86" s="7" t="str">
        <f>VLOOKUP(B86,Sheet2!B:D,2,0)</f>
        <v>ITM_CLX</v>
      </c>
      <c r="E86" s="7" t="s">
        <v>176</v>
      </c>
      <c r="F86" s="7" t="s">
        <v>22</v>
      </c>
      <c r="G86" s="7" t="s">
        <v>177</v>
      </c>
      <c r="I86" s="7" t="s">
        <v>177</v>
      </c>
      <c r="J86" t="s">
        <v>178</v>
      </c>
      <c r="K86" t="s">
        <v>30</v>
      </c>
    </row>
    <row r="87" spans="2:12">
      <c r="B87" s="8">
        <v>85</v>
      </c>
      <c r="C87" s="8">
        <f>VLOOKUP(B87,Sheet2!B:D,3,0)</f>
        <v>85</v>
      </c>
      <c r="D87" s="7" t="str">
        <f>VLOOKUP(B87,Sheet2!B:D,2,0)</f>
        <v>ITM_CLSIGMA</v>
      </c>
      <c r="E87" s="7" t="s">
        <v>179</v>
      </c>
      <c r="F87" s="7" t="s">
        <v>22</v>
      </c>
      <c r="G87" s="7" t="s">
        <v>180</v>
      </c>
      <c r="I87" s="7" t="s">
        <v>181</v>
      </c>
      <c r="J87" t="s">
        <v>180</v>
      </c>
      <c r="K87" t="s">
        <v>181</v>
      </c>
      <c r="L87" t="s">
        <v>23</v>
      </c>
    </row>
    <row r="88" spans="2:12">
      <c r="B88" s="8">
        <v>86</v>
      </c>
      <c r="C88" s="8">
        <f>VLOOKUP(B88,Sheet2!B:D,3,0)</f>
        <v>-86</v>
      </c>
      <c r="D88" s="7" t="str">
        <f>VLOOKUP(B88,Sheet2!B:D,2,0)</f>
        <v>MNU_CNST</v>
      </c>
      <c r="E88" s="7" t="s">
        <v>21</v>
      </c>
      <c r="F88" s="7" t="s">
        <v>22</v>
      </c>
      <c r="G88" s="7" t="s">
        <v>182</v>
      </c>
      <c r="I88" s="7" t="s">
        <v>182</v>
      </c>
      <c r="J88" t="s">
        <v>23</v>
      </c>
    </row>
    <row r="89" spans="2:12">
      <c r="B89" s="8">
        <v>87</v>
      </c>
      <c r="C89" s="8">
        <f>VLOOKUP(B89,Sheet2!B:D,3,0)</f>
        <v>87</v>
      </c>
      <c r="D89" s="7" t="str">
        <f>VLOOKUP(B89,Sheet2!B:D,2,0)</f>
        <v>ITM_COMB</v>
      </c>
      <c r="E89" s="7" t="s">
        <v>21</v>
      </c>
      <c r="F89" s="7" t="s">
        <v>22</v>
      </c>
      <c r="G89" s="7" t="s">
        <v>183</v>
      </c>
      <c r="I89" s="7" t="s">
        <v>26</v>
      </c>
      <c r="J89" t="s">
        <v>184</v>
      </c>
      <c r="K89" t="s">
        <v>185</v>
      </c>
      <c r="L89" t="s">
        <v>23</v>
      </c>
    </row>
    <row r="90" spans="2:12">
      <c r="B90" s="8">
        <v>88</v>
      </c>
      <c r="C90" s="8">
        <f>VLOOKUP(B90,Sheet2!B:D,3,0)</f>
        <v>88</v>
      </c>
      <c r="D90" s="7" t="str">
        <f>VLOOKUP(B90,Sheet2!B:D,2,0)</f>
        <v>ITM_CONJ</v>
      </c>
      <c r="E90" s="7" t="s">
        <v>186</v>
      </c>
      <c r="F90" s="7" t="s">
        <v>22</v>
      </c>
      <c r="G90" s="7" t="s">
        <v>187</v>
      </c>
      <c r="I90" s="7" t="s">
        <v>188</v>
      </c>
      <c r="J90" t="s">
        <v>29</v>
      </c>
      <c r="K90" t="s">
        <v>30</v>
      </c>
    </row>
    <row r="91" spans="2:12">
      <c r="B91" s="8">
        <v>89</v>
      </c>
      <c r="C91" s="8">
        <f>VLOOKUP(B91,Sheet2!B:D,3,0)</f>
        <v>89</v>
      </c>
      <c r="D91" s="7" t="str">
        <f>VLOOKUP(B91,Sheet2!B:D,2,0)</f>
        <v>ITM_CONST</v>
      </c>
      <c r="E91" s="7" t="s">
        <v>21</v>
      </c>
      <c r="F91" s="7" t="s">
        <v>22</v>
      </c>
      <c r="G91" s="7" t="s">
        <v>189</v>
      </c>
      <c r="I91" s="7" t="s">
        <v>189</v>
      </c>
      <c r="J91" t="s">
        <v>23</v>
      </c>
    </row>
    <row r="92" spans="2:12">
      <c r="B92" s="8">
        <v>90</v>
      </c>
      <c r="C92" s="8">
        <f>VLOOKUP(B92,Sheet2!B:D,3,0)</f>
        <v>90</v>
      </c>
      <c r="D92" s="7" t="str">
        <f>VLOOKUP(B92,Sheet2!B:D,2,0)</f>
        <v>ITM_CONVG</v>
      </c>
      <c r="E92" s="7" t="s">
        <v>21</v>
      </c>
      <c r="F92" s="7" t="s">
        <v>22</v>
      </c>
      <c r="G92" s="7" t="s">
        <v>190</v>
      </c>
      <c r="I92" s="7" t="s">
        <v>190</v>
      </c>
      <c r="J92" t="s">
        <v>23</v>
      </c>
    </row>
    <row r="93" spans="2:12">
      <c r="B93" s="8">
        <v>91</v>
      </c>
      <c r="C93" s="8">
        <f>VLOOKUP(B93,Sheet2!B:D,3,0)</f>
        <v>91</v>
      </c>
      <c r="D93" s="7" t="str">
        <f>VLOOKUP(B93,Sheet2!B:D,2,0)</f>
        <v>ITM_CORR</v>
      </c>
      <c r="E93" s="7" t="s">
        <v>21</v>
      </c>
      <c r="F93" s="7" t="s">
        <v>22</v>
      </c>
      <c r="G93" s="7" t="s">
        <v>191</v>
      </c>
      <c r="I93" s="7" t="s">
        <v>192</v>
      </c>
      <c r="J93" t="s">
        <v>23</v>
      </c>
    </row>
    <row r="94" spans="2:12">
      <c r="B94" s="8">
        <v>92</v>
      </c>
      <c r="C94" s="8">
        <f>VLOOKUP(B94,Sheet2!B:D,3,0)</f>
        <v>92</v>
      </c>
      <c r="D94" s="7" t="str">
        <f>VLOOKUP(B94,Sheet2!B:D,2,0)</f>
        <v>ITM_cos</v>
      </c>
      <c r="E94" s="7" t="s">
        <v>193</v>
      </c>
      <c r="F94" s="7" t="s">
        <v>22</v>
      </c>
      <c r="G94" s="7" t="s">
        <v>194</v>
      </c>
      <c r="I94" s="7" t="s">
        <v>195</v>
      </c>
      <c r="J94" t="s">
        <v>29</v>
      </c>
      <c r="K94" t="s">
        <v>30</v>
      </c>
      <c r="L94" t="s">
        <v>74</v>
      </c>
    </row>
    <row r="95" spans="2:12">
      <c r="B95" s="8">
        <v>93</v>
      </c>
      <c r="C95" s="8">
        <f>VLOOKUP(B95,Sheet2!B:D,3,0)</f>
        <v>93</v>
      </c>
      <c r="D95" s="7" t="str">
        <f>VLOOKUP(B95,Sheet2!B:D,2,0)</f>
        <v>ITM_cosh</v>
      </c>
      <c r="E95" s="7" t="s">
        <v>196</v>
      </c>
      <c r="F95" s="7" t="s">
        <v>22</v>
      </c>
      <c r="G95" s="7" t="s">
        <v>197</v>
      </c>
      <c r="I95" s="7" t="s">
        <v>197</v>
      </c>
      <c r="J95" t="s">
        <v>29</v>
      </c>
      <c r="K95" t="s">
        <v>30</v>
      </c>
    </row>
    <row r="96" spans="2:12">
      <c r="B96" s="8">
        <v>94</v>
      </c>
      <c r="C96" s="8">
        <f>VLOOKUP(B96,Sheet2!B:D,3,0)</f>
        <v>94</v>
      </c>
      <c r="D96" s="7" t="str">
        <f>VLOOKUP(B96,Sheet2!B:D,2,0)</f>
        <v>ITM_COV</v>
      </c>
      <c r="E96" s="7" t="s">
        <v>21</v>
      </c>
      <c r="F96" s="7" t="s">
        <v>22</v>
      </c>
      <c r="G96" s="7" t="s">
        <v>198</v>
      </c>
      <c r="I96" s="7" t="s">
        <v>199</v>
      </c>
      <c r="J96" t="s">
        <v>23</v>
      </c>
    </row>
    <row r="97" spans="2:15">
      <c r="B97" s="8">
        <v>95</v>
      </c>
      <c r="C97" s="8">
        <f>VLOOKUP(B97,Sheet2!B:D,3,0)</f>
        <v>-95</v>
      </c>
      <c r="D97" s="7" t="str">
        <f>VLOOKUP(B97,Sheet2!B:D,2,0)</f>
        <v>MNU_CPX</v>
      </c>
      <c r="E97" s="7" t="s">
        <v>21</v>
      </c>
      <c r="F97" s="7" t="s">
        <v>22</v>
      </c>
      <c r="G97" s="7" t="s">
        <v>200</v>
      </c>
      <c r="I97" s="7" t="s">
        <v>200</v>
      </c>
      <c r="J97" t="s">
        <v>23</v>
      </c>
    </row>
    <row r="98" spans="2:15">
      <c r="B98" s="8">
        <v>96</v>
      </c>
      <c r="C98" s="8">
        <f>VLOOKUP(B98,Sheet2!B:D,3,0)</f>
        <v>96</v>
      </c>
      <c r="D98" s="7" t="str">
        <f>VLOOKUP(B98,Sheet2!B:D,2,0)</f>
        <v>ITM_CPXI</v>
      </c>
      <c r="E98" s="7" t="s">
        <v>201</v>
      </c>
      <c r="F98" s="7" t="s">
        <v>202</v>
      </c>
      <c r="G98" s="7" t="s">
        <v>203</v>
      </c>
      <c r="I98" s="7" t="s">
        <v>203</v>
      </c>
      <c r="J98" t="s">
        <v>23</v>
      </c>
    </row>
    <row r="99" spans="2:15">
      <c r="B99" s="8">
        <v>97</v>
      </c>
      <c r="C99" s="8">
        <f>VLOOKUP(B99,Sheet2!B:D,3,0)</f>
        <v>97</v>
      </c>
      <c r="D99" s="7" t="str">
        <f>VLOOKUP(B99,Sheet2!B:D,2,0)</f>
        <v>ITM_CPXJ</v>
      </c>
      <c r="E99" s="7" t="s">
        <v>201</v>
      </c>
      <c r="F99" s="7" t="s">
        <v>204</v>
      </c>
      <c r="G99" s="7" t="s">
        <v>205</v>
      </c>
      <c r="I99" s="7" t="s">
        <v>205</v>
      </c>
      <c r="J99" t="s">
        <v>23</v>
      </c>
    </row>
    <row r="100" spans="2:15">
      <c r="B100" s="8">
        <v>98</v>
      </c>
      <c r="C100" s="8">
        <f>VLOOKUP(B100,Sheet2!B:D,3,0)</f>
        <v>98</v>
      </c>
      <c r="D100" s="7" t="str">
        <f>VLOOKUP(B100,Sheet2!B:D,2,0)</f>
        <v>ITM_CPXRES</v>
      </c>
      <c r="E100" s="7" t="s">
        <v>206</v>
      </c>
      <c r="F100" s="7" t="b">
        <v>1</v>
      </c>
      <c r="G100" s="7" t="s">
        <v>207</v>
      </c>
      <c r="I100" s="7" t="s">
        <v>207</v>
      </c>
      <c r="J100" t="s">
        <v>23</v>
      </c>
    </row>
    <row r="101" spans="2:15">
      <c r="B101" s="8">
        <v>99</v>
      </c>
      <c r="C101" s="8">
        <f>VLOOKUP(B101,Sheet2!B:D,3,0)</f>
        <v>-99</v>
      </c>
      <c r="D101" s="7" t="str">
        <f>VLOOKUP(B101,Sheet2!B:D,2,0)</f>
        <v>MNU_CPXS</v>
      </c>
      <c r="E101" s="7" t="s">
        <v>21</v>
      </c>
      <c r="F101" s="7" t="s">
        <v>22</v>
      </c>
      <c r="G101" s="7" t="s">
        <v>208</v>
      </c>
      <c r="I101" s="7" t="s">
        <v>208</v>
      </c>
      <c r="J101" t="s">
        <v>23</v>
      </c>
    </row>
    <row r="102" spans="2:15">
      <c r="B102" s="8">
        <v>100</v>
      </c>
      <c r="C102" s="8">
        <f>VLOOKUP(B102,Sheet2!B:D,3,0)</f>
        <v>100</v>
      </c>
      <c r="D102" s="7" t="str">
        <f>VLOOKUP(B102,Sheet2!B:D,2,0)</f>
        <v>ITM_CPX</v>
      </c>
      <c r="E102" s="7" t="s">
        <v>21</v>
      </c>
      <c r="F102" s="7" t="s">
        <v>22</v>
      </c>
      <c r="G102" s="7" t="s">
        <v>209</v>
      </c>
      <c r="I102" s="7" t="s">
        <v>209</v>
      </c>
      <c r="J102" t="s">
        <v>23</v>
      </c>
    </row>
    <row r="103" spans="2:15">
      <c r="B103" s="8">
        <v>101</v>
      </c>
      <c r="C103" s="8">
        <f>VLOOKUP(B103,Sheet2!B:D,3,0)</f>
        <v>101</v>
      </c>
      <c r="D103" s="7" t="str">
        <f>VLOOKUP(B103,Sheet2!B:D,2,0)</f>
        <v>ITM_CROSS</v>
      </c>
      <c r="E103" s="7" t="s">
        <v>21</v>
      </c>
      <c r="F103" s="7" t="s">
        <v>22</v>
      </c>
      <c r="G103" s="7" t="s">
        <v>210</v>
      </c>
      <c r="I103" s="7" t="s">
        <v>211</v>
      </c>
      <c r="J103" t="s">
        <v>23</v>
      </c>
    </row>
    <row r="104" spans="2:15">
      <c r="B104" s="8">
        <v>102</v>
      </c>
      <c r="C104" s="8">
        <f>VLOOKUP(B104,Sheet2!B:D,3,0)</f>
        <v>102</v>
      </c>
      <c r="D104" s="7" t="str">
        <f>VLOOKUP(B104,Sheet2!B:D,2,0)</f>
        <v>ITM_CWTtoKG</v>
      </c>
      <c r="E104" s="7" t="s">
        <v>212</v>
      </c>
      <c r="F104" s="7" t="s">
        <v>53</v>
      </c>
      <c r="G104" s="7" t="s">
        <v>213</v>
      </c>
      <c r="I104" s="7" t="s">
        <v>27</v>
      </c>
      <c r="J104" t="s">
        <v>214</v>
      </c>
      <c r="K104" t="s">
        <v>213</v>
      </c>
      <c r="L104" t="s">
        <v>27</v>
      </c>
      <c r="M104" t="s">
        <v>214</v>
      </c>
      <c r="N104" t="s">
        <v>29</v>
      </c>
      <c r="O104" t="s">
        <v>30</v>
      </c>
    </row>
    <row r="105" spans="2:15">
      <c r="B105" s="8">
        <v>103</v>
      </c>
      <c r="C105" s="8">
        <f>VLOOKUP(B105,Sheet2!B:D,3,0)</f>
        <v>103</v>
      </c>
      <c r="D105" s="7" t="str">
        <f>VLOOKUP(B105,Sheet2!B:D,2,0)</f>
        <v>ITM_CXtoRE</v>
      </c>
      <c r="E105" s="7" t="s">
        <v>21</v>
      </c>
      <c r="F105" s="7" t="s">
        <v>22</v>
      </c>
      <c r="G105" s="7" t="s">
        <v>215</v>
      </c>
      <c r="I105" s="7" t="s">
        <v>27</v>
      </c>
      <c r="J105" t="s">
        <v>216</v>
      </c>
      <c r="K105" t="s">
        <v>215</v>
      </c>
      <c r="L105" t="s">
        <v>27</v>
      </c>
      <c r="M105" t="s">
        <v>216</v>
      </c>
      <c r="N105" t="s">
        <v>23</v>
      </c>
    </row>
    <row r="106" spans="2:15">
      <c r="B106" s="8">
        <v>104</v>
      </c>
      <c r="C106" s="8">
        <f>VLOOKUP(B106,Sheet2!B:D,3,0)</f>
        <v>104</v>
      </c>
      <c r="D106" s="7" t="str">
        <f>VLOOKUP(B106,Sheet2!B:D,2,0)</f>
        <v>ITM_REGD</v>
      </c>
      <c r="E106" s="7" t="s">
        <v>21</v>
      </c>
      <c r="F106" s="7" t="s">
        <v>22</v>
      </c>
      <c r="G106" s="7" t="s">
        <v>217</v>
      </c>
      <c r="I106" s="7" t="s">
        <v>217</v>
      </c>
      <c r="J106" t="s">
        <v>23</v>
      </c>
    </row>
    <row r="107" spans="2:15">
      <c r="B107" s="8">
        <v>105</v>
      </c>
      <c r="C107" s="8">
        <f>VLOOKUP(B107,Sheet2!B:D,3,0)</f>
        <v>105</v>
      </c>
      <c r="D107" s="7" t="str">
        <f>VLOOKUP(B107,Sheet2!B:D,2,0)</f>
        <v>ITM_DATE</v>
      </c>
      <c r="E107" s="7" t="s">
        <v>21</v>
      </c>
      <c r="F107" s="7" t="s">
        <v>22</v>
      </c>
      <c r="G107" s="7" t="s">
        <v>218</v>
      </c>
      <c r="I107" s="7" t="s">
        <v>218</v>
      </c>
      <c r="J107" t="s">
        <v>23</v>
      </c>
    </row>
    <row r="108" spans="2:15">
      <c r="B108" s="8">
        <v>106</v>
      </c>
      <c r="C108" s="8">
        <f>VLOOKUP(B108,Sheet2!B:D,3,0)</f>
        <v>-106</v>
      </c>
      <c r="D108" s="7" t="str">
        <f>VLOOKUP(B108,Sheet2!B:D,2,0)</f>
        <v>MNU_DATES</v>
      </c>
      <c r="E108" s="7" t="s">
        <v>21</v>
      </c>
      <c r="F108" s="7" t="s">
        <v>22</v>
      </c>
      <c r="G108" s="7" t="s">
        <v>219</v>
      </c>
      <c r="I108" s="7" t="s">
        <v>219</v>
      </c>
      <c r="J108" t="s">
        <v>23</v>
      </c>
    </row>
    <row r="109" spans="2:15">
      <c r="B109" s="8">
        <v>107</v>
      </c>
      <c r="C109" s="8">
        <f>VLOOKUP(B109,Sheet2!B:D,3,0)</f>
        <v>107</v>
      </c>
      <c r="D109" s="7" t="str">
        <f>VLOOKUP(B109,Sheet2!B:D,2,0)</f>
        <v>ITM_DATEto</v>
      </c>
      <c r="E109" s="7" t="s">
        <v>21</v>
      </c>
      <c r="F109" s="7" t="s">
        <v>22</v>
      </c>
      <c r="G109" s="7" t="s">
        <v>218</v>
      </c>
      <c r="I109" s="7" t="s">
        <v>27</v>
      </c>
      <c r="J109" t="s">
        <v>218</v>
      </c>
      <c r="K109" t="s">
        <v>27</v>
      </c>
      <c r="L109" t="s">
        <v>23</v>
      </c>
    </row>
    <row r="110" spans="2:15">
      <c r="B110" s="8">
        <v>108</v>
      </c>
      <c r="C110" s="8">
        <f>VLOOKUP(B110,Sheet2!B:D,3,0)</f>
        <v>108</v>
      </c>
      <c r="D110" s="7" t="str">
        <f>VLOOKUP(B110,Sheet2!B:D,2,0)</f>
        <v>ITM_DAY</v>
      </c>
      <c r="E110" s="7" t="s">
        <v>21</v>
      </c>
      <c r="F110" s="7" t="s">
        <v>22</v>
      </c>
      <c r="G110" s="7" t="s">
        <v>220</v>
      </c>
      <c r="I110" s="7" t="s">
        <v>220</v>
      </c>
      <c r="J110" t="s">
        <v>23</v>
      </c>
    </row>
    <row r="111" spans="2:15">
      <c r="B111" s="8">
        <v>109</v>
      </c>
      <c r="C111" s="8">
        <f>VLOOKUP(B111,Sheet2!B:D,3,0)</f>
        <v>109</v>
      </c>
      <c r="D111" s="7" t="str">
        <f>VLOOKUP(B111,Sheet2!B:D,2,0)</f>
        <v>ITM_DBL</v>
      </c>
      <c r="E111" s="7" t="s">
        <v>21</v>
      </c>
      <c r="F111" s="7" t="s">
        <v>22</v>
      </c>
      <c r="G111" s="7" t="s">
        <v>221</v>
      </c>
      <c r="I111" s="7" t="s">
        <v>221</v>
      </c>
      <c r="J111" t="s">
        <v>23</v>
      </c>
    </row>
    <row r="112" spans="2:15">
      <c r="B112" s="8">
        <v>110</v>
      </c>
      <c r="C112" s="8">
        <f>VLOOKUP(B112,Sheet2!B:D,3,0)</f>
        <v>110</v>
      </c>
      <c r="D112" s="7" t="str">
        <f>VLOOKUP(B112,Sheet2!B:D,2,0)</f>
        <v>ITM_DBLR</v>
      </c>
      <c r="E112" s="7" t="s">
        <v>21</v>
      </c>
      <c r="F112" s="7" t="s">
        <v>22</v>
      </c>
      <c r="G112" s="7" t="s">
        <v>222</v>
      </c>
      <c r="I112" s="7" t="s">
        <v>222</v>
      </c>
      <c r="J112" t="s">
        <v>23</v>
      </c>
    </row>
    <row r="113" spans="2:14">
      <c r="B113" s="8">
        <v>111</v>
      </c>
      <c r="C113" s="8">
        <f>VLOOKUP(B113,Sheet2!B:D,3,0)</f>
        <v>111</v>
      </c>
      <c r="D113" s="7" t="str">
        <f>VLOOKUP(B113,Sheet2!B:D,2,0)</f>
        <v>ITM_DBLCROSS</v>
      </c>
      <c r="E113" s="7" t="s">
        <v>21</v>
      </c>
      <c r="F113" s="7" t="s">
        <v>22</v>
      </c>
      <c r="G113" s="7" t="s">
        <v>223</v>
      </c>
      <c r="I113" s="7" t="s">
        <v>224</v>
      </c>
      <c r="J113" t="s">
        <v>223</v>
      </c>
      <c r="K113" t="s">
        <v>224</v>
      </c>
      <c r="L113" t="s">
        <v>23</v>
      </c>
    </row>
    <row r="114" spans="2:14">
      <c r="B114" s="8">
        <v>112</v>
      </c>
      <c r="C114" s="8">
        <f>VLOOKUP(B114,Sheet2!B:D,3,0)</f>
        <v>112</v>
      </c>
      <c r="D114" s="7" t="str">
        <f>VLOOKUP(B114,Sheet2!B:D,2,0)</f>
        <v>ITM_DBLSLASH</v>
      </c>
      <c r="E114" s="7" t="s">
        <v>21</v>
      </c>
      <c r="F114" s="7" t="s">
        <v>22</v>
      </c>
      <c r="G114" s="7" t="s">
        <v>225</v>
      </c>
      <c r="I114" s="7" t="s">
        <v>225</v>
      </c>
      <c r="J114" t="s">
        <v>23</v>
      </c>
    </row>
    <row r="115" spans="2:14">
      <c r="B115" s="8">
        <v>113</v>
      </c>
      <c r="C115" s="8">
        <f>VLOOKUP(B115,Sheet2!B:D,3,0)</f>
        <v>113</v>
      </c>
      <c r="D115" s="7" t="str">
        <f>VLOOKUP(B115,Sheet2!B:D,2,0)</f>
        <v>ITM_DBtoFR</v>
      </c>
      <c r="E115" s="7" t="s">
        <v>226</v>
      </c>
      <c r="F115" s="7">
        <v>20</v>
      </c>
      <c r="G115" s="7" t="s">
        <v>227</v>
      </c>
      <c r="I115" s="7" t="s">
        <v>27</v>
      </c>
      <c r="J115" t="s">
        <v>228</v>
      </c>
      <c r="K115" t="s">
        <v>229</v>
      </c>
      <c r="L115" t="s">
        <v>27</v>
      </c>
      <c r="M115" t="s">
        <v>29</v>
      </c>
      <c r="N115" t="s">
        <v>30</v>
      </c>
    </row>
    <row r="116" spans="2:14">
      <c r="B116" s="8">
        <v>114</v>
      </c>
      <c r="C116" s="8">
        <f>VLOOKUP(B116,Sheet2!B:D,3,0)</f>
        <v>114</v>
      </c>
      <c r="D116" s="7" t="str">
        <f>VLOOKUP(B116,Sheet2!B:D,2,0)</f>
        <v>ITM_DBtoPR</v>
      </c>
      <c r="E116" s="7" t="s">
        <v>226</v>
      </c>
      <c r="F116" s="7">
        <v>10</v>
      </c>
      <c r="G116" s="7" t="s">
        <v>227</v>
      </c>
      <c r="I116" s="7" t="s">
        <v>27</v>
      </c>
      <c r="J116" t="s">
        <v>230</v>
      </c>
      <c r="K116" t="s">
        <v>229</v>
      </c>
      <c r="L116" t="s">
        <v>27</v>
      </c>
      <c r="M116" t="s">
        <v>29</v>
      </c>
      <c r="N116" t="s">
        <v>30</v>
      </c>
    </row>
    <row r="117" spans="2:14">
      <c r="B117" s="8">
        <v>115</v>
      </c>
      <c r="C117" s="8">
        <f>VLOOKUP(B117,Sheet2!B:D,3,0)</f>
        <v>115</v>
      </c>
      <c r="D117" s="7" t="str">
        <f>VLOOKUP(B117,Sheet2!B:D,2,0)</f>
        <v>ITM_DEC</v>
      </c>
      <c r="E117" s="7" t="s">
        <v>21</v>
      </c>
      <c r="F117" s="7" t="s">
        <v>22</v>
      </c>
      <c r="G117" s="7" t="s">
        <v>231</v>
      </c>
      <c r="I117" s="7" t="s">
        <v>231</v>
      </c>
      <c r="J117" t="s">
        <v>23</v>
      </c>
    </row>
    <row r="118" spans="2:14">
      <c r="B118" s="8">
        <v>116</v>
      </c>
      <c r="C118" s="8">
        <f>VLOOKUP(B118,Sheet2!B:D,3,0)</f>
        <v>116</v>
      </c>
      <c r="D118" s="7" t="str">
        <f>VLOOKUP(B118,Sheet2!B:D,2,0)</f>
        <v>ITM_DECOMP</v>
      </c>
      <c r="E118" s="7" t="s">
        <v>21</v>
      </c>
      <c r="F118" s="7" t="s">
        <v>22</v>
      </c>
      <c r="G118" s="7" t="s">
        <v>232</v>
      </c>
      <c r="I118" s="7" t="s">
        <v>232</v>
      </c>
      <c r="J118" t="s">
        <v>23</v>
      </c>
    </row>
    <row r="119" spans="2:14">
      <c r="B119" s="8">
        <v>117</v>
      </c>
      <c r="C119" s="8">
        <f>VLOOKUP(B119,Sheet2!B:D,3,0)</f>
        <v>117</v>
      </c>
      <c r="D119" s="7" t="str">
        <f>VLOOKUP(B119,Sheet2!B:D,2,0)</f>
        <v>ITM_DEG</v>
      </c>
      <c r="E119" s="7" t="s">
        <v>233</v>
      </c>
      <c r="F119" s="7" t="s">
        <v>234</v>
      </c>
      <c r="G119" s="7" t="s">
        <v>235</v>
      </c>
      <c r="I119" s="7" t="s">
        <v>235</v>
      </c>
      <c r="J119" t="s">
        <v>23</v>
      </c>
    </row>
    <row r="120" spans="2:14">
      <c r="B120" s="8">
        <v>118</v>
      </c>
      <c r="C120" s="8">
        <f>VLOOKUP(B120,Sheet2!B:D,3,0)</f>
        <v>118</v>
      </c>
      <c r="D120" s="7" t="str">
        <f>VLOOKUP(B120,Sheet2!B:D,2,0)</f>
        <v>ITM_DEGto</v>
      </c>
      <c r="E120" s="7" t="s">
        <v>236</v>
      </c>
      <c r="F120" s="7" t="s">
        <v>234</v>
      </c>
      <c r="G120" s="7" t="s">
        <v>235</v>
      </c>
      <c r="I120" s="7" t="s">
        <v>27</v>
      </c>
      <c r="J120" t="s">
        <v>235</v>
      </c>
      <c r="K120" t="s">
        <v>27</v>
      </c>
      <c r="L120" t="s">
        <v>29</v>
      </c>
      <c r="M120" t="s">
        <v>30</v>
      </c>
    </row>
    <row r="121" spans="2:14">
      <c r="B121" s="8">
        <v>119</v>
      </c>
      <c r="C121" s="8">
        <f>VLOOKUP(B121,Sheet2!B:D,3,0)</f>
        <v>119</v>
      </c>
      <c r="D121" s="7" t="str">
        <f>VLOOKUP(B121,Sheet2!B:D,2,0)</f>
        <v>ITM_DENANY</v>
      </c>
      <c r="E121" s="7" t="s">
        <v>237</v>
      </c>
      <c r="F121" s="7" t="s">
        <v>238</v>
      </c>
      <c r="G121" s="7" t="s">
        <v>239</v>
      </c>
      <c r="I121" s="7" t="s">
        <v>239</v>
      </c>
      <c r="J121" t="s">
        <v>23</v>
      </c>
    </row>
    <row r="122" spans="2:14">
      <c r="B122" s="8">
        <v>120</v>
      </c>
      <c r="C122" s="8">
        <f>VLOOKUP(B122,Sheet2!B:D,3,0)</f>
        <v>120</v>
      </c>
      <c r="D122" s="7" t="str">
        <f>VLOOKUP(B122,Sheet2!B:D,2,0)</f>
        <v>ITM_DENFAC</v>
      </c>
      <c r="E122" s="7" t="s">
        <v>237</v>
      </c>
      <c r="F122" s="7" t="s">
        <v>240</v>
      </c>
      <c r="G122" s="7" t="s">
        <v>241</v>
      </c>
      <c r="I122" s="7" t="s">
        <v>241</v>
      </c>
      <c r="J122" t="s">
        <v>23</v>
      </c>
    </row>
    <row r="123" spans="2:14">
      <c r="B123" s="8">
        <v>121</v>
      </c>
      <c r="C123" s="8">
        <f>VLOOKUP(B123,Sheet2!B:D,3,0)</f>
        <v>121</v>
      </c>
      <c r="D123" s="7" t="str">
        <f>VLOOKUP(B123,Sheet2!B:D,2,0)</f>
        <v>ITM_DENFIX</v>
      </c>
      <c r="E123" s="7" t="s">
        <v>237</v>
      </c>
      <c r="F123" s="7" t="s">
        <v>242</v>
      </c>
      <c r="G123" s="7" t="s">
        <v>243</v>
      </c>
      <c r="I123" s="7" t="s">
        <v>243</v>
      </c>
      <c r="J123" t="s">
        <v>23</v>
      </c>
    </row>
    <row r="124" spans="2:14">
      <c r="B124" s="8">
        <v>122</v>
      </c>
      <c r="C124" s="8">
        <f>VLOOKUP(B124,Sheet2!B:D,3,0)</f>
        <v>122</v>
      </c>
      <c r="D124" s="7" t="str">
        <f>VLOOKUP(B124,Sheet2!B:D,2,0)</f>
        <v>ITM_DENMAX</v>
      </c>
      <c r="E124" s="7" t="s">
        <v>244</v>
      </c>
      <c r="F124" s="7" t="s">
        <v>22</v>
      </c>
      <c r="G124" s="7" t="s">
        <v>245</v>
      </c>
      <c r="I124" s="7" t="s">
        <v>245</v>
      </c>
      <c r="J124" t="s">
        <v>23</v>
      </c>
    </row>
    <row r="125" spans="2:14">
      <c r="B125" s="8">
        <v>123</v>
      </c>
      <c r="C125" s="8">
        <f>VLOOKUP(B125,Sheet2!B:D,3,0)</f>
        <v>-123</v>
      </c>
      <c r="D125" s="7" t="str">
        <f>VLOOKUP(B125,Sheet2!B:D,2,0)</f>
        <v>MNU_DIGITS</v>
      </c>
      <c r="E125" s="7" t="s">
        <v>21</v>
      </c>
      <c r="F125" s="7" t="s">
        <v>22</v>
      </c>
      <c r="G125" s="7" t="s">
        <v>246</v>
      </c>
      <c r="I125" s="7" t="s">
        <v>246</v>
      </c>
      <c r="J125" t="s">
        <v>23</v>
      </c>
    </row>
    <row r="126" spans="2:14">
      <c r="B126" s="8">
        <v>124</v>
      </c>
      <c r="C126" s="8">
        <f>VLOOKUP(B126,Sheet2!B:D,3,0)</f>
        <v>-124</v>
      </c>
      <c r="D126" s="7" t="str">
        <f>VLOOKUP(B126,Sheet2!B:D,2,0)</f>
        <v>MNU_DISP</v>
      </c>
      <c r="E126" s="7" t="s">
        <v>21</v>
      </c>
      <c r="F126" s="7" t="s">
        <v>22</v>
      </c>
      <c r="G126" s="7" t="s">
        <v>247</v>
      </c>
      <c r="I126" s="7" t="s">
        <v>247</v>
      </c>
      <c r="J126" t="s">
        <v>23</v>
      </c>
    </row>
    <row r="127" spans="2:14">
      <c r="B127" s="8">
        <v>125</v>
      </c>
      <c r="C127" s="8">
        <f>VLOOKUP(B127,Sheet2!B:D,3,0)</f>
        <v>125</v>
      </c>
      <c r="D127" s="7" t="str">
        <f>VLOOKUP(B127,Sheet2!B:D,2,0)</f>
        <v>ITM_DOT</v>
      </c>
      <c r="E127" s="7" t="s">
        <v>21</v>
      </c>
      <c r="F127" s="7" t="s">
        <v>22</v>
      </c>
      <c r="G127" s="7" t="s">
        <v>248</v>
      </c>
      <c r="I127" s="7" t="s">
        <v>249</v>
      </c>
      <c r="J127" t="s">
        <v>23</v>
      </c>
    </row>
    <row r="128" spans="2:14">
      <c r="B128" s="8">
        <v>126</v>
      </c>
      <c r="C128" s="8">
        <f>VLOOKUP(B128,Sheet2!B:D,3,0)</f>
        <v>126</v>
      </c>
      <c r="D128" s="7" t="str">
        <f>VLOOKUP(B128,Sheet2!B:D,2,0)</f>
        <v>ITM_toDP</v>
      </c>
      <c r="E128" s="7" t="s">
        <v>250</v>
      </c>
      <c r="F128" s="7" t="s">
        <v>22</v>
      </c>
      <c r="G128" s="7" t="s">
        <v>27</v>
      </c>
      <c r="I128" s="7" t="s">
        <v>251</v>
      </c>
      <c r="J128" t="s">
        <v>27</v>
      </c>
      <c r="K128" t="s">
        <v>251</v>
      </c>
      <c r="L128" t="s">
        <v>29</v>
      </c>
      <c r="M128" t="s">
        <v>30</v>
      </c>
    </row>
    <row r="129" spans="2:15">
      <c r="B129" s="8">
        <v>127</v>
      </c>
      <c r="C129" s="8">
        <f>VLOOKUP(B129,Sheet2!B:D,3,0)</f>
        <v>127</v>
      </c>
      <c r="D129" s="7" t="str">
        <f>VLOOKUP(B129,Sheet2!B:D,2,0)</f>
        <v>ITM_DROP</v>
      </c>
      <c r="E129" s="7" t="s">
        <v>252</v>
      </c>
      <c r="F129" s="7" t="s">
        <v>22</v>
      </c>
      <c r="G129" s="7" t="s">
        <v>253</v>
      </c>
      <c r="I129" s="7" t="s">
        <v>254</v>
      </c>
      <c r="J129" t="s">
        <v>253</v>
      </c>
      <c r="K129" t="s">
        <v>254</v>
      </c>
      <c r="L129" t="s">
        <v>29</v>
      </c>
      <c r="M129" t="s">
        <v>30</v>
      </c>
    </row>
    <row r="130" spans="2:15">
      <c r="B130" s="8">
        <v>128</v>
      </c>
      <c r="C130" s="8">
        <f>VLOOKUP(B130,Sheet2!B:D,3,0)</f>
        <v>128</v>
      </c>
      <c r="D130" s="7" t="str">
        <f>VLOOKUP(B130,Sheet2!B:D,2,0)</f>
        <v>ITM_DROPY</v>
      </c>
      <c r="E130" s="7" t="s">
        <v>255</v>
      </c>
      <c r="F130" s="7" t="s">
        <v>22</v>
      </c>
      <c r="G130" s="7" t="s">
        <v>256</v>
      </c>
      <c r="I130" s="7" t="s">
        <v>256</v>
      </c>
      <c r="J130" t="s">
        <v>29</v>
      </c>
      <c r="K130" t="s">
        <v>30</v>
      </c>
    </row>
    <row r="131" spans="2:15">
      <c r="B131" s="8">
        <v>129</v>
      </c>
      <c r="C131" s="8">
        <f>VLOOKUP(B131,Sheet2!B:D,3,0)</f>
        <v>129</v>
      </c>
      <c r="D131" s="7" t="str">
        <f>VLOOKUP(B131,Sheet2!B:D,2,0)</f>
        <v>ITM_DSE</v>
      </c>
      <c r="E131" s="7" t="s">
        <v>21</v>
      </c>
      <c r="F131" s="7" t="s">
        <v>22</v>
      </c>
      <c r="G131" s="7" t="s">
        <v>257</v>
      </c>
      <c r="I131" s="7" t="s">
        <v>257</v>
      </c>
      <c r="J131" t="s">
        <v>23</v>
      </c>
    </row>
    <row r="132" spans="2:15">
      <c r="B132" s="8">
        <v>130</v>
      </c>
      <c r="C132" s="8">
        <f>VLOOKUP(B132,Sheet2!B:D,3,0)</f>
        <v>130</v>
      </c>
      <c r="D132" s="7" t="str">
        <f>VLOOKUP(B132,Sheet2!B:D,2,0)</f>
        <v>ITM_DSL</v>
      </c>
      <c r="E132" s="7" t="s">
        <v>21</v>
      </c>
      <c r="F132" s="7" t="s">
        <v>22</v>
      </c>
      <c r="G132" s="7" t="s">
        <v>258</v>
      </c>
      <c r="I132" s="7" t="s">
        <v>258</v>
      </c>
      <c r="J132" t="s">
        <v>23</v>
      </c>
    </row>
    <row r="133" spans="2:15">
      <c r="B133" s="8">
        <v>131</v>
      </c>
      <c r="C133" s="8">
        <f>VLOOKUP(B133,Sheet2!B:D,3,0)</f>
        <v>131</v>
      </c>
      <c r="D133" s="7" t="str">
        <f>VLOOKUP(B133,Sheet2!B:D,2,0)</f>
        <v>ITM_DSP</v>
      </c>
      <c r="E133" s="7" t="s">
        <v>259</v>
      </c>
      <c r="F133" s="7" t="s">
        <v>64</v>
      </c>
      <c r="G133" s="7" t="s">
        <v>260</v>
      </c>
      <c r="I133" s="7" t="s">
        <v>260</v>
      </c>
      <c r="J133" t="s">
        <v>23</v>
      </c>
    </row>
    <row r="134" spans="2:15">
      <c r="B134" s="8">
        <v>132</v>
      </c>
      <c r="C134" s="8">
        <f>VLOOKUP(B134,Sheet2!B:D,3,0)</f>
        <v>132</v>
      </c>
      <c r="D134" s="7" t="str">
        <f>VLOOKUP(B134,Sheet2!B:D,2,0)</f>
        <v>ITM_DSTACK</v>
      </c>
      <c r="E134" s="7" t="s">
        <v>261</v>
      </c>
      <c r="F134" s="7" t="s">
        <v>64</v>
      </c>
      <c r="G134" s="7" t="s">
        <v>262</v>
      </c>
      <c r="I134" s="7" t="s">
        <v>262</v>
      </c>
      <c r="J134" t="s">
        <v>23</v>
      </c>
    </row>
    <row r="135" spans="2:15">
      <c r="B135" s="8">
        <v>133</v>
      </c>
      <c r="C135" s="8">
        <f>VLOOKUP(B135,Sheet2!B:D,3,0)</f>
        <v>133</v>
      </c>
      <c r="D135" s="7" t="str">
        <f>VLOOKUP(B135,Sheet2!B:D,2,0)</f>
        <v>ITM_DSZ</v>
      </c>
      <c r="E135" s="7" t="s">
        <v>21</v>
      </c>
      <c r="F135" s="7" t="s">
        <v>22</v>
      </c>
      <c r="G135" s="7" t="s">
        <v>263</v>
      </c>
      <c r="I135" s="7" t="s">
        <v>263</v>
      </c>
      <c r="J135" t="s">
        <v>23</v>
      </c>
    </row>
    <row r="136" spans="2:15">
      <c r="B136" s="8">
        <v>134</v>
      </c>
      <c r="C136" s="8">
        <f>VLOOKUP(B136,Sheet2!B:D,3,0)</f>
        <v>134</v>
      </c>
      <c r="D136" s="7" t="str">
        <f>VLOOKUP(B136,Sheet2!B:D,2,0)</f>
        <v>ITM_DMS</v>
      </c>
      <c r="E136" s="7" t="s">
        <v>233</v>
      </c>
      <c r="F136" s="7" t="s">
        <v>264</v>
      </c>
      <c r="G136" s="7" t="s">
        <v>265</v>
      </c>
      <c r="I136" s="7" t="s">
        <v>266</v>
      </c>
      <c r="J136" t="s">
        <v>23</v>
      </c>
    </row>
    <row r="137" spans="2:15">
      <c r="B137" s="8">
        <v>135</v>
      </c>
      <c r="C137" s="8">
        <f>VLOOKUP(B137,Sheet2!B:D,3,0)</f>
        <v>135</v>
      </c>
      <c r="D137" s="7" t="str">
        <f>VLOOKUP(B137,Sheet2!B:D,2,0)</f>
        <v>ITM_DMSto</v>
      </c>
      <c r="E137" s="7" t="s">
        <v>236</v>
      </c>
      <c r="F137" s="7" t="s">
        <v>264</v>
      </c>
      <c r="G137" s="7" t="s">
        <v>265</v>
      </c>
      <c r="I137" s="7" t="s">
        <v>27</v>
      </c>
      <c r="J137" t="s">
        <v>265</v>
      </c>
      <c r="K137" t="s">
        <v>27</v>
      </c>
      <c r="L137" t="s">
        <v>29</v>
      </c>
      <c r="M137" t="s">
        <v>30</v>
      </c>
    </row>
    <row r="138" spans="2:15">
      <c r="B138" s="8">
        <v>136</v>
      </c>
      <c r="C138" s="8">
        <f>VLOOKUP(B138,Sheet2!B:D,3,0)</f>
        <v>136</v>
      </c>
      <c r="D138" s="7" t="str">
        <f>VLOOKUP(B138,Sheet2!B:D,2,0)</f>
        <v>ITM_DMY</v>
      </c>
      <c r="E138" s="7" t="s">
        <v>267</v>
      </c>
      <c r="F138" s="7" t="s">
        <v>268</v>
      </c>
      <c r="G138" s="7" t="s">
        <v>269</v>
      </c>
      <c r="I138" s="7" t="s">
        <v>269</v>
      </c>
      <c r="J138" t="s">
        <v>23</v>
      </c>
    </row>
    <row r="139" spans="2:15">
      <c r="B139" s="8">
        <v>137</v>
      </c>
      <c r="C139" s="8">
        <f>VLOOKUP(B139,Sheet2!B:D,3,0)</f>
        <v>137</v>
      </c>
      <c r="D139" s="7" t="str">
        <f>VLOOKUP(B139,Sheet2!B:D,2,0)</f>
        <v>ITM_DtoJ</v>
      </c>
      <c r="E139" s="7" t="s">
        <v>21</v>
      </c>
      <c r="F139" s="7" t="s">
        <v>22</v>
      </c>
      <c r="G139" s="7" t="s">
        <v>217</v>
      </c>
      <c r="I139" s="7" t="s">
        <v>27</v>
      </c>
      <c r="J139" t="s">
        <v>122</v>
      </c>
      <c r="K139" t="s">
        <v>217</v>
      </c>
      <c r="L139" t="s">
        <v>27</v>
      </c>
      <c r="M139" t="s">
        <v>122</v>
      </c>
      <c r="N139" t="s">
        <v>23</v>
      </c>
    </row>
    <row r="140" spans="2:15">
      <c r="B140" s="8">
        <v>138</v>
      </c>
      <c r="C140" s="8">
        <f>VLOOKUP(B140,Sheet2!B:D,3,0)</f>
        <v>138</v>
      </c>
      <c r="D140" s="7" t="str">
        <f>VLOOKUP(B140,Sheet2!B:D,2,0)</f>
        <v>ITM_DtoR</v>
      </c>
      <c r="E140" s="7" t="s">
        <v>270</v>
      </c>
      <c r="F140" s="7" t="s">
        <v>22</v>
      </c>
      <c r="G140" s="7" t="s">
        <v>217</v>
      </c>
      <c r="I140" s="7" t="s">
        <v>27</v>
      </c>
      <c r="J140" t="s">
        <v>271</v>
      </c>
      <c r="K140" t="s">
        <v>217</v>
      </c>
      <c r="L140" t="s">
        <v>27</v>
      </c>
      <c r="M140" t="s">
        <v>271</v>
      </c>
      <c r="N140" t="s">
        <v>29</v>
      </c>
      <c r="O140" t="s">
        <v>30</v>
      </c>
    </row>
    <row r="141" spans="2:15" hidden="1">
      <c r="B141" s="8">
        <v>139</v>
      </c>
      <c r="C141" s="8">
        <f>VLOOKUP(B141,Sheet2!B:D,3,0)</f>
        <v>139</v>
      </c>
      <c r="D141" s="7" t="str">
        <f>VLOOKUP(B141,Sheet2!B:D,2,0)</f>
        <v>CST_08</v>
      </c>
      <c r="E141" s="7" t="s">
        <v>37</v>
      </c>
      <c r="F141" s="7">
        <v>8</v>
      </c>
      <c r="G141" s="7" t="s">
        <v>272</v>
      </c>
      <c r="I141" s="7" t="s">
        <v>272</v>
      </c>
      <c r="J141" t="s">
        <v>29</v>
      </c>
      <c r="K141" t="s">
        <v>30</v>
      </c>
    </row>
    <row r="142" spans="2:15" hidden="1">
      <c r="B142" s="8">
        <v>140</v>
      </c>
      <c r="C142" s="8">
        <f>VLOOKUP(B142,Sheet2!B:D,3,0)</f>
        <v>140</v>
      </c>
      <c r="D142" s="7" t="str">
        <f>VLOOKUP(B142,Sheet2!B:D,2,0)</f>
        <v>CST_09</v>
      </c>
      <c r="E142" s="7" t="s">
        <v>37</v>
      </c>
      <c r="F142" s="7">
        <v>9</v>
      </c>
      <c r="G142" s="7" t="s">
        <v>272</v>
      </c>
      <c r="I142" s="7" t="s">
        <v>273</v>
      </c>
      <c r="J142" t="s">
        <v>272</v>
      </c>
      <c r="K142" t="s">
        <v>273</v>
      </c>
      <c r="L142" t="s">
        <v>29</v>
      </c>
      <c r="M142" t="s">
        <v>30</v>
      </c>
    </row>
    <row r="143" spans="2:15">
      <c r="B143" s="8">
        <v>141</v>
      </c>
      <c r="C143" s="8">
        <f>VLOOKUP(B143,Sheet2!B:D,3,0)</f>
        <v>141</v>
      </c>
      <c r="D143" s="7" t="str">
        <f>VLOOKUP(B143,Sheet2!B:D,2,0)</f>
        <v>ITM_EIGVAL</v>
      </c>
      <c r="E143" s="7" t="s">
        <v>21</v>
      </c>
      <c r="F143" s="7" t="s">
        <v>22</v>
      </c>
      <c r="G143" s="7" t="s">
        <v>274</v>
      </c>
      <c r="I143" s="7" t="s">
        <v>274</v>
      </c>
      <c r="J143" t="s">
        <v>23</v>
      </c>
    </row>
    <row r="144" spans="2:15">
      <c r="B144" s="8">
        <v>142</v>
      </c>
      <c r="C144" s="8">
        <f>VLOOKUP(B144,Sheet2!B:D,3,0)</f>
        <v>142</v>
      </c>
      <c r="D144" s="7" t="str">
        <f>VLOOKUP(B144,Sheet2!B:D,2,0)</f>
        <v>ITM_EIGVEC</v>
      </c>
      <c r="E144" s="7" t="s">
        <v>21</v>
      </c>
      <c r="F144" s="7" t="s">
        <v>22</v>
      </c>
      <c r="G144" s="7" t="s">
        <v>275</v>
      </c>
      <c r="I144" s="7" t="s">
        <v>275</v>
      </c>
      <c r="J144" t="s">
        <v>23</v>
      </c>
    </row>
    <row r="145" spans="2:13">
      <c r="B145" s="8">
        <v>143</v>
      </c>
      <c r="C145" s="8">
        <f>VLOOKUP(B145,Sheet2!B:D,3,0)</f>
        <v>143</v>
      </c>
      <c r="D145" s="7" t="str">
        <f>VLOOKUP(B145,Sheet2!B:D,2,0)</f>
        <v>ITM_END</v>
      </c>
      <c r="E145" s="7" t="s">
        <v>21</v>
      </c>
      <c r="F145" s="7" t="s">
        <v>22</v>
      </c>
      <c r="G145" s="7" t="s">
        <v>276</v>
      </c>
      <c r="I145" s="7" t="s">
        <v>276</v>
      </c>
      <c r="J145" t="s">
        <v>23</v>
      </c>
    </row>
    <row r="146" spans="2:13">
      <c r="B146" s="8">
        <v>144</v>
      </c>
      <c r="C146" s="8">
        <f>VLOOKUP(B146,Sheet2!B:D,3,0)</f>
        <v>144</v>
      </c>
      <c r="D146" s="7" t="str">
        <f>VLOOKUP(B146,Sheet2!B:D,2,0)</f>
        <v>ITM_ENDP</v>
      </c>
      <c r="E146" s="7" t="s">
        <v>21</v>
      </c>
      <c r="F146" s="7" t="s">
        <v>22</v>
      </c>
      <c r="G146" s="7" t="s">
        <v>277</v>
      </c>
      <c r="I146" s="7" t="s">
        <v>278</v>
      </c>
      <c r="J146" t="s">
        <v>23</v>
      </c>
    </row>
    <row r="147" spans="2:13">
      <c r="B147" s="8">
        <v>145</v>
      </c>
      <c r="C147" s="8">
        <f>VLOOKUP(B147,Sheet2!B:D,3,0)</f>
        <v>145</v>
      </c>
      <c r="D147" s="7" t="str">
        <f>VLOOKUP(B147,Sheet2!B:D,2,0)</f>
        <v>ITM_ENG</v>
      </c>
      <c r="E147" s="7" t="s">
        <v>279</v>
      </c>
      <c r="F147" s="7" t="s">
        <v>64</v>
      </c>
      <c r="G147" s="7" t="s">
        <v>280</v>
      </c>
      <c r="I147" s="7" t="s">
        <v>280</v>
      </c>
      <c r="J147" t="s">
        <v>23</v>
      </c>
    </row>
    <row r="148" spans="2:13">
      <c r="B148" s="8">
        <v>146</v>
      </c>
      <c r="C148" s="8">
        <f>VLOOKUP(B148,Sheet2!B:D,3,0)</f>
        <v>146</v>
      </c>
      <c r="D148" s="7" t="str">
        <f>VLOOKUP(B148,Sheet2!B:D,2,0)</f>
        <v>ITM_ENGOVR</v>
      </c>
      <c r="E148" s="7" t="s">
        <v>281</v>
      </c>
      <c r="F148" s="7" t="s">
        <v>282</v>
      </c>
      <c r="G148" s="7" t="s">
        <v>283</v>
      </c>
      <c r="I148" s="7" t="s">
        <v>283</v>
      </c>
      <c r="J148" t="s">
        <v>23</v>
      </c>
    </row>
    <row r="149" spans="2:13">
      <c r="B149" s="8">
        <v>147</v>
      </c>
      <c r="C149" s="8">
        <f>VLOOKUP(B149,Sheet2!B:D,3,0)</f>
        <v>147</v>
      </c>
      <c r="D149" s="7" t="str">
        <f>VLOOKUP(B149,Sheet2!B:D,2,0)</f>
        <v>ITM_ENORM</v>
      </c>
      <c r="E149" s="7" t="s">
        <v>21</v>
      </c>
      <c r="F149" s="7" t="s">
        <v>22</v>
      </c>
      <c r="G149" s="7" t="s">
        <v>284</v>
      </c>
      <c r="I149" s="7" t="s">
        <v>284</v>
      </c>
      <c r="J149" t="s">
        <v>23</v>
      </c>
    </row>
    <row r="150" spans="2:13">
      <c r="B150" s="8">
        <v>148</v>
      </c>
      <c r="C150" s="8">
        <f>VLOOKUP(B150,Sheet2!B:D,3,0)</f>
        <v>148</v>
      </c>
      <c r="D150" s="7" t="str">
        <f>VLOOKUP(B150,Sheet2!B:D,2,0)</f>
        <v>ITM_ENTER</v>
      </c>
      <c r="E150" s="7" t="s">
        <v>285</v>
      </c>
      <c r="F150" s="7" t="s">
        <v>22</v>
      </c>
      <c r="G150" s="7" t="s">
        <v>286</v>
      </c>
      <c r="I150" s="7" t="s">
        <v>287</v>
      </c>
      <c r="J150" t="s">
        <v>286</v>
      </c>
      <c r="K150" t="s">
        <v>287</v>
      </c>
      <c r="L150" t="s">
        <v>178</v>
      </c>
      <c r="M150" t="s">
        <v>30</v>
      </c>
    </row>
    <row r="151" spans="2:13">
      <c r="B151" s="8">
        <v>149</v>
      </c>
      <c r="C151" s="8">
        <f>VLOOKUP(B151,Sheet2!B:D,3,0)</f>
        <v>149</v>
      </c>
      <c r="D151" s="7" t="str">
        <f>VLOOKUP(B151,Sheet2!B:D,2,0)</f>
        <v>ITM_ENTRY</v>
      </c>
      <c r="E151" s="7" t="s">
        <v>21</v>
      </c>
      <c r="F151" s="7" t="s">
        <v>22</v>
      </c>
      <c r="G151" s="7" t="s">
        <v>288</v>
      </c>
      <c r="I151" s="7" t="s">
        <v>288</v>
      </c>
      <c r="J151" t="s">
        <v>23</v>
      </c>
    </row>
    <row r="152" spans="2:13">
      <c r="B152" s="8">
        <v>150</v>
      </c>
      <c r="C152" s="8">
        <f>VLOOKUP(B152,Sheet2!B:D,3,0)</f>
        <v>-150</v>
      </c>
      <c r="D152" s="7" t="str">
        <f>VLOOKUP(B152,Sheet2!B:D,2,0)</f>
        <v>MNU_EQN</v>
      </c>
      <c r="E152" s="7" t="s">
        <v>21</v>
      </c>
      <c r="F152" s="7" t="s">
        <v>22</v>
      </c>
      <c r="G152" s="7" t="s">
        <v>289</v>
      </c>
      <c r="I152" s="7" t="s">
        <v>289</v>
      </c>
      <c r="J152" t="s">
        <v>23</v>
      </c>
    </row>
    <row r="153" spans="2:13">
      <c r="B153" s="8">
        <v>151</v>
      </c>
      <c r="C153" s="8">
        <f>VLOOKUP(B153,Sheet2!B:D,3,0)</f>
        <v>151</v>
      </c>
      <c r="D153" s="7" t="str">
        <f>VLOOKUP(B153,Sheet2!B:D,2,0)</f>
        <v>ITM_EQ_DEL</v>
      </c>
      <c r="E153" s="7" t="s">
        <v>21</v>
      </c>
      <c r="F153" s="7" t="s">
        <v>22</v>
      </c>
      <c r="G153" s="7" t="s">
        <v>290</v>
      </c>
      <c r="I153" s="7" t="s">
        <v>291</v>
      </c>
      <c r="J153" t="s">
        <v>23</v>
      </c>
    </row>
    <row r="154" spans="2:13">
      <c r="B154" s="8">
        <v>152</v>
      </c>
      <c r="C154" s="8">
        <f>VLOOKUP(B154,Sheet2!B:D,3,0)</f>
        <v>152</v>
      </c>
      <c r="D154" s="7" t="str">
        <f>VLOOKUP(B154,Sheet2!B:D,2,0)</f>
        <v>ITM_EQ_EDI</v>
      </c>
      <c r="E154" s="7" t="s">
        <v>21</v>
      </c>
      <c r="F154" s="7" t="s">
        <v>22</v>
      </c>
      <c r="G154" s="7" t="s">
        <v>292</v>
      </c>
      <c r="I154" s="7" t="s">
        <v>293</v>
      </c>
      <c r="J154" t="s">
        <v>23</v>
      </c>
    </row>
    <row r="155" spans="2:13">
      <c r="B155" s="8">
        <v>153</v>
      </c>
      <c r="C155" s="8">
        <f>VLOOKUP(B155,Sheet2!B:D,3,0)</f>
        <v>153</v>
      </c>
      <c r="D155" s="7" t="str">
        <f>VLOOKUP(B155,Sheet2!B:D,2,0)</f>
        <v>ITM_EQ_NEW</v>
      </c>
      <c r="E155" s="7" t="s">
        <v>21</v>
      </c>
      <c r="F155" s="7" t="s">
        <v>22</v>
      </c>
      <c r="G155" s="7" t="s">
        <v>294</v>
      </c>
      <c r="I155" s="7" t="s">
        <v>295</v>
      </c>
      <c r="J155" t="s">
        <v>23</v>
      </c>
    </row>
    <row r="156" spans="2:13">
      <c r="B156" s="8">
        <v>154</v>
      </c>
      <c r="C156" s="8">
        <f>VLOOKUP(B156,Sheet2!B:D,3,0)</f>
        <v>154</v>
      </c>
      <c r="D156" s="7" t="str">
        <f>VLOOKUP(B156,Sheet2!B:D,2,0)</f>
        <v>ITM_ERF</v>
      </c>
      <c r="E156" s="7" t="s">
        <v>21</v>
      </c>
      <c r="F156" s="7" t="s">
        <v>22</v>
      </c>
      <c r="G156" s="7" t="s">
        <v>296</v>
      </c>
      <c r="I156" s="7" t="s">
        <v>296</v>
      </c>
      <c r="J156" t="s">
        <v>23</v>
      </c>
    </row>
    <row r="157" spans="2:13">
      <c r="B157" s="8">
        <v>155</v>
      </c>
      <c r="C157" s="8">
        <f>VLOOKUP(B157,Sheet2!B:D,3,0)</f>
        <v>155</v>
      </c>
      <c r="D157" s="7" t="str">
        <f>VLOOKUP(B157,Sheet2!B:D,2,0)</f>
        <v>ITM_ERFC</v>
      </c>
      <c r="E157" s="7" t="s">
        <v>21</v>
      </c>
      <c r="F157" s="7" t="s">
        <v>22</v>
      </c>
      <c r="G157" s="7" t="s">
        <v>297</v>
      </c>
      <c r="I157" s="7" t="s">
        <v>297</v>
      </c>
      <c r="J157" t="s">
        <v>23</v>
      </c>
    </row>
    <row r="158" spans="2:13">
      <c r="B158" s="8">
        <v>156</v>
      </c>
      <c r="C158" s="8">
        <f>VLOOKUP(B158,Sheet2!B:D,3,0)</f>
        <v>156</v>
      </c>
      <c r="D158" s="7" t="str">
        <f>VLOOKUP(B158,Sheet2!B:D,2,0)</f>
        <v>ITM_ERR</v>
      </c>
      <c r="E158" s="7" t="s">
        <v>21</v>
      </c>
      <c r="F158" s="7" t="s">
        <v>22</v>
      </c>
      <c r="G158" s="7" t="s">
        <v>298</v>
      </c>
      <c r="I158" s="7" t="s">
        <v>298</v>
      </c>
      <c r="J158" t="s">
        <v>23</v>
      </c>
    </row>
    <row r="159" spans="2:13">
      <c r="B159" s="8">
        <v>157</v>
      </c>
      <c r="C159" s="8">
        <f>VLOOKUP(B159,Sheet2!B:D,3,0)</f>
        <v>157</v>
      </c>
      <c r="D159" s="7" t="str">
        <f>VLOOKUP(B159,Sheet2!B:D,2,0)</f>
        <v>ITM_EVEN</v>
      </c>
      <c r="E159" s="7" t="s">
        <v>21</v>
      </c>
      <c r="F159" s="7" t="s">
        <v>22</v>
      </c>
      <c r="G159" s="7" t="s">
        <v>299</v>
      </c>
      <c r="I159" s="7" t="s">
        <v>299</v>
      </c>
      <c r="J159" t="s">
        <v>23</v>
      </c>
    </row>
    <row r="160" spans="2:13">
      <c r="B160" s="8">
        <v>158</v>
      </c>
      <c r="C160" s="8">
        <f>VLOOKUP(B160,Sheet2!B:D,3,0)</f>
        <v>158</v>
      </c>
      <c r="D160" s="7" t="str">
        <f>VLOOKUP(B160,Sheet2!B:D,2,0)</f>
        <v>ITM_EX</v>
      </c>
      <c r="E160" s="7" t="s">
        <v>300</v>
      </c>
      <c r="F160" s="7" t="s">
        <v>22</v>
      </c>
      <c r="G160" s="7" t="s">
        <v>272</v>
      </c>
      <c r="I160" s="7" t="s">
        <v>33</v>
      </c>
      <c r="J160" t="s">
        <v>272</v>
      </c>
      <c r="K160" t="s">
        <v>33</v>
      </c>
      <c r="L160" t="s">
        <v>29</v>
      </c>
      <c r="M160" t="s">
        <v>30</v>
      </c>
    </row>
    <row r="161" spans="2:15">
      <c r="B161" s="8">
        <v>159</v>
      </c>
      <c r="C161" s="8">
        <f>VLOOKUP(B161,Sheet2!B:D,3,0)</f>
        <v>159</v>
      </c>
      <c r="D161" s="7" t="str">
        <f>VLOOKUP(B161,Sheet2!B:D,2,0)</f>
        <v>ITM_EXITALL</v>
      </c>
      <c r="E161" s="7" t="s">
        <v>21</v>
      </c>
      <c r="F161" s="7" t="s">
        <v>22</v>
      </c>
      <c r="G161" s="7" t="s">
        <v>301</v>
      </c>
      <c r="I161" s="7" t="s">
        <v>302</v>
      </c>
      <c r="J161" t="s">
        <v>23</v>
      </c>
    </row>
    <row r="162" spans="2:15">
      <c r="B162" s="8">
        <v>160</v>
      </c>
      <c r="C162" s="8">
        <f>VLOOKUP(B162,Sheet2!B:D,3,0)</f>
        <v>-160</v>
      </c>
      <c r="D162" s="7" t="str">
        <f>VLOOKUP(B162,Sheet2!B:D,2,0)</f>
        <v>MNU_EXP</v>
      </c>
      <c r="E162" s="7" t="s">
        <v>21</v>
      </c>
      <c r="F162" s="7" t="s">
        <v>22</v>
      </c>
      <c r="G162" s="7" t="s">
        <v>303</v>
      </c>
      <c r="I162" s="7" t="s">
        <v>303</v>
      </c>
      <c r="J162" t="s">
        <v>23</v>
      </c>
    </row>
    <row r="163" spans="2:15">
      <c r="B163" s="8">
        <v>161</v>
      </c>
      <c r="C163" s="8">
        <f>VLOOKUP(B163,Sheet2!B:D,3,0)</f>
        <v>161</v>
      </c>
      <c r="D163" s="7" t="str">
        <f>VLOOKUP(B163,Sheet2!B:D,2,0)</f>
        <v>ITM_EXPF</v>
      </c>
      <c r="E163" s="7" t="s">
        <v>109</v>
      </c>
      <c r="F163" s="7" t="s">
        <v>304</v>
      </c>
      <c r="G163" s="7" t="s">
        <v>305</v>
      </c>
      <c r="I163" s="7" t="s">
        <v>305</v>
      </c>
      <c r="J163" t="s">
        <v>23</v>
      </c>
    </row>
    <row r="164" spans="2:15">
      <c r="B164" s="8">
        <v>162</v>
      </c>
      <c r="C164" s="8">
        <f>VLOOKUP(B164,Sheet2!B:D,3,0)</f>
        <v>162</v>
      </c>
      <c r="D164" s="7" t="str">
        <f>VLOOKUP(B164,Sheet2!B:D,2,0)</f>
        <v>ITM_EXPON</v>
      </c>
      <c r="E164" s="7" t="s">
        <v>21</v>
      </c>
      <c r="F164" s="7" t="s">
        <v>22</v>
      </c>
      <c r="G164" s="7" t="s">
        <v>306</v>
      </c>
      <c r="I164" s="7" t="s">
        <v>306</v>
      </c>
      <c r="J164" t="s">
        <v>23</v>
      </c>
    </row>
    <row r="165" spans="2:15">
      <c r="B165" s="8">
        <v>163</v>
      </c>
      <c r="C165" s="8">
        <f>VLOOKUP(B165,Sheet2!B:D,3,0)</f>
        <v>163</v>
      </c>
      <c r="D165" s="7" t="str">
        <f>VLOOKUP(B165,Sheet2!B:D,2,0)</f>
        <v>ITM_EXPONP</v>
      </c>
      <c r="E165" s="7" t="s">
        <v>21</v>
      </c>
      <c r="F165" s="7" t="s">
        <v>22</v>
      </c>
      <c r="G165" s="7" t="s">
        <v>306</v>
      </c>
      <c r="I165" s="7" t="s">
        <v>113</v>
      </c>
      <c r="J165" t="s">
        <v>306</v>
      </c>
      <c r="K165" t="s">
        <v>113</v>
      </c>
      <c r="L165" t="s">
        <v>23</v>
      </c>
    </row>
    <row r="166" spans="2:15">
      <c r="B166" s="8">
        <v>164</v>
      </c>
      <c r="C166" s="8">
        <f>VLOOKUP(B166,Sheet2!B:D,3,0)</f>
        <v>164</v>
      </c>
      <c r="D166" s="7" t="str">
        <f>VLOOKUP(B166,Sheet2!B:D,2,0)</f>
        <v>ITM_EXPONU</v>
      </c>
      <c r="E166" s="7" t="s">
        <v>21</v>
      </c>
      <c r="F166" s="7" t="s">
        <v>22</v>
      </c>
      <c r="G166" s="7" t="s">
        <v>306</v>
      </c>
      <c r="I166" s="7" t="s">
        <v>114</v>
      </c>
      <c r="J166" t="s">
        <v>306</v>
      </c>
      <c r="K166" t="s">
        <v>114</v>
      </c>
      <c r="L166" t="s">
        <v>23</v>
      </c>
    </row>
    <row r="167" spans="2:15">
      <c r="B167" s="8">
        <v>165</v>
      </c>
      <c r="C167" s="8">
        <f>VLOOKUP(B167,Sheet2!B:D,3,0)</f>
        <v>165</v>
      </c>
      <c r="D167" s="7" t="str">
        <f>VLOOKUP(B167,Sheet2!B:D,2,0)</f>
        <v>ITM_EXPONM1</v>
      </c>
      <c r="E167" s="7" t="s">
        <v>21</v>
      </c>
      <c r="F167" s="7" t="s">
        <v>22</v>
      </c>
      <c r="G167" s="7" t="s">
        <v>306</v>
      </c>
      <c r="I167" s="7" t="s">
        <v>115</v>
      </c>
      <c r="J167" t="s">
        <v>306</v>
      </c>
      <c r="K167" t="s">
        <v>115</v>
      </c>
      <c r="L167" t="s">
        <v>23</v>
      </c>
    </row>
    <row r="168" spans="2:15">
      <c r="B168" s="8">
        <v>166</v>
      </c>
      <c r="C168" s="8">
        <f>VLOOKUP(B168,Sheet2!B:D,3,0)</f>
        <v>-166</v>
      </c>
      <c r="D168" s="7" t="str">
        <f>VLOOKUP(B168,Sheet2!B:D,2,0)</f>
        <v>MNU_EXPON</v>
      </c>
      <c r="E168" s="7" t="s">
        <v>21</v>
      </c>
      <c r="F168" s="7" t="s">
        <v>22</v>
      </c>
      <c r="G168" s="7" t="s">
        <v>307</v>
      </c>
      <c r="I168" s="7" t="s">
        <v>307</v>
      </c>
      <c r="J168" t="s">
        <v>23</v>
      </c>
    </row>
    <row r="169" spans="2:15">
      <c r="B169" s="8">
        <v>167</v>
      </c>
      <c r="C169" s="8">
        <f>VLOOKUP(B169,Sheet2!B:D,3,0)</f>
        <v>167</v>
      </c>
      <c r="D169" s="7" t="str">
        <f>VLOOKUP(B169,Sheet2!B:D,2,0)</f>
        <v>ITM_EXPT</v>
      </c>
      <c r="E169" s="7" t="s">
        <v>21</v>
      </c>
      <c r="F169" s="7" t="s">
        <v>22</v>
      </c>
      <c r="G169" s="7" t="s">
        <v>308</v>
      </c>
      <c r="I169" s="7" t="s">
        <v>308</v>
      </c>
      <c r="J169" t="s">
        <v>23</v>
      </c>
    </row>
    <row r="170" spans="2:15">
      <c r="B170" s="8">
        <v>168</v>
      </c>
      <c r="C170" s="8">
        <f>VLOOKUP(B170,Sheet2!B:D,3,0)</f>
        <v>168</v>
      </c>
      <c r="D170" s="7" t="str">
        <f>VLOOKUP(B170,Sheet2!B:D,2,0)</f>
        <v>ITM_EX1</v>
      </c>
      <c r="E170" s="7" t="s">
        <v>21</v>
      </c>
      <c r="F170" s="7" t="s">
        <v>22</v>
      </c>
      <c r="G170" s="7" t="s">
        <v>272</v>
      </c>
      <c r="I170" s="7" t="s">
        <v>33</v>
      </c>
      <c r="J170">
        <v>-1</v>
      </c>
      <c r="K170" t="s">
        <v>272</v>
      </c>
      <c r="L170" t="s">
        <v>33</v>
      </c>
      <c r="M170">
        <v>-1</v>
      </c>
      <c r="N170" t="s">
        <v>29</v>
      </c>
      <c r="O170" t="s">
        <v>30</v>
      </c>
    </row>
    <row r="171" spans="2:15" hidden="1">
      <c r="B171" s="8">
        <v>169</v>
      </c>
      <c r="C171" s="8">
        <f>VLOOKUP(B171,Sheet2!B:D,3,0)</f>
        <v>169</v>
      </c>
      <c r="D171" s="7" t="str">
        <f>VLOOKUP(B171,Sheet2!B:D,2,0)</f>
        <v>CST_10</v>
      </c>
      <c r="E171" s="7" t="s">
        <v>37</v>
      </c>
      <c r="F171" s="7">
        <v>10</v>
      </c>
      <c r="G171" s="7" t="s">
        <v>309</v>
      </c>
      <c r="I171" s="7" t="s">
        <v>114</v>
      </c>
      <c r="J171" t="s">
        <v>309</v>
      </c>
      <c r="K171" t="s">
        <v>114</v>
      </c>
      <c r="L171" t="s">
        <v>29</v>
      </c>
      <c r="M171" t="s">
        <v>30</v>
      </c>
    </row>
    <row r="172" spans="2:15">
      <c r="B172" s="8">
        <v>170</v>
      </c>
      <c r="C172" s="8">
        <f>VLOOKUP(B172,Sheet2!B:D,3,0)</f>
        <v>-170</v>
      </c>
      <c r="D172" s="7" t="str">
        <f>VLOOKUP(B172,Sheet2!B:D,2,0)</f>
        <v>MNU_CONVE</v>
      </c>
      <c r="E172" s="7" t="s">
        <v>21</v>
      </c>
      <c r="F172" s="7" t="s">
        <v>22</v>
      </c>
      <c r="G172" s="7" t="s">
        <v>310</v>
      </c>
      <c r="I172" s="7" t="s">
        <v>310</v>
      </c>
      <c r="J172" t="s">
        <v>23</v>
      </c>
    </row>
    <row r="173" spans="2:15" hidden="1">
      <c r="B173" s="8">
        <v>171</v>
      </c>
      <c r="C173" s="8">
        <f>VLOOKUP(B173,Sheet2!B:D,3,0)</f>
        <v>171</v>
      </c>
      <c r="D173" s="7" t="str">
        <f>VLOOKUP(B173,Sheet2!B:D,2,0)</f>
        <v>CST_11</v>
      </c>
      <c r="E173" s="7" t="s">
        <v>37</v>
      </c>
      <c r="F173" s="7">
        <v>11</v>
      </c>
      <c r="G173" s="7" t="s">
        <v>28</v>
      </c>
      <c r="I173" s="7" t="s">
        <v>28</v>
      </c>
      <c r="J173" t="s">
        <v>29</v>
      </c>
      <c r="K173" t="s">
        <v>30</v>
      </c>
    </row>
    <row r="174" spans="2:15">
      <c r="B174" s="8">
        <v>172</v>
      </c>
      <c r="C174" s="8">
        <f>VLOOKUP(B174,Sheet2!B:D,3,0)</f>
        <v>172</v>
      </c>
      <c r="D174" s="7" t="str">
        <f>VLOOKUP(B174,Sheet2!B:D,2,0)</f>
        <v>ITM_FAST</v>
      </c>
      <c r="E174" s="7" t="s">
        <v>21</v>
      </c>
      <c r="F174" s="7" t="s">
        <v>22</v>
      </c>
      <c r="G174" s="7" t="s">
        <v>311</v>
      </c>
      <c r="I174" s="7" t="s">
        <v>311</v>
      </c>
      <c r="J174" t="s">
        <v>23</v>
      </c>
    </row>
    <row r="175" spans="2:15">
      <c r="B175" s="8">
        <v>173</v>
      </c>
      <c r="C175" s="8">
        <f>VLOOKUP(B175,Sheet2!B:D,3,0)</f>
        <v>173</v>
      </c>
      <c r="D175" s="7" t="str">
        <f>VLOOKUP(B175,Sheet2!B:D,2,0)</f>
        <v>ITM_FB</v>
      </c>
      <c r="E175" s="7" t="s">
        <v>21</v>
      </c>
      <c r="F175" s="7" t="s">
        <v>22</v>
      </c>
      <c r="G175" s="7" t="s">
        <v>312</v>
      </c>
      <c r="I175" s="7" t="s">
        <v>312</v>
      </c>
      <c r="J175" t="s">
        <v>23</v>
      </c>
    </row>
    <row r="176" spans="2:15">
      <c r="B176" s="8">
        <v>174</v>
      </c>
      <c r="C176" s="8">
        <f>VLOOKUP(B176,Sheet2!B:D,3,0)</f>
        <v>-174</v>
      </c>
      <c r="D176" s="7" t="str">
        <f>VLOOKUP(B176,Sheet2!B:D,2,0)</f>
        <v>MNU_FCNS</v>
      </c>
      <c r="E176" s="7" t="s">
        <v>21</v>
      </c>
      <c r="F176" s="7" t="s">
        <v>22</v>
      </c>
      <c r="G176" s="7" t="s">
        <v>313</v>
      </c>
      <c r="I176" s="7" t="s">
        <v>313</v>
      </c>
      <c r="J176" t="s">
        <v>23</v>
      </c>
    </row>
    <row r="177" spans="2:15">
      <c r="B177" s="8">
        <v>175</v>
      </c>
      <c r="C177" s="8">
        <f>VLOOKUP(B177,Sheet2!B:D,3,0)</f>
        <v>175</v>
      </c>
      <c r="D177" s="7" t="str">
        <f>VLOOKUP(B177,Sheet2!B:D,2,0)</f>
        <v>ITM_FC</v>
      </c>
      <c r="E177" s="7" t="s">
        <v>314</v>
      </c>
      <c r="F177" s="7" t="s">
        <v>148</v>
      </c>
      <c r="G177" s="7" t="s">
        <v>315</v>
      </c>
      <c r="I177" s="7" t="s">
        <v>315</v>
      </c>
      <c r="J177" t="s">
        <v>23</v>
      </c>
    </row>
    <row r="178" spans="2:15">
      <c r="B178" s="8">
        <v>176</v>
      </c>
      <c r="C178" s="8">
        <f>VLOOKUP(B178,Sheet2!B:D,3,0)</f>
        <v>176</v>
      </c>
      <c r="D178" s="7" t="str">
        <f>VLOOKUP(B178,Sheet2!B:D,2,0)</f>
        <v>ITM_FCC</v>
      </c>
      <c r="E178" s="7" t="s">
        <v>316</v>
      </c>
      <c r="F178" s="7" t="s">
        <v>148</v>
      </c>
      <c r="G178" s="7" t="s">
        <v>317</v>
      </c>
      <c r="I178" s="7" t="s">
        <v>317</v>
      </c>
      <c r="J178" t="s">
        <v>23</v>
      </c>
    </row>
    <row r="179" spans="2:15">
      <c r="B179" s="8">
        <v>177</v>
      </c>
      <c r="C179" s="8">
        <f>VLOOKUP(B179,Sheet2!B:D,3,0)</f>
        <v>177</v>
      </c>
      <c r="D179" s="7" t="str">
        <f>VLOOKUP(B179,Sheet2!B:D,2,0)</f>
        <v>ITM_FCF</v>
      </c>
      <c r="E179" s="7" t="s">
        <v>318</v>
      </c>
      <c r="F179" s="7" t="s">
        <v>148</v>
      </c>
      <c r="G179" s="7" t="s">
        <v>319</v>
      </c>
      <c r="I179" s="7" t="s">
        <v>319</v>
      </c>
      <c r="J179" t="s">
        <v>23</v>
      </c>
    </row>
    <row r="180" spans="2:15">
      <c r="B180" s="8">
        <v>178</v>
      </c>
      <c r="C180" s="8">
        <f>VLOOKUP(B180,Sheet2!B:D,3,0)</f>
        <v>178</v>
      </c>
      <c r="D180" s="7" t="str">
        <f>VLOOKUP(B180,Sheet2!B:D,2,0)</f>
        <v>ITM_FCS</v>
      </c>
      <c r="E180" s="7" t="s">
        <v>320</v>
      </c>
      <c r="F180" s="7" t="s">
        <v>148</v>
      </c>
      <c r="G180" s="7" t="s">
        <v>321</v>
      </c>
      <c r="I180" s="7" t="s">
        <v>321</v>
      </c>
      <c r="J180" t="s">
        <v>23</v>
      </c>
    </row>
    <row r="181" spans="2:15">
      <c r="B181" s="8">
        <v>179</v>
      </c>
      <c r="C181" s="8">
        <f>VLOOKUP(B181,Sheet2!B:D,3,0)</f>
        <v>179</v>
      </c>
      <c r="D181" s="7" t="str">
        <f>VLOOKUP(B181,Sheet2!B:D,2,0)</f>
        <v>ITM_FTtoM</v>
      </c>
      <c r="E181" s="7" t="s">
        <v>322</v>
      </c>
      <c r="F181" s="7" t="s">
        <v>53</v>
      </c>
      <c r="G181" s="7" t="s">
        <v>323</v>
      </c>
      <c r="I181" s="7" t="s">
        <v>27</v>
      </c>
      <c r="J181" t="s">
        <v>55</v>
      </c>
      <c r="K181" t="s">
        <v>323</v>
      </c>
      <c r="L181" t="s">
        <v>27</v>
      </c>
      <c r="M181" t="s">
        <v>55</v>
      </c>
      <c r="N181" t="s">
        <v>29</v>
      </c>
      <c r="O181" t="s">
        <v>30</v>
      </c>
    </row>
    <row r="182" spans="2:15">
      <c r="B182" s="8">
        <v>180</v>
      </c>
      <c r="C182" s="8">
        <f>VLOOKUP(B182,Sheet2!B:D,3,0)</f>
        <v>180</v>
      </c>
      <c r="D182" s="7" t="str">
        <f>VLOOKUP(B182,Sheet2!B:D,2,0)</f>
        <v>ITM_FF</v>
      </c>
      <c r="E182" s="7" t="s">
        <v>324</v>
      </c>
      <c r="F182" s="7" t="s">
        <v>148</v>
      </c>
      <c r="G182" s="7" t="s">
        <v>325</v>
      </c>
      <c r="I182" s="7" t="s">
        <v>325</v>
      </c>
      <c r="J182" t="s">
        <v>29</v>
      </c>
      <c r="K182" t="s">
        <v>30</v>
      </c>
    </row>
    <row r="183" spans="2:15">
      <c r="B183" s="8">
        <v>181</v>
      </c>
      <c r="C183" s="8">
        <f>VLOOKUP(B183,Sheet2!B:D,3,0)</f>
        <v>181</v>
      </c>
      <c r="D183" s="7" t="str">
        <f>VLOOKUP(B183,Sheet2!B:D,2,0)</f>
        <v>ITM_FIB</v>
      </c>
      <c r="E183" s="7" t="s">
        <v>21</v>
      </c>
      <c r="F183" s="7" t="s">
        <v>22</v>
      </c>
      <c r="G183" s="7" t="s">
        <v>326</v>
      </c>
      <c r="I183" s="7" t="s">
        <v>326</v>
      </c>
      <c r="J183" t="s">
        <v>23</v>
      </c>
    </row>
    <row r="184" spans="2:15">
      <c r="B184" s="8">
        <v>182</v>
      </c>
      <c r="C184" s="8">
        <f>VLOOKUP(B184,Sheet2!B:D,3,0)</f>
        <v>182</v>
      </c>
      <c r="D184" s="7" t="str">
        <f>VLOOKUP(B184,Sheet2!B:D,2,0)</f>
        <v>ITM_FILL</v>
      </c>
      <c r="E184" s="7" t="s">
        <v>327</v>
      </c>
      <c r="F184" s="7" t="s">
        <v>22</v>
      </c>
      <c r="G184" s="7" t="s">
        <v>328</v>
      </c>
      <c r="I184" s="7" t="s">
        <v>328</v>
      </c>
      <c r="J184" t="s">
        <v>29</v>
      </c>
      <c r="K184" t="s">
        <v>30</v>
      </c>
    </row>
    <row r="185" spans="2:15">
      <c r="B185" s="8">
        <v>183</v>
      </c>
      <c r="C185" s="8">
        <f>VLOOKUP(B185,Sheet2!B:D,3,0)</f>
        <v>-183</v>
      </c>
      <c r="D185" s="7" t="str">
        <f>VLOOKUP(B185,Sheet2!B:D,2,0)</f>
        <v>MNU_FIN</v>
      </c>
      <c r="E185" s="7" t="s">
        <v>21</v>
      </c>
      <c r="F185" s="7" t="s">
        <v>22</v>
      </c>
      <c r="G185" s="7" t="s">
        <v>329</v>
      </c>
      <c r="I185" s="7" t="s">
        <v>329</v>
      </c>
      <c r="J185" t="s">
        <v>23</v>
      </c>
    </row>
    <row r="186" spans="2:15">
      <c r="B186" s="8">
        <v>184</v>
      </c>
      <c r="C186" s="8">
        <f>VLOOKUP(B186,Sheet2!B:D,3,0)</f>
        <v>-184</v>
      </c>
      <c r="D186" s="7" t="str">
        <f>VLOOKUP(B186,Sheet2!B:D,2,0)</f>
        <v>MNU_FINTS</v>
      </c>
      <c r="E186" s="7" t="s">
        <v>21</v>
      </c>
      <c r="F186" s="7" t="s">
        <v>22</v>
      </c>
      <c r="G186" s="7" t="s">
        <v>330</v>
      </c>
      <c r="I186" s="7" t="s">
        <v>330</v>
      </c>
      <c r="J186" t="s">
        <v>23</v>
      </c>
    </row>
    <row r="187" spans="2:15">
      <c r="B187" s="8">
        <v>185</v>
      </c>
      <c r="C187" s="8">
        <f>VLOOKUP(B187,Sheet2!B:D,3,0)</f>
        <v>185</v>
      </c>
      <c r="D187" s="7" t="str">
        <f>VLOOKUP(B187,Sheet2!B:D,2,0)</f>
        <v>ITM_FIX</v>
      </c>
      <c r="E187" s="7" t="s">
        <v>331</v>
      </c>
      <c r="F187" s="7" t="s">
        <v>64</v>
      </c>
      <c r="G187" s="7" t="s">
        <v>332</v>
      </c>
      <c r="I187" s="7" t="s">
        <v>332</v>
      </c>
      <c r="J187" t="s">
        <v>23</v>
      </c>
    </row>
    <row r="188" spans="2:15">
      <c r="B188" s="8">
        <v>186</v>
      </c>
      <c r="C188" s="8">
        <f>VLOOKUP(B188,Sheet2!B:D,3,0)</f>
        <v>-186</v>
      </c>
      <c r="D188" s="7" t="str">
        <f>VLOOKUP(B188,Sheet2!B:D,2,0)</f>
        <v>MNU_FLAGS</v>
      </c>
      <c r="E188" s="7" t="s">
        <v>21</v>
      </c>
      <c r="F188" s="7" t="s">
        <v>22</v>
      </c>
      <c r="G188" s="7" t="s">
        <v>333</v>
      </c>
      <c r="I188" s="7" t="s">
        <v>333</v>
      </c>
      <c r="J188" t="s">
        <v>23</v>
      </c>
    </row>
    <row r="189" spans="2:15">
      <c r="B189" s="8">
        <v>187</v>
      </c>
      <c r="C189" s="8">
        <f>VLOOKUP(B189,Sheet2!B:D,3,0)</f>
        <v>-187</v>
      </c>
      <c r="D189" s="7" t="str">
        <f>VLOOKUP(B189,Sheet2!B:D,2,0)</f>
        <v>MNU_FLASH</v>
      </c>
      <c r="E189" s="7" t="s">
        <v>21</v>
      </c>
      <c r="F189" s="7" t="s">
        <v>22</v>
      </c>
      <c r="G189" s="7" t="s">
        <v>334</v>
      </c>
      <c r="I189" s="7" t="s">
        <v>334</v>
      </c>
      <c r="J189" t="s">
        <v>23</v>
      </c>
    </row>
    <row r="190" spans="2:15">
      <c r="B190" s="8">
        <v>188</v>
      </c>
      <c r="C190" s="8">
        <f>VLOOKUP(B190,Sheet2!B:D,3,0)</f>
        <v>188</v>
      </c>
      <c r="D190" s="7" t="str">
        <f>VLOOKUP(B190,Sheet2!B:D,2,0)</f>
        <v>ITM_FLASH</v>
      </c>
      <c r="E190" s="7" t="s">
        <v>335</v>
      </c>
      <c r="F190" s="7" t="s">
        <v>22</v>
      </c>
      <c r="G190" s="7" t="s">
        <v>336</v>
      </c>
      <c r="I190" s="7" t="s">
        <v>336</v>
      </c>
      <c r="J190" t="s">
        <v>29</v>
      </c>
      <c r="K190" t="s">
        <v>30</v>
      </c>
    </row>
    <row r="191" spans="2:15">
      <c r="B191" s="8">
        <v>189</v>
      </c>
      <c r="C191" s="8">
        <f>VLOOKUP(B191,Sheet2!B:D,3,0)</f>
        <v>189</v>
      </c>
      <c r="D191" s="7" t="str">
        <f>VLOOKUP(B191,Sheet2!B:D,2,0)</f>
        <v>ITM_FLOOR</v>
      </c>
      <c r="E191" s="7" t="s">
        <v>337</v>
      </c>
      <c r="F191" s="7" t="s">
        <v>22</v>
      </c>
      <c r="G191" s="7" t="s">
        <v>338</v>
      </c>
      <c r="I191" s="7" t="s">
        <v>338</v>
      </c>
      <c r="J191" t="s">
        <v>29</v>
      </c>
      <c r="K191" t="s">
        <v>30</v>
      </c>
    </row>
    <row r="192" spans="2:15">
      <c r="B192" s="8">
        <v>190</v>
      </c>
      <c r="C192" s="8">
        <f>VLOOKUP(B192,Sheet2!B:D,3,0)</f>
        <v>190</v>
      </c>
      <c r="D192" s="7" t="str">
        <f>VLOOKUP(B192,Sheet2!B:D,2,0)</f>
        <v>ITM_FP</v>
      </c>
      <c r="E192" s="7" t="s">
        <v>339</v>
      </c>
      <c r="F192" s="7" t="s">
        <v>22</v>
      </c>
      <c r="G192" s="7" t="s">
        <v>340</v>
      </c>
      <c r="I192" s="7" t="s">
        <v>340</v>
      </c>
      <c r="J192" t="s">
        <v>29</v>
      </c>
      <c r="K192" t="s">
        <v>30</v>
      </c>
    </row>
    <row r="193" spans="2:16">
      <c r="B193" s="8">
        <v>191</v>
      </c>
      <c r="C193" s="8">
        <f>VLOOKUP(B193,Sheet2!B:D,3,0)</f>
        <v>191</v>
      </c>
      <c r="D193" s="7" t="str">
        <f>VLOOKUP(B193,Sheet2!B:D,2,0)</f>
        <v>ITM_FPQ</v>
      </c>
      <c r="E193" s="7" t="s">
        <v>21</v>
      </c>
      <c r="F193" s="7" t="s">
        <v>22</v>
      </c>
      <c r="G193" s="7" t="s">
        <v>341</v>
      </c>
      <c r="I193" s="7" t="s">
        <v>341</v>
      </c>
      <c r="J193" t="s">
        <v>23</v>
      </c>
    </row>
    <row r="194" spans="2:16">
      <c r="B194" s="8">
        <v>192</v>
      </c>
      <c r="C194" s="8">
        <f>VLOOKUP(B194,Sheet2!B:D,3,0)</f>
        <v>192</v>
      </c>
      <c r="D194" s="7" t="str">
        <f>VLOOKUP(B194,Sheet2!B:D,2,0)</f>
        <v>ITM_FPX</v>
      </c>
      <c r="E194" s="7" t="s">
        <v>21</v>
      </c>
      <c r="F194" s="7" t="s">
        <v>22</v>
      </c>
      <c r="G194" s="7" t="s">
        <v>28</v>
      </c>
      <c r="I194" s="7" t="s">
        <v>113</v>
      </c>
      <c r="J194" t="s">
        <v>342</v>
      </c>
      <c r="K194" t="s">
        <v>28</v>
      </c>
      <c r="L194" t="s">
        <v>113</v>
      </c>
      <c r="M194" t="s">
        <v>342</v>
      </c>
      <c r="N194" t="s">
        <v>23</v>
      </c>
    </row>
    <row r="195" spans="2:16">
      <c r="B195" s="8">
        <v>193</v>
      </c>
      <c r="C195" s="8">
        <f>VLOOKUP(B195,Sheet2!B:D,3,0)</f>
        <v>193</v>
      </c>
      <c r="D195" s="7" t="str">
        <f>VLOOKUP(B195,Sheet2!B:D,2,0)</f>
        <v>ITM_FUX</v>
      </c>
      <c r="E195" s="7" t="s">
        <v>21</v>
      </c>
      <c r="F195" s="7" t="s">
        <v>22</v>
      </c>
      <c r="G195" s="7" t="s">
        <v>28</v>
      </c>
      <c r="I195" s="7" t="s">
        <v>114</v>
      </c>
      <c r="J195" t="s">
        <v>342</v>
      </c>
      <c r="K195" t="s">
        <v>28</v>
      </c>
      <c r="L195" t="s">
        <v>114</v>
      </c>
      <c r="M195" t="s">
        <v>342</v>
      </c>
      <c r="N195" t="s">
        <v>23</v>
      </c>
    </row>
    <row r="196" spans="2:16">
      <c r="B196" s="8">
        <v>194</v>
      </c>
      <c r="C196" s="8">
        <f>VLOOKUP(B196,Sheet2!B:D,3,0)</f>
        <v>194</v>
      </c>
      <c r="D196" s="7" t="str">
        <f>VLOOKUP(B196,Sheet2!B:D,2,0)</f>
        <v>ITM_FX</v>
      </c>
      <c r="E196" s="7" t="s">
        <v>21</v>
      </c>
      <c r="F196" s="7" t="s">
        <v>22</v>
      </c>
      <c r="G196" s="7" t="s">
        <v>343</v>
      </c>
      <c r="I196" s="7" t="s">
        <v>343</v>
      </c>
      <c r="J196" t="s">
        <v>23</v>
      </c>
    </row>
    <row r="197" spans="2:16">
      <c r="B197" s="8">
        <v>195</v>
      </c>
      <c r="C197" s="8">
        <f>VLOOKUP(B197,Sheet2!B:D,3,0)</f>
        <v>195</v>
      </c>
      <c r="D197" s="7" t="str">
        <f>VLOOKUP(B197,Sheet2!B:D,2,0)</f>
        <v>ITM_FM1P</v>
      </c>
      <c r="E197" s="7" t="s">
        <v>21</v>
      </c>
      <c r="F197" s="7" t="s">
        <v>22</v>
      </c>
      <c r="G197" s="7" t="s">
        <v>28</v>
      </c>
      <c r="I197" s="7" t="s">
        <v>115</v>
      </c>
      <c r="J197" t="s">
        <v>344</v>
      </c>
      <c r="K197" t="s">
        <v>28</v>
      </c>
      <c r="L197" t="s">
        <v>115</v>
      </c>
      <c r="M197" t="s">
        <v>344</v>
      </c>
      <c r="N197" t="s">
        <v>23</v>
      </c>
    </row>
    <row r="198" spans="2:16">
      <c r="B198" s="8">
        <v>196</v>
      </c>
      <c r="C198" s="8">
        <f>VLOOKUP(B198,Sheet2!B:D,3,0)</f>
        <v>196</v>
      </c>
      <c r="D198" s="7" t="str">
        <f>VLOOKUP(B198,Sheet2!B:D,2,0)</f>
        <v>ITM_FRtoDB</v>
      </c>
      <c r="E198" s="7" t="s">
        <v>345</v>
      </c>
      <c r="F198" s="7">
        <v>20</v>
      </c>
      <c r="G198" s="7" t="s">
        <v>228</v>
      </c>
      <c r="I198" s="7" t="s">
        <v>27</v>
      </c>
      <c r="J198" t="s">
        <v>227</v>
      </c>
      <c r="K198" t="s">
        <v>346</v>
      </c>
      <c r="L198" t="s">
        <v>29</v>
      </c>
      <c r="M198" t="s">
        <v>30</v>
      </c>
    </row>
    <row r="199" spans="2:16">
      <c r="B199" s="8">
        <v>197</v>
      </c>
      <c r="C199" s="8">
        <f>VLOOKUP(B199,Sheet2!B:D,3,0)</f>
        <v>197</v>
      </c>
      <c r="D199" s="7" t="str">
        <f>VLOOKUP(B199,Sheet2!B:D,2,0)</f>
        <v>ITM_FS</v>
      </c>
      <c r="E199" s="7" t="s">
        <v>347</v>
      </c>
      <c r="F199" s="7" t="s">
        <v>148</v>
      </c>
      <c r="G199" s="7" t="s">
        <v>348</v>
      </c>
      <c r="I199" s="7" t="s">
        <v>348</v>
      </c>
      <c r="J199" t="s">
        <v>23</v>
      </c>
    </row>
    <row r="200" spans="2:16">
      <c r="B200" s="8">
        <v>198</v>
      </c>
      <c r="C200" s="8">
        <f>VLOOKUP(B200,Sheet2!B:D,3,0)</f>
        <v>198</v>
      </c>
      <c r="D200" s="7" t="str">
        <f>VLOOKUP(B200,Sheet2!B:D,2,0)</f>
        <v>ITM_FSC</v>
      </c>
      <c r="E200" s="7" t="s">
        <v>349</v>
      </c>
      <c r="F200" s="7" t="s">
        <v>148</v>
      </c>
      <c r="G200" s="7" t="s">
        <v>350</v>
      </c>
      <c r="I200" s="7" t="s">
        <v>350</v>
      </c>
      <c r="J200" t="s">
        <v>23</v>
      </c>
    </row>
    <row r="201" spans="2:16">
      <c r="B201" s="8">
        <v>199</v>
      </c>
      <c r="C201" s="8">
        <f>VLOOKUP(B201,Sheet2!B:D,3,0)</f>
        <v>199</v>
      </c>
      <c r="D201" s="7" t="str">
        <f>VLOOKUP(B201,Sheet2!B:D,2,0)</f>
        <v>ITM_FSF</v>
      </c>
      <c r="E201" s="7" t="s">
        <v>351</v>
      </c>
      <c r="F201" s="7" t="s">
        <v>148</v>
      </c>
      <c r="G201" s="7" t="s">
        <v>352</v>
      </c>
      <c r="I201" s="7" t="s">
        <v>352</v>
      </c>
      <c r="J201" t="s">
        <v>23</v>
      </c>
    </row>
    <row r="202" spans="2:16">
      <c r="B202" s="8">
        <v>200</v>
      </c>
      <c r="C202" s="8">
        <f>VLOOKUP(B202,Sheet2!B:D,3,0)</f>
        <v>200</v>
      </c>
      <c r="D202" s="7" t="str">
        <f>VLOOKUP(B202,Sheet2!B:D,2,0)</f>
        <v>ITM_FSS</v>
      </c>
      <c r="E202" s="7" t="s">
        <v>353</v>
      </c>
      <c r="F202" s="7" t="s">
        <v>148</v>
      </c>
      <c r="G202" s="7" t="s">
        <v>354</v>
      </c>
      <c r="I202" s="7" t="s">
        <v>354</v>
      </c>
      <c r="J202" t="s">
        <v>23</v>
      </c>
    </row>
    <row r="203" spans="2:16">
      <c r="B203" s="8">
        <v>201</v>
      </c>
      <c r="C203" s="8">
        <f>VLOOKUP(B203,Sheet2!B:D,3,0)</f>
        <v>201</v>
      </c>
      <c r="D203" s="7" t="str">
        <f>VLOOKUP(B203,Sheet2!B:D,2,0)</f>
        <v>ITM_FTUStoM</v>
      </c>
      <c r="E203" s="7" t="s">
        <v>355</v>
      </c>
      <c r="F203" s="7" t="s">
        <v>53</v>
      </c>
      <c r="G203" s="7" t="s">
        <v>356</v>
      </c>
      <c r="I203" s="7" t="s">
        <v>59</v>
      </c>
      <c r="J203" t="s">
        <v>27</v>
      </c>
      <c r="K203" t="s">
        <v>55</v>
      </c>
      <c r="L203" t="s">
        <v>357</v>
      </c>
      <c r="M203" t="s">
        <v>29</v>
      </c>
      <c r="N203" t="s">
        <v>30</v>
      </c>
    </row>
    <row r="204" spans="2:16">
      <c r="B204" s="8">
        <v>202</v>
      </c>
      <c r="C204" s="8">
        <f>VLOOKUP(B204,Sheet2!B:D,3,0)</f>
        <v>202</v>
      </c>
      <c r="D204" s="7" t="str">
        <f>VLOOKUP(B204,Sheet2!B:D,2,0)</f>
        <v>ITM_FV</v>
      </c>
      <c r="E204" s="7" t="s">
        <v>21</v>
      </c>
      <c r="F204" s="7" t="s">
        <v>22</v>
      </c>
      <c r="G204" s="7" t="s">
        <v>358</v>
      </c>
      <c r="I204" s="7" t="s">
        <v>358</v>
      </c>
      <c r="J204" t="s">
        <v>23</v>
      </c>
    </row>
    <row r="205" spans="2:16">
      <c r="B205" s="8">
        <v>203</v>
      </c>
      <c r="C205" s="8">
        <f>VLOOKUP(B205,Sheet2!B:D,3,0)</f>
        <v>203</v>
      </c>
      <c r="D205" s="7" t="str">
        <f>VLOOKUP(B205,Sheet2!B:D,2,0)</f>
        <v>ITM_FZUKtoM3</v>
      </c>
      <c r="E205" s="7" t="s">
        <v>359</v>
      </c>
      <c r="F205" s="7" t="s">
        <v>53</v>
      </c>
      <c r="G205" s="7" t="s">
        <v>360</v>
      </c>
      <c r="I205" s="7" t="s">
        <v>361</v>
      </c>
      <c r="J205" t="s">
        <v>27</v>
      </c>
      <c r="K205" t="s">
        <v>55</v>
      </c>
      <c r="L205" t="s">
        <v>362</v>
      </c>
      <c r="M205" t="s">
        <v>363</v>
      </c>
      <c r="N205" t="s">
        <v>361</v>
      </c>
      <c r="O205" t="s">
        <v>29</v>
      </c>
      <c r="P205" t="s">
        <v>30</v>
      </c>
    </row>
    <row r="206" spans="2:16">
      <c r="B206" s="8">
        <v>204</v>
      </c>
      <c r="C206" s="8">
        <f>VLOOKUP(B206,Sheet2!B:D,3,0)</f>
        <v>204</v>
      </c>
      <c r="D206" s="7" t="str">
        <f>VLOOKUP(B206,Sheet2!B:D,2,0)</f>
        <v>ITM_FZUStoM3</v>
      </c>
      <c r="E206" s="7" t="s">
        <v>364</v>
      </c>
      <c r="F206" s="7" t="s">
        <v>53</v>
      </c>
      <c r="G206" s="7" t="s">
        <v>360</v>
      </c>
      <c r="I206" s="7" t="s">
        <v>59</v>
      </c>
      <c r="J206" t="s">
        <v>27</v>
      </c>
      <c r="K206" t="s">
        <v>55</v>
      </c>
      <c r="L206" t="s">
        <v>362</v>
      </c>
      <c r="M206" t="s">
        <v>363</v>
      </c>
      <c r="N206" t="s">
        <v>59</v>
      </c>
      <c r="O206" t="s">
        <v>29</v>
      </c>
      <c r="P206" t="s">
        <v>30</v>
      </c>
    </row>
    <row r="207" spans="2:16" hidden="1">
      <c r="B207" s="8">
        <v>205</v>
      </c>
      <c r="C207" s="8">
        <f>VLOOKUP(B207,Sheet2!B:D,3,0)</f>
        <v>205</v>
      </c>
      <c r="D207" s="7" t="str">
        <f>VLOOKUP(B207,Sheet2!B:D,2,0)</f>
        <v>CST_12</v>
      </c>
      <c r="E207" s="7" t="s">
        <v>37</v>
      </c>
      <c r="F207" s="7">
        <v>12</v>
      </c>
      <c r="G207" s="7" t="s">
        <v>28</v>
      </c>
      <c r="I207" s="7" t="s">
        <v>365</v>
      </c>
      <c r="J207" t="s">
        <v>28</v>
      </c>
      <c r="K207" t="s">
        <v>365</v>
      </c>
      <c r="L207" t="s">
        <v>29</v>
      </c>
      <c r="M207" t="s">
        <v>30</v>
      </c>
    </row>
    <row r="208" spans="2:16" hidden="1">
      <c r="B208" s="8">
        <v>206</v>
      </c>
      <c r="C208" s="8">
        <f>VLOOKUP(B208,Sheet2!B:D,3,0)</f>
        <v>206</v>
      </c>
      <c r="D208" s="7" t="str">
        <f>VLOOKUP(B208,Sheet2!B:D,2,0)</f>
        <v>CST_13</v>
      </c>
      <c r="E208" s="7" t="s">
        <v>37</v>
      </c>
      <c r="F208" s="7">
        <v>13</v>
      </c>
      <c r="G208" s="7" t="s">
        <v>28</v>
      </c>
      <c r="I208" s="7" t="s">
        <v>366</v>
      </c>
      <c r="J208" t="s">
        <v>28</v>
      </c>
      <c r="K208" t="s">
        <v>366</v>
      </c>
      <c r="L208" t="s">
        <v>29</v>
      </c>
      <c r="M208" t="s">
        <v>30</v>
      </c>
    </row>
    <row r="209" spans="2:14">
      <c r="B209" s="8">
        <v>207</v>
      </c>
      <c r="C209" s="8">
        <f>VLOOKUP(B209,Sheet2!B:D,3,0)</f>
        <v>-207</v>
      </c>
      <c r="D209" s="7" t="str">
        <f>VLOOKUP(B209,Sheet2!B:D,2,0)</f>
        <v>MNU_F</v>
      </c>
      <c r="E209" s="7" t="s">
        <v>21</v>
      </c>
      <c r="F209" s="7" t="s">
        <v>22</v>
      </c>
      <c r="G209" s="7" t="s">
        <v>367</v>
      </c>
      <c r="I209" s="7" t="s">
        <v>367</v>
      </c>
      <c r="J209" t="s">
        <v>23</v>
      </c>
    </row>
    <row r="210" spans="2:14">
      <c r="B210" s="8">
        <v>208</v>
      </c>
      <c r="C210" s="8">
        <f>VLOOKUP(B210,Sheet2!B:D,3,0)</f>
        <v>-208</v>
      </c>
      <c r="D210" s="7" t="str">
        <f>VLOOKUP(B210,Sheet2!B:D,2,0)</f>
        <v>MNU_1STDERIV</v>
      </c>
      <c r="E210" s="7" t="s">
        <v>21</v>
      </c>
      <c r="F210" s="7" t="s">
        <v>22</v>
      </c>
      <c r="G210" s="7" t="s">
        <v>368</v>
      </c>
      <c r="I210" s="7" t="s">
        <v>369</v>
      </c>
      <c r="J210" t="s">
        <v>368</v>
      </c>
      <c r="K210" t="s">
        <v>369</v>
      </c>
      <c r="L210" t="s">
        <v>23</v>
      </c>
    </row>
    <row r="211" spans="2:14">
      <c r="B211" s="8">
        <v>209</v>
      </c>
      <c r="C211" s="8">
        <f>VLOOKUP(B211,Sheet2!B:D,3,0)</f>
        <v>-209</v>
      </c>
      <c r="D211" s="7" t="str">
        <f>VLOOKUP(B211,Sheet2!B:D,2,0)</f>
        <v>MNU_2NDDERIV</v>
      </c>
      <c r="E211" s="7" t="s">
        <v>21</v>
      </c>
      <c r="F211" s="7" t="s">
        <v>22</v>
      </c>
      <c r="G211" s="7" t="s">
        <v>368</v>
      </c>
      <c r="I211" s="7" t="s">
        <v>370</v>
      </c>
      <c r="J211" t="s">
        <v>368</v>
      </c>
      <c r="K211" t="s">
        <v>370</v>
      </c>
      <c r="L211" t="s">
        <v>23</v>
      </c>
    </row>
    <row r="212" spans="2:14">
      <c r="B212" s="8">
        <v>210</v>
      </c>
      <c r="C212" s="8">
        <f>VLOOKUP(B212,Sheet2!B:D,3,0)</f>
        <v>210</v>
      </c>
      <c r="D212" s="7" t="str">
        <f>VLOOKUP(B212,Sheet2!B:D,2,0)</f>
        <v>ITM_FQX</v>
      </c>
      <c r="E212" s="7" t="s">
        <v>21</v>
      </c>
      <c r="F212" s="7" t="s">
        <v>22</v>
      </c>
      <c r="G212" s="7" t="s">
        <v>368</v>
      </c>
      <c r="I212" s="7" t="s">
        <v>369</v>
      </c>
      <c r="J212" t="s">
        <v>342</v>
      </c>
      <c r="K212" t="s">
        <v>368</v>
      </c>
      <c r="L212" t="s">
        <v>369</v>
      </c>
      <c r="M212" t="s">
        <v>342</v>
      </c>
      <c r="N212" t="s">
        <v>23</v>
      </c>
    </row>
    <row r="213" spans="2:14">
      <c r="B213" s="8">
        <v>211</v>
      </c>
      <c r="C213" s="8">
        <f>VLOOKUP(B213,Sheet2!B:D,3,0)</f>
        <v>211</v>
      </c>
      <c r="D213" s="7" t="str">
        <f>VLOOKUP(B213,Sheet2!B:D,2,0)</f>
        <v>ITM_FDQX</v>
      </c>
      <c r="E213" s="7" t="s">
        <v>21</v>
      </c>
      <c r="F213" s="7" t="s">
        <v>22</v>
      </c>
      <c r="G213" s="7" t="s">
        <v>368</v>
      </c>
      <c r="I213" s="7" t="s">
        <v>370</v>
      </c>
      <c r="J213" t="s">
        <v>342</v>
      </c>
      <c r="K213" t="s">
        <v>368</v>
      </c>
      <c r="L213" t="s">
        <v>370</v>
      </c>
      <c r="M213" t="s">
        <v>342</v>
      </c>
      <c r="N213" t="s">
        <v>23</v>
      </c>
    </row>
    <row r="214" spans="2:14">
      <c r="B214" s="8">
        <v>212</v>
      </c>
      <c r="C214" s="8">
        <f>VLOOKUP(B214,Sheet2!B:D,3,0)</f>
        <v>-212</v>
      </c>
      <c r="D214" s="7" t="str">
        <f>VLOOKUP(B214,Sheet2!B:D,2,0)</f>
        <v>MNU_CONVFP</v>
      </c>
      <c r="E214" s="7" t="s">
        <v>21</v>
      </c>
      <c r="F214" s="7" t="s">
        <v>22</v>
      </c>
      <c r="G214" s="7" t="s">
        <v>371</v>
      </c>
      <c r="I214" s="7" t="s">
        <v>371</v>
      </c>
      <c r="J214" t="s">
        <v>23</v>
      </c>
    </row>
    <row r="215" spans="2:14" hidden="1">
      <c r="B215" s="8">
        <v>213</v>
      </c>
      <c r="C215" s="8">
        <f>VLOOKUP(B215,Sheet2!B:D,3,0)</f>
        <v>213</v>
      </c>
      <c r="D215" s="7" t="str">
        <f>VLOOKUP(B215,Sheet2!B:D,2,0)</f>
        <v>CST_14</v>
      </c>
      <c r="E215" s="7" t="s">
        <v>37</v>
      </c>
      <c r="F215" s="7">
        <v>14</v>
      </c>
      <c r="G215" s="7" t="s">
        <v>372</v>
      </c>
      <c r="I215" s="7" t="s">
        <v>372</v>
      </c>
      <c r="J215" t="s">
        <v>29</v>
      </c>
      <c r="K215" t="s">
        <v>30</v>
      </c>
    </row>
    <row r="216" spans="2:14" hidden="1">
      <c r="B216" s="8">
        <v>214</v>
      </c>
      <c r="C216" s="8">
        <f>VLOOKUP(B216,Sheet2!B:D,3,0)</f>
        <v>214</v>
      </c>
      <c r="D216" s="7" t="str">
        <f>VLOOKUP(B216,Sheet2!B:D,2,0)</f>
        <v>CST_15</v>
      </c>
      <c r="E216" s="7" t="s">
        <v>37</v>
      </c>
      <c r="F216" s="7">
        <v>15</v>
      </c>
      <c r="G216" s="7" t="s">
        <v>372</v>
      </c>
      <c r="I216" s="7" t="s">
        <v>49</v>
      </c>
      <c r="J216" t="s">
        <v>372</v>
      </c>
      <c r="K216" t="s">
        <v>49</v>
      </c>
      <c r="L216" t="s">
        <v>29</v>
      </c>
      <c r="M216" t="s">
        <v>30</v>
      </c>
    </row>
    <row r="217" spans="2:14">
      <c r="B217" s="8">
        <v>215</v>
      </c>
      <c r="C217" s="8">
        <f>VLOOKUP(B217,Sheet2!B:D,3,0)</f>
        <v>215</v>
      </c>
      <c r="D217" s="7" t="str">
        <f>VLOOKUP(B217,Sheet2!B:D,2,0)</f>
        <v>ITM_GAP</v>
      </c>
      <c r="E217" s="7" t="s">
        <v>373</v>
      </c>
      <c r="F217" s="7" t="s">
        <v>64</v>
      </c>
      <c r="G217" s="7" t="s">
        <v>374</v>
      </c>
      <c r="I217" s="7" t="s">
        <v>374</v>
      </c>
      <c r="J217" t="s">
        <v>23</v>
      </c>
    </row>
    <row r="218" spans="2:14" hidden="1">
      <c r="B218" s="8">
        <v>216</v>
      </c>
      <c r="C218" s="8">
        <f>VLOOKUP(B218,Sheet2!B:D,3,0)</f>
        <v>216</v>
      </c>
      <c r="D218" s="7" t="str">
        <f>VLOOKUP(B218,Sheet2!B:D,2,0)</f>
        <v>CST_16</v>
      </c>
      <c r="E218" s="7" t="s">
        <v>37</v>
      </c>
      <c r="F218" s="7">
        <v>16</v>
      </c>
      <c r="G218" s="7" t="s">
        <v>372</v>
      </c>
      <c r="I218" s="7" t="s">
        <v>375</v>
      </c>
      <c r="J218" t="s">
        <v>372</v>
      </c>
      <c r="K218" t="s">
        <v>375</v>
      </c>
      <c r="L218" t="s">
        <v>29</v>
      </c>
      <c r="M218" t="s">
        <v>30</v>
      </c>
    </row>
    <row r="219" spans="2:14">
      <c r="B219" s="8">
        <v>217</v>
      </c>
      <c r="C219" s="8">
        <f>VLOOKUP(B219,Sheet2!B:D,3,0)</f>
        <v>217</v>
      </c>
      <c r="D219" s="7" t="str">
        <f>VLOOKUP(B219,Sheet2!B:D,2,0)</f>
        <v>ITM_GCD</v>
      </c>
      <c r="E219" s="7" t="s">
        <v>376</v>
      </c>
      <c r="F219" s="7" t="s">
        <v>22</v>
      </c>
      <c r="G219" s="7" t="s">
        <v>377</v>
      </c>
      <c r="I219" s="7" t="s">
        <v>377</v>
      </c>
      <c r="J219" t="s">
        <v>29</v>
      </c>
      <c r="K219" t="s">
        <v>30</v>
      </c>
    </row>
    <row r="220" spans="2:14">
      <c r="B220" s="8">
        <v>218</v>
      </c>
      <c r="C220" s="8">
        <f>VLOOKUP(B220,Sheet2!B:D,3,0)</f>
        <v>218</v>
      </c>
      <c r="D220" s="7" t="str">
        <f>VLOOKUP(B220,Sheet2!B:D,2,0)</f>
        <v>ITM_GD</v>
      </c>
      <c r="E220" s="7" t="s">
        <v>21</v>
      </c>
      <c r="F220" s="7" t="s">
        <v>22</v>
      </c>
      <c r="G220" s="7" t="s">
        <v>378</v>
      </c>
      <c r="I220" s="7" t="s">
        <v>379</v>
      </c>
      <c r="J220" t="s">
        <v>378</v>
      </c>
      <c r="K220" t="s">
        <v>379</v>
      </c>
      <c r="L220" t="s">
        <v>23</v>
      </c>
    </row>
    <row r="221" spans="2:14">
      <c r="B221" s="8">
        <v>219</v>
      </c>
      <c r="C221" s="8">
        <f>VLOOKUP(B221,Sheet2!B:D,3,0)</f>
        <v>219</v>
      </c>
      <c r="D221" s="7" t="str">
        <f>VLOOKUP(B221,Sheet2!B:D,2,0)</f>
        <v>ITM_GDM1</v>
      </c>
      <c r="E221" s="7" t="s">
        <v>21</v>
      </c>
      <c r="F221" s="7" t="s">
        <v>22</v>
      </c>
      <c r="G221" s="7" t="s">
        <v>378</v>
      </c>
      <c r="I221" s="7" t="s">
        <v>379</v>
      </c>
      <c r="J221" t="s">
        <v>115</v>
      </c>
      <c r="K221" t="s">
        <v>378</v>
      </c>
      <c r="L221" t="s">
        <v>379</v>
      </c>
      <c r="M221" t="s">
        <v>115</v>
      </c>
      <c r="N221" t="s">
        <v>23</v>
      </c>
    </row>
    <row r="222" spans="2:14" hidden="1">
      <c r="B222" s="8">
        <v>220</v>
      </c>
      <c r="C222" s="8">
        <f>VLOOKUP(B222,Sheet2!B:D,3,0)</f>
        <v>220</v>
      </c>
      <c r="D222" s="7" t="str">
        <f>VLOOKUP(B222,Sheet2!B:D,2,0)</f>
        <v>CST_17</v>
      </c>
      <c r="E222" s="7" t="s">
        <v>37</v>
      </c>
      <c r="F222" s="7">
        <v>17</v>
      </c>
      <c r="G222" s="7" t="s">
        <v>378</v>
      </c>
      <c r="I222" s="7" t="s">
        <v>114</v>
      </c>
      <c r="J222" t="s">
        <v>378</v>
      </c>
      <c r="K222" t="s">
        <v>114</v>
      </c>
      <c r="L222" t="s">
        <v>29</v>
      </c>
      <c r="M222" t="s">
        <v>30</v>
      </c>
    </row>
    <row r="223" spans="2:14">
      <c r="B223" s="8">
        <v>221</v>
      </c>
      <c r="C223" s="8">
        <f>VLOOKUP(B223,Sheet2!B:D,3,0)</f>
        <v>221</v>
      </c>
      <c r="D223" s="7" t="str">
        <f>VLOOKUP(B223,Sheet2!B:D,2,0)</f>
        <v>ITM_GEOM</v>
      </c>
      <c r="E223" s="7" t="s">
        <v>21</v>
      </c>
      <c r="F223" s="7" t="s">
        <v>22</v>
      </c>
      <c r="G223" s="7" t="s">
        <v>380</v>
      </c>
      <c r="I223" s="7" t="s">
        <v>380</v>
      </c>
      <c r="J223" t="s">
        <v>23</v>
      </c>
    </row>
    <row r="224" spans="2:14">
      <c r="B224" s="8">
        <v>222</v>
      </c>
      <c r="C224" s="8">
        <f>VLOOKUP(B224,Sheet2!B:D,3,0)</f>
        <v>222</v>
      </c>
      <c r="D224" s="7" t="str">
        <f>VLOOKUP(B224,Sheet2!B:D,2,0)</f>
        <v>ITM_GEOMP</v>
      </c>
      <c r="E224" s="7" t="s">
        <v>21</v>
      </c>
      <c r="F224" s="7" t="s">
        <v>22</v>
      </c>
      <c r="G224" s="7" t="s">
        <v>380</v>
      </c>
      <c r="I224" s="7" t="s">
        <v>113</v>
      </c>
      <c r="J224" t="s">
        <v>380</v>
      </c>
      <c r="K224" t="s">
        <v>113</v>
      </c>
      <c r="L224" t="s">
        <v>23</v>
      </c>
    </row>
    <row r="225" spans="2:19">
      <c r="B225" s="8">
        <v>223</v>
      </c>
      <c r="C225" s="8">
        <f>VLOOKUP(B225,Sheet2!B:D,3,0)</f>
        <v>223</v>
      </c>
      <c r="D225" s="7" t="str">
        <f>VLOOKUP(B225,Sheet2!B:D,2,0)</f>
        <v>ITM_GEOMU</v>
      </c>
      <c r="E225" s="7" t="s">
        <v>21</v>
      </c>
      <c r="F225" s="7" t="s">
        <v>22</v>
      </c>
      <c r="G225" s="7" t="s">
        <v>380</v>
      </c>
      <c r="I225" s="7" t="s">
        <v>114</v>
      </c>
      <c r="J225" t="s">
        <v>380</v>
      </c>
      <c r="K225" t="s">
        <v>114</v>
      </c>
      <c r="L225" t="s">
        <v>23</v>
      </c>
    </row>
    <row r="226" spans="2:19">
      <c r="B226" s="8">
        <v>224</v>
      </c>
      <c r="C226" s="8">
        <f>VLOOKUP(B226,Sheet2!B:D,3,0)</f>
        <v>224</v>
      </c>
      <c r="D226" s="7" t="str">
        <f>VLOOKUP(B226,Sheet2!B:D,2,0)</f>
        <v>ITM_GEOMM1</v>
      </c>
      <c r="E226" s="7" t="s">
        <v>21</v>
      </c>
      <c r="F226" s="7" t="s">
        <v>22</v>
      </c>
      <c r="G226" s="7" t="s">
        <v>380</v>
      </c>
      <c r="I226" s="7" t="s">
        <v>115</v>
      </c>
      <c r="J226" t="s">
        <v>380</v>
      </c>
      <c r="K226" t="s">
        <v>115</v>
      </c>
      <c r="L226" t="s">
        <v>23</v>
      </c>
    </row>
    <row r="227" spans="2:19">
      <c r="B227" s="8">
        <v>225</v>
      </c>
      <c r="C227" s="8">
        <f>VLOOKUP(B227,Sheet2!B:D,3,0)</f>
        <v>-225</v>
      </c>
      <c r="D227" s="7" t="str">
        <f>VLOOKUP(B227,Sheet2!B:D,2,0)</f>
        <v>MNU_GEOM</v>
      </c>
      <c r="E227" s="7" t="s">
        <v>21</v>
      </c>
      <c r="F227" s="7" t="s">
        <v>22</v>
      </c>
      <c r="G227" s="7" t="s">
        <v>381</v>
      </c>
      <c r="I227" s="7" t="s">
        <v>381</v>
      </c>
      <c r="J227" t="s">
        <v>23</v>
      </c>
    </row>
    <row r="228" spans="2:19">
      <c r="B228" s="8">
        <v>226</v>
      </c>
      <c r="C228" s="8">
        <f>VLOOKUP(B228,Sheet2!B:D,3,0)</f>
        <v>226</v>
      </c>
      <c r="D228" s="7" t="str">
        <f>VLOOKUP(B228,Sheet2!B:D,2,0)</f>
        <v>ITM_GLUKtoM3</v>
      </c>
      <c r="E228" s="7" t="s">
        <v>382</v>
      </c>
      <c r="F228" s="7" t="s">
        <v>53</v>
      </c>
      <c r="G228" s="7" t="s">
        <v>383</v>
      </c>
      <c r="I228" s="7" t="s">
        <v>361</v>
      </c>
      <c r="J228" t="s">
        <v>27</v>
      </c>
      <c r="K228" t="s">
        <v>55</v>
      </c>
      <c r="L228" t="s">
        <v>362</v>
      </c>
      <c r="M228" t="s">
        <v>383</v>
      </c>
      <c r="N228" t="s">
        <v>361</v>
      </c>
      <c r="O228" t="s">
        <v>27</v>
      </c>
      <c r="P228" t="s">
        <v>55</v>
      </c>
      <c r="Q228" t="s">
        <v>362</v>
      </c>
      <c r="R228" t="s">
        <v>29</v>
      </c>
      <c r="S228" t="s">
        <v>30</v>
      </c>
    </row>
    <row r="229" spans="2:19">
      <c r="B229" s="8">
        <v>227</v>
      </c>
      <c r="C229" s="8">
        <f>VLOOKUP(B229,Sheet2!B:D,3,0)</f>
        <v>227</v>
      </c>
      <c r="D229" s="7" t="str">
        <f>VLOOKUP(B229,Sheet2!B:D,2,0)</f>
        <v>ITM_GLUStoM3</v>
      </c>
      <c r="E229" s="7" t="s">
        <v>384</v>
      </c>
      <c r="F229" s="7" t="s">
        <v>53</v>
      </c>
      <c r="G229" s="7" t="s">
        <v>383</v>
      </c>
      <c r="I229" s="7" t="s">
        <v>59</v>
      </c>
      <c r="J229" t="s">
        <v>27</v>
      </c>
      <c r="K229" t="s">
        <v>55</v>
      </c>
      <c r="L229" t="s">
        <v>362</v>
      </c>
      <c r="M229" t="s">
        <v>383</v>
      </c>
      <c r="N229" t="s">
        <v>59</v>
      </c>
      <c r="O229" t="s">
        <v>27</v>
      </c>
      <c r="P229" t="s">
        <v>55</v>
      </c>
      <c r="Q229" t="s">
        <v>362</v>
      </c>
      <c r="R229" t="s">
        <v>29</v>
      </c>
      <c r="S229" t="s">
        <v>30</v>
      </c>
    </row>
    <row r="230" spans="2:19" hidden="1">
      <c r="B230" s="8">
        <v>228</v>
      </c>
      <c r="C230" s="8">
        <f>VLOOKUP(B230,Sheet2!B:D,3,0)</f>
        <v>228</v>
      </c>
      <c r="D230" s="7" t="str">
        <f>VLOOKUP(B230,Sheet2!B:D,2,0)</f>
        <v>CST_18</v>
      </c>
      <c r="E230" s="7" t="s">
        <v>37</v>
      </c>
      <c r="F230" s="7">
        <v>18</v>
      </c>
      <c r="G230" s="7" t="s">
        <v>385</v>
      </c>
      <c r="I230" s="7" t="s">
        <v>98</v>
      </c>
      <c r="J230" t="s">
        <v>385</v>
      </c>
      <c r="K230" t="s">
        <v>98</v>
      </c>
      <c r="L230" t="s">
        <v>29</v>
      </c>
      <c r="M230" t="s">
        <v>30</v>
      </c>
    </row>
    <row r="231" spans="2:19">
      <c r="B231" s="8">
        <v>229</v>
      </c>
      <c r="C231" s="8">
        <f>VLOOKUP(B231,Sheet2!B:D,3,0)</f>
        <v>229</v>
      </c>
      <c r="D231" s="7" t="str">
        <f>VLOOKUP(B231,Sheet2!B:D,2,0)</f>
        <v>ITM_GRAD</v>
      </c>
      <c r="E231" s="7" t="s">
        <v>233</v>
      </c>
      <c r="F231" s="7" t="s">
        <v>386</v>
      </c>
      <c r="G231" s="7" t="s">
        <v>387</v>
      </c>
      <c r="I231" s="7" t="s">
        <v>387</v>
      </c>
      <c r="J231" t="s">
        <v>23</v>
      </c>
    </row>
    <row r="232" spans="2:19">
      <c r="B232" s="8">
        <v>230</v>
      </c>
      <c r="C232" s="8">
        <f>VLOOKUP(B232,Sheet2!B:D,3,0)</f>
        <v>230</v>
      </c>
      <c r="D232" s="7" t="str">
        <f>VLOOKUP(B232,Sheet2!B:D,2,0)</f>
        <v>ITM_GRADto</v>
      </c>
      <c r="E232" s="7" t="s">
        <v>236</v>
      </c>
      <c r="F232" s="7" t="s">
        <v>386</v>
      </c>
      <c r="G232" s="7" t="s">
        <v>387</v>
      </c>
      <c r="I232" s="7" t="s">
        <v>27</v>
      </c>
      <c r="J232" t="s">
        <v>387</v>
      </c>
      <c r="K232" t="s">
        <v>27</v>
      </c>
      <c r="L232" t="s">
        <v>29</v>
      </c>
      <c r="M232" t="s">
        <v>30</v>
      </c>
    </row>
    <row r="233" spans="2:19">
      <c r="B233" s="8">
        <v>231</v>
      </c>
      <c r="C233" s="8">
        <f>VLOOKUP(B233,Sheet2!B:D,3,0)</f>
        <v>231</v>
      </c>
      <c r="D233" s="7" t="str">
        <f>VLOOKUP(B233,Sheet2!B:D,2,0)</f>
        <v>ITM_GTO</v>
      </c>
      <c r="E233" s="7" t="s">
        <v>21</v>
      </c>
      <c r="F233" s="7" t="s">
        <v>22</v>
      </c>
      <c r="G233" s="7" t="s">
        <v>388</v>
      </c>
      <c r="I233" s="7" t="s">
        <v>388</v>
      </c>
      <c r="J233" t="s">
        <v>23</v>
      </c>
    </row>
    <row r="234" spans="2:19">
      <c r="B234" s="8">
        <v>232</v>
      </c>
      <c r="C234" s="8">
        <f>VLOOKUP(B234,Sheet2!B:D,3,0)</f>
        <v>232</v>
      </c>
      <c r="D234" s="7" t="str">
        <f>VLOOKUP(B234,Sheet2!B:D,2,0)</f>
        <v>ITM_GTOP</v>
      </c>
      <c r="E234" s="7" t="s">
        <v>21</v>
      </c>
      <c r="F234" s="7" t="s">
        <v>22</v>
      </c>
      <c r="G234" s="7" t="s">
        <v>389</v>
      </c>
      <c r="I234" s="7" t="s">
        <v>389</v>
      </c>
      <c r="J234" t="s">
        <v>23</v>
      </c>
    </row>
    <row r="235" spans="2:19" hidden="1">
      <c r="B235" s="8">
        <v>233</v>
      </c>
      <c r="C235" s="8">
        <f>VLOOKUP(B235,Sheet2!B:D,3,0)</f>
        <v>233</v>
      </c>
      <c r="D235" s="7" t="str">
        <f>VLOOKUP(B235,Sheet2!B:D,2,0)</f>
        <v>CST_19</v>
      </c>
      <c r="E235" s="7" t="s">
        <v>37</v>
      </c>
      <c r="F235" s="7">
        <v>19</v>
      </c>
      <c r="G235" s="7" t="s">
        <v>378</v>
      </c>
      <c r="I235" s="7" t="s">
        <v>98</v>
      </c>
      <c r="J235" t="s">
        <v>378</v>
      </c>
      <c r="K235" t="s">
        <v>98</v>
      </c>
      <c r="L235" t="s">
        <v>29</v>
      </c>
      <c r="M235" t="s">
        <v>30</v>
      </c>
    </row>
    <row r="236" spans="2:19" hidden="1">
      <c r="B236" s="8">
        <v>234</v>
      </c>
      <c r="C236" s="8">
        <f>VLOOKUP(B236,Sheet2!B:D,3,0)</f>
        <v>234</v>
      </c>
      <c r="D236" s="7" t="str">
        <f>VLOOKUP(B236,Sheet2!B:D,2,0)</f>
        <v>CST_20</v>
      </c>
      <c r="E236" s="7" t="s">
        <v>37</v>
      </c>
      <c r="F236" s="7">
        <v>20</v>
      </c>
      <c r="G236" s="7" t="s">
        <v>390</v>
      </c>
      <c r="I236" s="7" t="s">
        <v>390</v>
      </c>
      <c r="J236" t="s">
        <v>29</v>
      </c>
      <c r="K236" t="s">
        <v>30</v>
      </c>
    </row>
    <row r="237" spans="2:19">
      <c r="B237" s="8">
        <v>235</v>
      </c>
      <c r="C237" s="8">
        <f>VLOOKUP(B237,Sheet2!B:D,3,0)</f>
        <v>235</v>
      </c>
      <c r="D237" s="7" t="str">
        <f>VLOOKUP(B237,Sheet2!B:D,2,0)</f>
        <v>ITM_HN</v>
      </c>
      <c r="E237" s="7" t="s">
        <v>21</v>
      </c>
      <c r="F237" s="7" t="s">
        <v>22</v>
      </c>
      <c r="G237" s="7" t="s">
        <v>391</v>
      </c>
      <c r="I237" s="7" t="s">
        <v>68</v>
      </c>
      <c r="J237" t="s">
        <v>391</v>
      </c>
      <c r="K237" t="s">
        <v>68</v>
      </c>
      <c r="L237" t="s">
        <v>23</v>
      </c>
    </row>
    <row r="238" spans="2:19">
      <c r="B238" s="8">
        <v>236</v>
      </c>
      <c r="C238" s="8">
        <f>VLOOKUP(B238,Sheet2!B:D,3,0)</f>
        <v>236</v>
      </c>
      <c r="D238" s="7" t="str">
        <f>VLOOKUP(B238,Sheet2!B:D,2,0)</f>
        <v>ITM_HNP</v>
      </c>
      <c r="E238" s="7" t="s">
        <v>21</v>
      </c>
      <c r="F238" s="7" t="s">
        <v>22</v>
      </c>
      <c r="G238" s="7" t="s">
        <v>391</v>
      </c>
      <c r="I238" s="7" t="s">
        <v>68</v>
      </c>
      <c r="J238" t="s">
        <v>113</v>
      </c>
      <c r="K238" t="s">
        <v>391</v>
      </c>
      <c r="L238" t="s">
        <v>68</v>
      </c>
      <c r="M238" t="s">
        <v>113</v>
      </c>
      <c r="N238" t="s">
        <v>23</v>
      </c>
    </row>
    <row r="239" spans="2:19">
      <c r="B239" s="8">
        <v>237</v>
      </c>
      <c r="C239" s="8">
        <f>VLOOKUP(B239,Sheet2!B:D,3,0)</f>
        <v>237</v>
      </c>
      <c r="D239" s="7" t="str">
        <f>VLOOKUP(B239,Sheet2!B:D,2,0)</f>
        <v>ITM_HPEtoW</v>
      </c>
      <c r="E239" s="7" t="s">
        <v>392</v>
      </c>
      <c r="F239" s="7" t="s">
        <v>53</v>
      </c>
      <c r="G239" s="7" t="s">
        <v>393</v>
      </c>
      <c r="I239" s="7" t="s">
        <v>273</v>
      </c>
      <c r="J239" t="s">
        <v>27</v>
      </c>
      <c r="K239" t="s">
        <v>394</v>
      </c>
      <c r="L239" t="s">
        <v>393</v>
      </c>
      <c r="M239" t="s">
        <v>273</v>
      </c>
      <c r="N239" t="s">
        <v>27</v>
      </c>
      <c r="O239" t="s">
        <v>394</v>
      </c>
      <c r="P239" t="s">
        <v>29</v>
      </c>
      <c r="Q239" t="s">
        <v>30</v>
      </c>
    </row>
    <row r="240" spans="2:19">
      <c r="B240" s="8">
        <v>238</v>
      </c>
      <c r="C240" s="8">
        <f>VLOOKUP(B240,Sheet2!B:D,3,0)</f>
        <v>238</v>
      </c>
      <c r="D240" s="7" t="str">
        <f>VLOOKUP(B240,Sheet2!B:D,2,0)</f>
        <v>ITM_HPMtoW</v>
      </c>
      <c r="E240" s="7" t="s">
        <v>395</v>
      </c>
      <c r="F240" s="7" t="s">
        <v>53</v>
      </c>
      <c r="G240" s="7" t="s">
        <v>393</v>
      </c>
      <c r="I240" s="7" t="s">
        <v>66</v>
      </c>
      <c r="J240" t="s">
        <v>27</v>
      </c>
      <c r="K240" t="s">
        <v>394</v>
      </c>
      <c r="L240" t="s">
        <v>393</v>
      </c>
      <c r="M240" t="s">
        <v>66</v>
      </c>
      <c r="N240" t="s">
        <v>27</v>
      </c>
      <c r="O240" t="s">
        <v>394</v>
      </c>
      <c r="P240" t="s">
        <v>29</v>
      </c>
      <c r="Q240" t="s">
        <v>30</v>
      </c>
    </row>
    <row r="241" spans="2:17">
      <c r="B241" s="8">
        <v>239</v>
      </c>
      <c r="C241" s="8">
        <f>VLOOKUP(B241,Sheet2!B:D,3,0)</f>
        <v>239</v>
      </c>
      <c r="D241" s="7" t="str">
        <f>VLOOKUP(B241,Sheet2!B:D,2,0)</f>
        <v>ITM_HPUKtoW</v>
      </c>
      <c r="E241" s="7" t="s">
        <v>396</v>
      </c>
      <c r="F241" s="7" t="s">
        <v>53</v>
      </c>
      <c r="G241" s="7" t="s">
        <v>393</v>
      </c>
      <c r="I241" s="7" t="s">
        <v>361</v>
      </c>
      <c r="J241" t="s">
        <v>27</v>
      </c>
      <c r="K241" t="s">
        <v>394</v>
      </c>
      <c r="L241" t="s">
        <v>393</v>
      </c>
      <c r="M241" t="s">
        <v>361</v>
      </c>
      <c r="N241" t="s">
        <v>27</v>
      </c>
      <c r="O241" t="s">
        <v>394</v>
      </c>
      <c r="P241" t="s">
        <v>29</v>
      </c>
      <c r="Q241" t="s">
        <v>30</v>
      </c>
    </row>
    <row r="242" spans="2:17">
      <c r="B242" s="8">
        <v>240</v>
      </c>
      <c r="C242" s="8">
        <f>VLOOKUP(B242,Sheet2!B:D,3,0)</f>
        <v>240</v>
      </c>
      <c r="D242" s="7" t="str">
        <f>VLOOKUP(B242,Sheet2!B:D,2,0)</f>
        <v>ITM_HYPER</v>
      </c>
      <c r="E242" s="7" t="s">
        <v>21</v>
      </c>
      <c r="F242" s="7" t="s">
        <v>22</v>
      </c>
      <c r="G242" s="7" t="s">
        <v>397</v>
      </c>
      <c r="I242" s="7" t="s">
        <v>397</v>
      </c>
      <c r="J242" t="s">
        <v>23</v>
      </c>
    </row>
    <row r="243" spans="2:17">
      <c r="B243" s="8">
        <v>241</v>
      </c>
      <c r="C243" s="8">
        <f>VLOOKUP(B243,Sheet2!B:D,3,0)</f>
        <v>241</v>
      </c>
      <c r="D243" s="7" t="str">
        <f>VLOOKUP(B243,Sheet2!B:D,2,0)</f>
        <v>ITM_HYPERP</v>
      </c>
      <c r="E243" s="7" t="s">
        <v>21</v>
      </c>
      <c r="F243" s="7" t="s">
        <v>22</v>
      </c>
      <c r="G243" s="7" t="s">
        <v>397</v>
      </c>
      <c r="I243" s="7" t="s">
        <v>113</v>
      </c>
      <c r="J243" t="s">
        <v>397</v>
      </c>
      <c r="K243" t="s">
        <v>113</v>
      </c>
      <c r="L243" t="s">
        <v>23</v>
      </c>
    </row>
    <row r="244" spans="2:17">
      <c r="B244" s="8">
        <v>242</v>
      </c>
      <c r="C244" s="8">
        <f>VLOOKUP(B244,Sheet2!B:D,3,0)</f>
        <v>242</v>
      </c>
      <c r="D244" s="7" t="str">
        <f>VLOOKUP(B244,Sheet2!B:D,2,0)</f>
        <v>ITM_HYPERU</v>
      </c>
      <c r="E244" s="7" t="s">
        <v>21</v>
      </c>
      <c r="F244" s="7" t="s">
        <v>22</v>
      </c>
      <c r="G244" s="7" t="s">
        <v>397</v>
      </c>
      <c r="I244" s="7" t="s">
        <v>114</v>
      </c>
      <c r="J244" t="s">
        <v>397</v>
      </c>
      <c r="K244" t="s">
        <v>114</v>
      </c>
      <c r="L244" t="s">
        <v>23</v>
      </c>
    </row>
    <row r="245" spans="2:17">
      <c r="B245" s="8">
        <v>243</v>
      </c>
      <c r="C245" s="8">
        <f>VLOOKUP(B245,Sheet2!B:D,3,0)</f>
        <v>243</v>
      </c>
      <c r="D245" s="7" t="str">
        <f>VLOOKUP(B245,Sheet2!B:D,2,0)</f>
        <v>ITM_HYPERM1</v>
      </c>
      <c r="E245" s="7" t="s">
        <v>21</v>
      </c>
      <c r="F245" s="7" t="s">
        <v>22</v>
      </c>
      <c r="G245" s="7" t="s">
        <v>397</v>
      </c>
      <c r="I245" s="7" t="s">
        <v>115</v>
      </c>
      <c r="J245" t="s">
        <v>397</v>
      </c>
      <c r="K245" t="s">
        <v>115</v>
      </c>
      <c r="L245" t="s">
        <v>23</v>
      </c>
    </row>
    <row r="246" spans="2:17">
      <c r="B246" s="8">
        <v>244</v>
      </c>
      <c r="C246" s="8">
        <f>VLOOKUP(B246,Sheet2!B:D,3,0)</f>
        <v>-244</v>
      </c>
      <c r="D246" s="7" t="str">
        <f>VLOOKUP(B246,Sheet2!B:D,2,0)</f>
        <v>MNU_HYPER</v>
      </c>
      <c r="E246" s="7" t="s">
        <v>21</v>
      </c>
      <c r="F246" s="7" t="s">
        <v>22</v>
      </c>
      <c r="G246" s="7" t="s">
        <v>398</v>
      </c>
      <c r="I246" s="7" t="s">
        <v>398</v>
      </c>
      <c r="J246" t="s">
        <v>23</v>
      </c>
    </row>
    <row r="247" spans="2:17" hidden="1">
      <c r="B247" s="8">
        <v>245</v>
      </c>
      <c r="C247" s="8">
        <f>VLOOKUP(B247,Sheet2!B:D,3,0)</f>
        <v>245</v>
      </c>
      <c r="D247" s="7" t="str">
        <f>VLOOKUP(B247,Sheet2!B:D,2,0)</f>
        <v>CST_21</v>
      </c>
      <c r="E247" s="7" t="s">
        <v>37</v>
      </c>
      <c r="F247" s="7">
        <v>21</v>
      </c>
      <c r="G247" s="7" t="s">
        <v>399</v>
      </c>
      <c r="I247" s="7" t="s">
        <v>399</v>
      </c>
      <c r="J247" t="s">
        <v>29</v>
      </c>
      <c r="K247" t="s">
        <v>30</v>
      </c>
    </row>
    <row r="248" spans="2:17">
      <c r="B248" s="8">
        <v>246</v>
      </c>
      <c r="C248" s="8">
        <f>VLOOKUP(B248,Sheet2!B:D,3,0)</f>
        <v>246</v>
      </c>
      <c r="D248" s="7" t="str">
        <f>VLOOKUP(B248,Sheet2!B:D,2,0)</f>
        <v>ITM_REGI</v>
      </c>
      <c r="E248" s="7" t="s">
        <v>285</v>
      </c>
      <c r="F248" s="7" t="s">
        <v>400</v>
      </c>
      <c r="G248" s="7" t="s">
        <v>401</v>
      </c>
      <c r="I248" s="7" t="s">
        <v>401</v>
      </c>
      <c r="J248" t="s">
        <v>23</v>
      </c>
    </row>
    <row r="249" spans="2:17">
      <c r="B249" s="8">
        <v>247</v>
      </c>
      <c r="C249" s="8">
        <f>VLOOKUP(B249,Sheet2!B:D,3,0)</f>
        <v>247</v>
      </c>
      <c r="D249" s="7" t="str">
        <f>VLOOKUP(B249,Sheet2!B:D,2,0)</f>
        <v>ITM_IDIV</v>
      </c>
      <c r="E249" s="7" t="s">
        <v>402</v>
      </c>
      <c r="F249" s="7" t="s">
        <v>22</v>
      </c>
      <c r="G249" s="7" t="s">
        <v>403</v>
      </c>
      <c r="I249" s="7" t="s">
        <v>403</v>
      </c>
      <c r="J249" t="s">
        <v>29</v>
      </c>
      <c r="K249" t="s">
        <v>30</v>
      </c>
    </row>
    <row r="250" spans="2:17">
      <c r="B250" s="8">
        <v>248</v>
      </c>
      <c r="C250" s="8">
        <f>VLOOKUP(B250,Sheet2!B:D,3,0)</f>
        <v>248</v>
      </c>
      <c r="D250" s="7" t="str">
        <f>VLOOKUP(B250,Sheet2!B:D,2,0)</f>
        <v>ITM_IHGtoPA</v>
      </c>
      <c r="E250" s="7" t="s">
        <v>404</v>
      </c>
      <c r="F250" s="7" t="s">
        <v>53</v>
      </c>
      <c r="G250" s="7" t="s">
        <v>405</v>
      </c>
      <c r="I250" s="7" t="s">
        <v>27</v>
      </c>
      <c r="J250" t="s">
        <v>92</v>
      </c>
      <c r="K250" t="s">
        <v>406</v>
      </c>
      <c r="L250" t="s">
        <v>29</v>
      </c>
      <c r="M250" t="s">
        <v>30</v>
      </c>
    </row>
    <row r="251" spans="2:17">
      <c r="B251" s="8">
        <v>249</v>
      </c>
      <c r="C251" s="8">
        <f>VLOOKUP(B251,Sheet2!B:D,3,0)</f>
        <v>-249</v>
      </c>
      <c r="D251" s="7" t="str">
        <f>VLOOKUP(B251,Sheet2!B:D,2,0)</f>
        <v>MNU_IINTS</v>
      </c>
      <c r="E251" s="7" t="s">
        <v>21</v>
      </c>
      <c r="F251" s="7" t="s">
        <v>22</v>
      </c>
      <c r="G251" s="7" t="s">
        <v>407</v>
      </c>
      <c r="I251" s="7" t="s">
        <v>407</v>
      </c>
      <c r="J251" t="s">
        <v>23</v>
      </c>
    </row>
    <row r="252" spans="2:17">
      <c r="B252" s="8">
        <v>250</v>
      </c>
      <c r="C252" s="8">
        <f>VLOOKUP(B252,Sheet2!B:D,3,0)</f>
        <v>250</v>
      </c>
      <c r="D252" s="7" t="str">
        <f>VLOOKUP(B252,Sheet2!B:D,2,0)</f>
        <v>ITM_IM</v>
      </c>
      <c r="E252" s="7" t="s">
        <v>408</v>
      </c>
      <c r="F252" s="7" t="s">
        <v>22</v>
      </c>
      <c r="G252" s="7" t="s">
        <v>409</v>
      </c>
      <c r="I252" s="7" t="s">
        <v>410</v>
      </c>
      <c r="J252" t="s">
        <v>29</v>
      </c>
      <c r="K252" t="s">
        <v>30</v>
      </c>
    </row>
    <row r="253" spans="2:17">
      <c r="B253" s="8">
        <v>251</v>
      </c>
      <c r="C253" s="8">
        <f>VLOOKUP(B253,Sheet2!B:D,3,0)</f>
        <v>251</v>
      </c>
      <c r="D253" s="7" t="str">
        <f>VLOOKUP(B253,Sheet2!B:D,2,0)</f>
        <v>ITM_IMPFRC</v>
      </c>
      <c r="E253" s="7" t="s">
        <v>411</v>
      </c>
      <c r="F253" s="7" t="s">
        <v>412</v>
      </c>
      <c r="G253" s="7" t="s">
        <v>413</v>
      </c>
      <c r="I253" s="7" t="s">
        <v>414</v>
      </c>
      <c r="J253" t="s">
        <v>23</v>
      </c>
    </row>
    <row r="254" spans="2:17">
      <c r="B254" s="8">
        <v>252</v>
      </c>
      <c r="C254" s="8">
        <f>VLOOKUP(B254,Sheet2!B:D,3,0)</f>
        <v>252</v>
      </c>
      <c r="D254" s="7" t="str">
        <f>VLOOKUP(B254,Sheet2!B:D,2,0)</f>
        <v>ITM_INC</v>
      </c>
      <c r="E254" s="7" t="s">
        <v>21</v>
      </c>
      <c r="F254" s="7" t="s">
        <v>22</v>
      </c>
      <c r="G254" s="7" t="s">
        <v>415</v>
      </c>
      <c r="I254" s="7" t="s">
        <v>415</v>
      </c>
      <c r="J254" t="s">
        <v>23</v>
      </c>
    </row>
    <row r="255" spans="2:17">
      <c r="B255" s="8">
        <v>253</v>
      </c>
      <c r="C255" s="8">
        <f>VLOOKUP(B255,Sheet2!B:D,3,0)</f>
        <v>253</v>
      </c>
      <c r="D255" s="7" t="str">
        <f>VLOOKUP(B255,Sheet2!B:D,2,0)</f>
        <v>ITM_INDEX</v>
      </c>
      <c r="E255" s="7" t="s">
        <v>21</v>
      </c>
      <c r="F255" s="7" t="s">
        <v>22</v>
      </c>
      <c r="G255" s="7" t="s">
        <v>416</v>
      </c>
      <c r="I255" s="7" t="s">
        <v>416</v>
      </c>
      <c r="J255" t="s">
        <v>23</v>
      </c>
    </row>
    <row r="256" spans="2:17">
      <c r="B256" s="8">
        <v>254</v>
      </c>
      <c r="C256" s="8">
        <f>VLOOKUP(B256,Sheet2!B:D,3,0)</f>
        <v>-254</v>
      </c>
      <c r="D256" s="7" t="str">
        <f>VLOOKUP(B256,Sheet2!B:D,2,0)</f>
        <v>MNU_INFO</v>
      </c>
      <c r="E256" s="7" t="s">
        <v>21</v>
      </c>
      <c r="F256" s="7" t="s">
        <v>22</v>
      </c>
      <c r="G256" s="7" t="s">
        <v>417</v>
      </c>
      <c r="I256" s="7" t="s">
        <v>417</v>
      </c>
      <c r="J256" t="s">
        <v>23</v>
      </c>
    </row>
    <row r="257" spans="2:16">
      <c r="B257" s="8">
        <v>255</v>
      </c>
      <c r="C257" s="8">
        <f>VLOOKUP(B257,Sheet2!B:D,3,0)</f>
        <v>255</v>
      </c>
      <c r="D257" s="7" t="str">
        <f>VLOOKUP(B257,Sheet2!B:D,2,0)</f>
        <v>ITM_INPUT</v>
      </c>
      <c r="E257" s="7" t="s">
        <v>21</v>
      </c>
      <c r="F257" s="7" t="s">
        <v>22</v>
      </c>
      <c r="G257" s="7" t="s">
        <v>418</v>
      </c>
      <c r="I257" s="7" t="s">
        <v>418</v>
      </c>
      <c r="J257" t="s">
        <v>23</v>
      </c>
    </row>
    <row r="258" spans="2:16">
      <c r="B258" s="8">
        <v>256</v>
      </c>
      <c r="C258" s="8">
        <f>VLOOKUP(B258,Sheet2!B:D,3,0)</f>
        <v>-256</v>
      </c>
      <c r="D258" s="7" t="str">
        <f>VLOOKUP(B258,Sheet2!B:D,2,0)</f>
        <v>MNU_INTS</v>
      </c>
      <c r="E258" s="7" t="s">
        <v>21</v>
      </c>
      <c r="F258" s="7" t="s">
        <v>22</v>
      </c>
      <c r="G258" s="7" t="s">
        <v>419</v>
      </c>
      <c r="I258" s="7" t="s">
        <v>419</v>
      </c>
      <c r="J258" t="s">
        <v>23</v>
      </c>
    </row>
    <row r="259" spans="2:16">
      <c r="B259" s="8">
        <v>257</v>
      </c>
      <c r="C259" s="8">
        <f>VLOOKUP(B259,Sheet2!B:D,3,0)</f>
        <v>257</v>
      </c>
      <c r="D259" s="7" t="str">
        <f>VLOOKUP(B259,Sheet2!B:D,2,0)</f>
        <v>ITM_INT</v>
      </c>
      <c r="E259" s="7" t="s">
        <v>21</v>
      </c>
      <c r="F259" s="7" t="s">
        <v>22</v>
      </c>
      <c r="G259" s="7" t="s">
        <v>420</v>
      </c>
      <c r="I259" s="7" t="s">
        <v>420</v>
      </c>
      <c r="J259" t="s">
        <v>23</v>
      </c>
    </row>
    <row r="260" spans="2:16">
      <c r="B260" s="8">
        <v>258</v>
      </c>
      <c r="C260" s="8">
        <f>VLOOKUP(B260,Sheet2!B:D,3,0)</f>
        <v>258</v>
      </c>
      <c r="D260" s="7" t="str">
        <f>VLOOKUP(B260,Sheet2!B:D,2,0)</f>
        <v>ITM_INtoM</v>
      </c>
      <c r="E260" s="7" t="s">
        <v>421</v>
      </c>
      <c r="F260" s="7" t="s">
        <v>53</v>
      </c>
      <c r="G260" s="7" t="s">
        <v>422</v>
      </c>
      <c r="I260" s="7" t="s">
        <v>27</v>
      </c>
      <c r="J260" t="s">
        <v>55</v>
      </c>
      <c r="K260" t="s">
        <v>422</v>
      </c>
      <c r="L260" t="s">
        <v>27</v>
      </c>
      <c r="M260" t="s">
        <v>55</v>
      </c>
      <c r="N260" t="s">
        <v>29</v>
      </c>
      <c r="O260" t="s">
        <v>30</v>
      </c>
    </row>
    <row r="261" spans="2:16">
      <c r="B261" s="8">
        <v>259</v>
      </c>
      <c r="C261" s="8">
        <f>VLOOKUP(B261,Sheet2!B:D,3,0)</f>
        <v>259</v>
      </c>
      <c r="D261" s="7" t="str">
        <f>VLOOKUP(B261,Sheet2!B:D,2,0)</f>
        <v>ITM_IP</v>
      </c>
      <c r="E261" s="7" t="s">
        <v>423</v>
      </c>
      <c r="F261" s="7" t="s">
        <v>22</v>
      </c>
      <c r="G261" s="7" t="s">
        <v>424</v>
      </c>
      <c r="I261" s="7" t="s">
        <v>424</v>
      </c>
      <c r="J261" t="s">
        <v>29</v>
      </c>
      <c r="K261" t="s">
        <v>30</v>
      </c>
    </row>
    <row r="262" spans="2:16">
      <c r="B262" s="8">
        <v>260</v>
      </c>
      <c r="C262" s="8">
        <f>VLOOKUP(B262,Sheet2!B:D,3,0)</f>
        <v>260</v>
      </c>
      <c r="D262" s="7" t="str">
        <f>VLOOKUP(B262,Sheet2!B:D,2,0)</f>
        <v>ITM_ISE</v>
      </c>
      <c r="E262" s="7" t="s">
        <v>21</v>
      </c>
      <c r="F262" s="7" t="s">
        <v>22</v>
      </c>
      <c r="G262" s="7" t="s">
        <v>425</v>
      </c>
      <c r="I262" s="7" t="s">
        <v>425</v>
      </c>
      <c r="J262" t="s">
        <v>23</v>
      </c>
    </row>
    <row r="263" spans="2:16">
      <c r="B263" s="8">
        <v>261</v>
      </c>
      <c r="C263" s="8">
        <f>VLOOKUP(B263,Sheet2!B:D,3,0)</f>
        <v>261</v>
      </c>
      <c r="D263" s="7" t="str">
        <f>VLOOKUP(B263,Sheet2!B:D,2,0)</f>
        <v>ITM_ISG</v>
      </c>
      <c r="E263" s="7" t="s">
        <v>21</v>
      </c>
      <c r="F263" s="7" t="s">
        <v>22</v>
      </c>
      <c r="G263" s="7" t="s">
        <v>426</v>
      </c>
      <c r="I263" s="7" t="s">
        <v>426</v>
      </c>
      <c r="J263" t="s">
        <v>23</v>
      </c>
    </row>
    <row r="264" spans="2:16">
      <c r="B264" s="8">
        <v>262</v>
      </c>
      <c r="C264" s="8">
        <f>VLOOKUP(B264,Sheet2!B:D,3,0)</f>
        <v>262</v>
      </c>
      <c r="D264" s="7" t="str">
        <f>VLOOKUP(B264,Sheet2!B:D,2,0)</f>
        <v>ITM_ISZ</v>
      </c>
      <c r="E264" s="7" t="s">
        <v>21</v>
      </c>
      <c r="F264" s="7" t="s">
        <v>22</v>
      </c>
      <c r="G264" s="7" t="s">
        <v>427</v>
      </c>
      <c r="I264" s="7" t="s">
        <v>427</v>
      </c>
      <c r="J264" t="s">
        <v>23</v>
      </c>
    </row>
    <row r="265" spans="2:16">
      <c r="B265" s="8">
        <v>263</v>
      </c>
      <c r="C265" s="8">
        <f>VLOOKUP(B265,Sheet2!B:D,3,0)</f>
        <v>263</v>
      </c>
      <c r="D265" s="7" t="str">
        <f>VLOOKUP(B265,Sheet2!B:D,2,0)</f>
        <v>ITM_IXYZ</v>
      </c>
      <c r="E265" s="7" t="s">
        <v>21</v>
      </c>
      <c r="F265" s="7" t="s">
        <v>22</v>
      </c>
      <c r="G265" s="7" t="s">
        <v>401</v>
      </c>
      <c r="I265" s="7" t="s">
        <v>185</v>
      </c>
      <c r="J265" t="s">
        <v>184</v>
      </c>
      <c r="K265" t="s">
        <v>428</v>
      </c>
      <c r="L265" t="s">
        <v>401</v>
      </c>
      <c r="M265" t="s">
        <v>185</v>
      </c>
      <c r="N265" t="s">
        <v>184</v>
      </c>
      <c r="O265" t="s">
        <v>428</v>
      </c>
      <c r="P265" t="s">
        <v>23</v>
      </c>
    </row>
    <row r="266" spans="2:16">
      <c r="B266" s="8">
        <v>264</v>
      </c>
      <c r="C266" s="8">
        <f>VLOOKUP(B266,Sheet2!B:D,3,0)</f>
        <v>264</v>
      </c>
      <c r="D266" s="7" t="str">
        <f>VLOOKUP(B266,Sheet2!B:D,2,0)</f>
        <v>ITM_IGAMMAP</v>
      </c>
      <c r="E266" s="7" t="s">
        <v>21</v>
      </c>
      <c r="F266" s="7" t="s">
        <v>22</v>
      </c>
      <c r="G266" s="7" t="s">
        <v>401</v>
      </c>
      <c r="I266" s="7" t="s">
        <v>429</v>
      </c>
      <c r="J266" t="s">
        <v>113</v>
      </c>
      <c r="K266" t="s">
        <v>401</v>
      </c>
      <c r="L266" t="s">
        <v>429</v>
      </c>
      <c r="M266" t="s">
        <v>113</v>
      </c>
      <c r="N266" t="s">
        <v>23</v>
      </c>
    </row>
    <row r="267" spans="2:16">
      <c r="B267" s="8">
        <v>265</v>
      </c>
      <c r="C267" s="8">
        <f>VLOOKUP(B267,Sheet2!B:D,3,0)</f>
        <v>265</v>
      </c>
      <c r="D267" s="7" t="str">
        <f>VLOOKUP(B267,Sheet2!B:D,2,0)</f>
        <v>ITM_IGAMMAQ</v>
      </c>
      <c r="E267" s="7" t="s">
        <v>21</v>
      </c>
      <c r="F267" s="7" t="s">
        <v>22</v>
      </c>
      <c r="G267" s="7" t="s">
        <v>401</v>
      </c>
      <c r="I267" s="7" t="s">
        <v>429</v>
      </c>
      <c r="J267" t="s">
        <v>430</v>
      </c>
      <c r="K267" t="s">
        <v>401</v>
      </c>
      <c r="L267" t="s">
        <v>429</v>
      </c>
      <c r="M267" t="s">
        <v>430</v>
      </c>
      <c r="N267" t="s">
        <v>23</v>
      </c>
    </row>
    <row r="268" spans="2:16">
      <c r="B268" s="8">
        <v>266</v>
      </c>
      <c r="C268" s="8">
        <f>VLOOKUP(B268,Sheet2!B:D,3,0)</f>
        <v>266</v>
      </c>
      <c r="D268" s="7" t="str">
        <f>VLOOKUP(B268,Sheet2!B:D,2,0)</f>
        <v>ITM_IPLUS</v>
      </c>
      <c r="E268" s="7" t="s">
        <v>21</v>
      </c>
      <c r="F268" s="7" t="s">
        <v>22</v>
      </c>
      <c r="G268" s="7" t="s">
        <v>431</v>
      </c>
      <c r="I268" s="7" t="s">
        <v>431</v>
      </c>
      <c r="J268" t="s">
        <v>23</v>
      </c>
    </row>
    <row r="269" spans="2:16">
      <c r="B269" s="8">
        <v>267</v>
      </c>
      <c r="C269" s="8">
        <f>VLOOKUP(B269,Sheet2!B:D,3,0)</f>
        <v>267</v>
      </c>
      <c r="D269" s="7" t="str">
        <f>VLOOKUP(B269,Sheet2!B:D,2,0)</f>
        <v>ITM_IMINUS</v>
      </c>
      <c r="E269" s="7" t="s">
        <v>21</v>
      </c>
      <c r="F269" s="7" t="s">
        <v>22</v>
      </c>
      <c r="G269" s="7" t="s">
        <v>432</v>
      </c>
      <c r="I269" s="7" t="s">
        <v>432</v>
      </c>
      <c r="J269" t="s">
        <v>23</v>
      </c>
    </row>
    <row r="270" spans="2:16">
      <c r="B270" s="8">
        <v>268</v>
      </c>
      <c r="C270" s="8">
        <f>VLOOKUP(B270,Sheet2!B:D,3,0)</f>
        <v>-268</v>
      </c>
      <c r="D270" s="7" t="str">
        <f>VLOOKUP(B270,Sheet2!B:D,2,0)</f>
        <v>MNU_IO</v>
      </c>
      <c r="E270" s="7" t="s">
        <v>21</v>
      </c>
      <c r="F270" s="7" t="s">
        <v>22</v>
      </c>
      <c r="G270" s="7" t="s">
        <v>433</v>
      </c>
      <c r="I270" s="7" t="s">
        <v>433</v>
      </c>
      <c r="J270" t="s">
        <v>23</v>
      </c>
    </row>
    <row r="271" spans="2:16">
      <c r="B271" s="8">
        <v>269</v>
      </c>
      <c r="C271" s="8">
        <f>VLOOKUP(B271,Sheet2!B:D,3,0)</f>
        <v>269</v>
      </c>
      <c r="D271" s="7" t="str">
        <f>VLOOKUP(B271,Sheet2!B:D,2,0)</f>
        <v>ITM_IPCA</v>
      </c>
      <c r="E271" s="7" t="s">
        <v>21</v>
      </c>
      <c r="F271" s="7" t="s">
        <v>22</v>
      </c>
      <c r="G271" s="7" t="s">
        <v>434</v>
      </c>
      <c r="I271" s="7" t="s">
        <v>434</v>
      </c>
      <c r="J271" t="s">
        <v>23</v>
      </c>
    </row>
    <row r="272" spans="2:16">
      <c r="B272" s="8">
        <v>270</v>
      </c>
      <c r="C272" s="8">
        <f>VLOOKUP(B272,Sheet2!B:D,3,0)</f>
        <v>270</v>
      </c>
      <c r="D272" s="7" t="str">
        <f>VLOOKUP(B272,Sheet2!B:D,2,0)</f>
        <v>ITM_REGJ</v>
      </c>
      <c r="E272" s="7" t="s">
        <v>285</v>
      </c>
      <c r="F272" s="7" t="s">
        <v>435</v>
      </c>
      <c r="G272" s="7" t="s">
        <v>122</v>
      </c>
      <c r="I272" s="7" t="s">
        <v>122</v>
      </c>
      <c r="J272" t="s">
        <v>23</v>
      </c>
    </row>
    <row r="273" spans="2:15">
      <c r="B273" s="8">
        <v>271</v>
      </c>
      <c r="C273" s="8">
        <f>VLOOKUP(B273,Sheet2!B:D,3,0)</f>
        <v>271</v>
      </c>
      <c r="D273" s="7" t="str">
        <f>VLOOKUP(B273,Sheet2!B:D,2,0)</f>
        <v>ITM_JYX</v>
      </c>
      <c r="E273" s="7" t="s">
        <v>21</v>
      </c>
      <c r="F273" s="7" t="s">
        <v>22</v>
      </c>
      <c r="G273" s="7" t="s">
        <v>122</v>
      </c>
      <c r="I273" s="7" t="s">
        <v>184</v>
      </c>
      <c r="J273" t="s">
        <v>342</v>
      </c>
      <c r="K273" t="s">
        <v>122</v>
      </c>
      <c r="L273" t="s">
        <v>184</v>
      </c>
      <c r="M273" t="s">
        <v>342</v>
      </c>
      <c r="N273" t="s">
        <v>23</v>
      </c>
    </row>
    <row r="274" spans="2:15">
      <c r="B274" s="8">
        <v>272</v>
      </c>
      <c r="C274" s="8">
        <f>VLOOKUP(B274,Sheet2!B:D,3,0)</f>
        <v>272</v>
      </c>
      <c r="D274" s="7" t="str">
        <f>VLOOKUP(B274,Sheet2!B:D,2,0)</f>
        <v>ITM_JPLUS</v>
      </c>
      <c r="E274" s="7" t="s">
        <v>21</v>
      </c>
      <c r="F274" s="7" t="s">
        <v>22</v>
      </c>
      <c r="G274" s="7" t="s">
        <v>436</v>
      </c>
      <c r="I274" s="7" t="s">
        <v>436</v>
      </c>
      <c r="J274" t="s">
        <v>23</v>
      </c>
    </row>
    <row r="275" spans="2:15">
      <c r="B275" s="8">
        <v>273</v>
      </c>
      <c r="C275" s="8">
        <f>VLOOKUP(B275,Sheet2!B:D,3,0)</f>
        <v>273</v>
      </c>
      <c r="D275" s="7" t="str">
        <f>VLOOKUP(B275,Sheet2!B:D,2,0)</f>
        <v>ITM_JMINUS</v>
      </c>
      <c r="E275" s="7" t="s">
        <v>21</v>
      </c>
      <c r="F275" s="7" t="s">
        <v>22</v>
      </c>
      <c r="G275" s="7" t="s">
        <v>437</v>
      </c>
      <c r="I275" s="7" t="s">
        <v>437</v>
      </c>
      <c r="J275" t="s">
        <v>23</v>
      </c>
    </row>
    <row r="276" spans="2:15">
      <c r="B276" s="8">
        <v>274</v>
      </c>
      <c r="C276" s="8">
        <f>VLOOKUP(B276,Sheet2!B:D,3,0)</f>
        <v>274</v>
      </c>
      <c r="D276" s="7" t="str">
        <f>VLOOKUP(B276,Sheet2!B:D,2,0)</f>
        <v>ITM_JonG</v>
      </c>
      <c r="E276" s="7" t="s">
        <v>21</v>
      </c>
      <c r="F276" s="7" t="s">
        <v>22</v>
      </c>
      <c r="G276" s="7" t="s">
        <v>438</v>
      </c>
      <c r="I276" s="7" t="s">
        <v>438</v>
      </c>
      <c r="J276" t="s">
        <v>23</v>
      </c>
    </row>
    <row r="277" spans="2:15">
      <c r="B277" s="8">
        <v>275</v>
      </c>
      <c r="C277" s="8">
        <f>VLOOKUP(B277,Sheet2!B:D,3,0)</f>
        <v>275</v>
      </c>
      <c r="D277" s="7" t="str">
        <f>VLOOKUP(B277,Sheet2!B:D,2,0)</f>
        <v>ITM_JtoBTU</v>
      </c>
      <c r="E277" s="7" t="s">
        <v>120</v>
      </c>
      <c r="F277" s="7" t="s">
        <v>439</v>
      </c>
      <c r="G277" s="7" t="s">
        <v>122</v>
      </c>
      <c r="I277" s="7" t="s">
        <v>27</v>
      </c>
      <c r="J277" t="s">
        <v>121</v>
      </c>
      <c r="K277" t="s">
        <v>122</v>
      </c>
      <c r="L277" t="s">
        <v>27</v>
      </c>
      <c r="M277" t="s">
        <v>121</v>
      </c>
      <c r="N277" t="s">
        <v>29</v>
      </c>
      <c r="O277" t="s">
        <v>30</v>
      </c>
    </row>
    <row r="278" spans="2:15">
      <c r="B278" s="8">
        <v>276</v>
      </c>
      <c r="C278" s="8">
        <f>VLOOKUP(B278,Sheet2!B:D,3,0)</f>
        <v>276</v>
      </c>
      <c r="D278" s="7" t="str">
        <f>VLOOKUP(B278,Sheet2!B:D,2,0)</f>
        <v>ITM_JtoCAL</v>
      </c>
      <c r="E278" s="7" t="s">
        <v>126</v>
      </c>
      <c r="F278" s="7" t="s">
        <v>439</v>
      </c>
      <c r="G278" s="7" t="s">
        <v>122</v>
      </c>
      <c r="I278" s="7" t="s">
        <v>27</v>
      </c>
      <c r="J278" t="s">
        <v>127</v>
      </c>
      <c r="K278" t="s">
        <v>122</v>
      </c>
      <c r="L278" t="s">
        <v>27</v>
      </c>
      <c r="M278" t="s">
        <v>127</v>
      </c>
      <c r="N278" t="s">
        <v>29</v>
      </c>
      <c r="O278" t="s">
        <v>30</v>
      </c>
    </row>
    <row r="279" spans="2:15">
      <c r="B279" s="8">
        <v>277</v>
      </c>
      <c r="C279" s="8">
        <f>VLOOKUP(B279,Sheet2!B:D,3,0)</f>
        <v>277</v>
      </c>
      <c r="D279" s="7" t="str">
        <f>VLOOKUP(B279,Sheet2!B:D,2,0)</f>
        <v>ITM_JtoD</v>
      </c>
      <c r="E279" s="7" t="s">
        <v>21</v>
      </c>
      <c r="F279" s="7" t="s">
        <v>22</v>
      </c>
      <c r="G279" s="7" t="s">
        <v>122</v>
      </c>
      <c r="I279" s="7" t="s">
        <v>27</v>
      </c>
      <c r="J279" t="s">
        <v>217</v>
      </c>
      <c r="K279" t="s">
        <v>122</v>
      </c>
      <c r="L279" t="s">
        <v>27</v>
      </c>
      <c r="M279" t="s">
        <v>217</v>
      </c>
      <c r="N279" t="s">
        <v>23</v>
      </c>
    </row>
    <row r="280" spans="2:15">
      <c r="B280" s="8">
        <v>278</v>
      </c>
      <c r="C280" s="8">
        <f>VLOOKUP(B280,Sheet2!B:D,3,0)</f>
        <v>278</v>
      </c>
      <c r="D280" s="7" t="str">
        <f>VLOOKUP(B280,Sheet2!B:D,2,0)</f>
        <v>ITM_JtoWH</v>
      </c>
      <c r="E280" s="7" t="s">
        <v>440</v>
      </c>
      <c r="F280" s="7" t="s">
        <v>439</v>
      </c>
      <c r="G280" s="7" t="s">
        <v>122</v>
      </c>
      <c r="I280" s="7" t="s">
        <v>27</v>
      </c>
      <c r="J280" t="s">
        <v>441</v>
      </c>
      <c r="K280" t="s">
        <v>122</v>
      </c>
      <c r="L280" t="s">
        <v>27</v>
      </c>
      <c r="M280" t="s">
        <v>441</v>
      </c>
      <c r="N280" t="s">
        <v>29</v>
      </c>
      <c r="O280" t="s">
        <v>30</v>
      </c>
    </row>
    <row r="281" spans="2:15">
      <c r="B281" s="8">
        <v>279</v>
      </c>
      <c r="C281" s="8">
        <f>VLOOKUP(B281,Sheet2!B:D,3,0)</f>
        <v>279</v>
      </c>
      <c r="D281" s="7" t="str">
        <f>VLOOKUP(B281,Sheet2!B:D,2,0)</f>
        <v>ITM_REGK</v>
      </c>
      <c r="E281" s="7" t="s">
        <v>285</v>
      </c>
      <c r="F281" s="7" t="s">
        <v>442</v>
      </c>
      <c r="G281" s="7" t="s">
        <v>443</v>
      </c>
      <c r="I281" s="7" t="s">
        <v>443</v>
      </c>
      <c r="J281" t="s">
        <v>23</v>
      </c>
    </row>
    <row r="282" spans="2:15" hidden="1">
      <c r="B282" s="8">
        <v>280</v>
      </c>
      <c r="C282" s="8">
        <f>VLOOKUP(B282,Sheet2!B:D,3,0)</f>
        <v>280</v>
      </c>
      <c r="D282" s="7" t="str">
        <f>VLOOKUP(B282,Sheet2!B:D,2,0)</f>
        <v>CST_22</v>
      </c>
      <c r="E282" s="7" t="s">
        <v>37</v>
      </c>
      <c r="F282" s="7">
        <v>22</v>
      </c>
      <c r="G282" s="7" t="s">
        <v>444</v>
      </c>
      <c r="I282" s="7" t="s">
        <v>444</v>
      </c>
      <c r="J282" t="s">
        <v>29</v>
      </c>
      <c r="K282" t="s">
        <v>30</v>
      </c>
    </row>
    <row r="283" spans="2:15">
      <c r="B283" s="8">
        <v>281</v>
      </c>
      <c r="C283" s="8">
        <f>VLOOKUP(B283,Sheet2!B:D,3,0)</f>
        <v>281</v>
      </c>
      <c r="D283" s="7" t="str">
        <f>VLOOKUP(B283,Sheet2!B:D,2,0)</f>
        <v>ITM_KEY</v>
      </c>
      <c r="E283" s="7" t="s">
        <v>21</v>
      </c>
      <c r="F283" s="7" t="s">
        <v>22</v>
      </c>
      <c r="G283" s="7" t="s">
        <v>445</v>
      </c>
      <c r="I283" s="7" t="s">
        <v>445</v>
      </c>
      <c r="J283" t="s">
        <v>23</v>
      </c>
    </row>
    <row r="284" spans="2:15">
      <c r="B284" s="8">
        <v>282</v>
      </c>
      <c r="C284" s="8">
        <f>VLOOKUP(B284,Sheet2!B:D,3,0)</f>
        <v>282</v>
      </c>
      <c r="D284" s="7" t="str">
        <f>VLOOKUP(B284,Sheet2!B:D,2,0)</f>
        <v>ITM_KEYG</v>
      </c>
      <c r="E284" s="7" t="s">
        <v>21</v>
      </c>
      <c r="F284" s="7" t="s">
        <v>22</v>
      </c>
      <c r="G284" s="7" t="s">
        <v>446</v>
      </c>
      <c r="I284" s="7" t="s">
        <v>446</v>
      </c>
      <c r="J284" t="s">
        <v>23</v>
      </c>
    </row>
    <row r="285" spans="2:15">
      <c r="B285" s="8">
        <v>283</v>
      </c>
      <c r="C285" s="8">
        <f>VLOOKUP(B285,Sheet2!B:D,3,0)</f>
        <v>283</v>
      </c>
      <c r="D285" s="7" t="str">
        <f>VLOOKUP(B285,Sheet2!B:D,2,0)</f>
        <v>ITM_KEYX</v>
      </c>
      <c r="E285" s="7" t="s">
        <v>21</v>
      </c>
      <c r="F285" s="7" t="s">
        <v>22</v>
      </c>
      <c r="G285" s="7" t="s">
        <v>447</v>
      </c>
      <c r="I285" s="7" t="s">
        <v>447</v>
      </c>
      <c r="J285" t="s">
        <v>23</v>
      </c>
    </row>
    <row r="286" spans="2:15">
      <c r="B286" s="8">
        <v>284</v>
      </c>
      <c r="C286" s="8">
        <f>VLOOKUP(B286,Sheet2!B:D,3,0)</f>
        <v>284</v>
      </c>
      <c r="D286" s="7" t="str">
        <f>VLOOKUP(B286,Sheet2!B:D,2,0)</f>
        <v>ITM_KEYQ</v>
      </c>
      <c r="E286" s="7" t="s">
        <v>21</v>
      </c>
      <c r="F286" s="7" t="s">
        <v>22</v>
      </c>
      <c r="G286" s="7" t="s">
        <v>448</v>
      </c>
      <c r="I286" s="7" t="s">
        <v>448</v>
      </c>
      <c r="J286" t="s">
        <v>23</v>
      </c>
    </row>
    <row r="287" spans="2:15">
      <c r="B287" s="8">
        <v>285</v>
      </c>
      <c r="C287" s="8">
        <f>VLOOKUP(B287,Sheet2!B:D,3,0)</f>
        <v>285</v>
      </c>
      <c r="D287" s="7" t="str">
        <f>VLOOKUP(B287,Sheet2!B:D,2,0)</f>
        <v>ITM_KGtoCWT</v>
      </c>
      <c r="E287" s="7" t="s">
        <v>212</v>
      </c>
      <c r="F287" s="7" t="s">
        <v>439</v>
      </c>
      <c r="G287" s="7" t="s">
        <v>214</v>
      </c>
      <c r="I287" s="7" t="s">
        <v>27</v>
      </c>
      <c r="J287" t="s">
        <v>213</v>
      </c>
      <c r="K287" t="s">
        <v>214</v>
      </c>
      <c r="L287" t="s">
        <v>27</v>
      </c>
      <c r="M287" t="s">
        <v>213</v>
      </c>
      <c r="N287" t="s">
        <v>29</v>
      </c>
      <c r="O287" t="s">
        <v>30</v>
      </c>
    </row>
    <row r="288" spans="2:15">
      <c r="B288" s="8">
        <v>286</v>
      </c>
      <c r="C288" s="8">
        <f>VLOOKUP(B288,Sheet2!B:D,3,0)</f>
        <v>286</v>
      </c>
      <c r="D288" s="7" t="str">
        <f>VLOOKUP(B288,Sheet2!B:D,2,0)</f>
        <v>ITM_KGtoLBS</v>
      </c>
      <c r="E288" s="7" t="s">
        <v>449</v>
      </c>
      <c r="F288" s="7" t="s">
        <v>439</v>
      </c>
      <c r="G288" s="7" t="s">
        <v>214</v>
      </c>
      <c r="I288" s="7" t="s">
        <v>27</v>
      </c>
      <c r="J288" t="s">
        <v>450</v>
      </c>
      <c r="K288" t="s">
        <v>214</v>
      </c>
      <c r="L288" t="s">
        <v>27</v>
      </c>
      <c r="M288" t="s">
        <v>450</v>
      </c>
      <c r="N288" t="s">
        <v>29</v>
      </c>
      <c r="O288" t="s">
        <v>30</v>
      </c>
    </row>
    <row r="289" spans="2:18">
      <c r="B289" s="8">
        <v>287</v>
      </c>
      <c r="C289" s="8">
        <f>VLOOKUP(B289,Sheet2!B:D,3,0)</f>
        <v>287</v>
      </c>
      <c r="D289" s="7" t="str">
        <f>VLOOKUP(B289,Sheet2!B:D,2,0)</f>
        <v>ITM_KGtoOZ</v>
      </c>
      <c r="E289" s="7" t="s">
        <v>451</v>
      </c>
      <c r="F289" s="7" t="s">
        <v>439</v>
      </c>
      <c r="G289" s="7" t="s">
        <v>214</v>
      </c>
      <c r="I289" s="7" t="s">
        <v>27</v>
      </c>
      <c r="J289" t="s">
        <v>452</v>
      </c>
      <c r="K289" t="s">
        <v>214</v>
      </c>
      <c r="L289" t="s">
        <v>27</v>
      </c>
      <c r="M289" t="s">
        <v>452</v>
      </c>
      <c r="N289" t="s">
        <v>29</v>
      </c>
      <c r="O289" t="s">
        <v>30</v>
      </c>
    </row>
    <row r="290" spans="2:18">
      <c r="B290" s="8">
        <v>288</v>
      </c>
      <c r="C290" s="8">
        <f>VLOOKUP(B290,Sheet2!B:D,3,0)</f>
        <v>288</v>
      </c>
      <c r="D290" s="7" t="str">
        <f>VLOOKUP(B290,Sheet2!B:D,2,0)</f>
        <v>ITM_KGtoSCW</v>
      </c>
      <c r="E290" s="7" t="s">
        <v>453</v>
      </c>
      <c r="F290" s="7" t="s">
        <v>439</v>
      </c>
      <c r="G290" s="7" t="s">
        <v>214</v>
      </c>
      <c r="I290" s="7" t="s">
        <v>27</v>
      </c>
      <c r="J290" t="s">
        <v>454</v>
      </c>
      <c r="K290" t="s">
        <v>455</v>
      </c>
      <c r="L290" t="s">
        <v>27</v>
      </c>
      <c r="M290" t="s">
        <v>29</v>
      </c>
      <c r="N290" t="s">
        <v>30</v>
      </c>
    </row>
    <row r="291" spans="2:18">
      <c r="B291" s="8">
        <v>289</v>
      </c>
      <c r="C291" s="8">
        <f>VLOOKUP(B291,Sheet2!B:D,3,0)</f>
        <v>289</v>
      </c>
      <c r="D291" s="7" t="str">
        <f>VLOOKUP(B291,Sheet2!B:D,2,0)</f>
        <v>ITM_KGtoSTO</v>
      </c>
      <c r="E291" s="7" t="s">
        <v>456</v>
      </c>
      <c r="F291" s="7" t="s">
        <v>439</v>
      </c>
      <c r="G291" s="7" t="s">
        <v>214</v>
      </c>
      <c r="I291" s="7" t="s">
        <v>27</v>
      </c>
      <c r="J291" t="s">
        <v>457</v>
      </c>
      <c r="K291" t="s">
        <v>455</v>
      </c>
      <c r="L291" t="s">
        <v>27</v>
      </c>
      <c r="M291" t="s">
        <v>29</v>
      </c>
      <c r="N291" t="s">
        <v>30</v>
      </c>
    </row>
    <row r="292" spans="2:18">
      <c r="B292" s="8">
        <v>290</v>
      </c>
      <c r="C292" s="8">
        <f>VLOOKUP(B292,Sheet2!B:D,3,0)</f>
        <v>290</v>
      </c>
      <c r="D292" s="7" t="str">
        <f>VLOOKUP(B292,Sheet2!B:D,2,0)</f>
        <v>ITM_KGtoST</v>
      </c>
      <c r="E292" s="7" t="s">
        <v>458</v>
      </c>
      <c r="F292" s="7" t="s">
        <v>439</v>
      </c>
      <c r="G292" s="7" t="s">
        <v>214</v>
      </c>
      <c r="I292" s="7" t="s">
        <v>27</v>
      </c>
      <c r="J292" t="s">
        <v>459</v>
      </c>
      <c r="K292" t="s">
        <v>455</v>
      </c>
      <c r="L292" t="s">
        <v>27</v>
      </c>
      <c r="M292" t="s">
        <v>29</v>
      </c>
      <c r="N292" t="s">
        <v>30</v>
      </c>
    </row>
    <row r="293" spans="2:18">
      <c r="B293" s="8">
        <v>291</v>
      </c>
      <c r="C293" s="8">
        <f>VLOOKUP(B293,Sheet2!B:D,3,0)</f>
        <v>291</v>
      </c>
      <c r="D293" s="7" t="str">
        <f>VLOOKUP(B293,Sheet2!B:D,2,0)</f>
        <v>ITM_KGtoTON</v>
      </c>
      <c r="E293" s="7" t="s">
        <v>460</v>
      </c>
      <c r="F293" s="7" t="s">
        <v>439</v>
      </c>
      <c r="G293" s="7" t="s">
        <v>214</v>
      </c>
      <c r="I293" s="7" t="s">
        <v>27</v>
      </c>
      <c r="J293" t="s">
        <v>461</v>
      </c>
      <c r="K293" t="s">
        <v>214</v>
      </c>
      <c r="L293" t="s">
        <v>27</v>
      </c>
      <c r="M293" t="s">
        <v>461</v>
      </c>
      <c r="N293" t="s">
        <v>29</v>
      </c>
      <c r="O293" t="s">
        <v>30</v>
      </c>
    </row>
    <row r="294" spans="2:18">
      <c r="B294" s="8">
        <v>292</v>
      </c>
      <c r="C294" s="8">
        <f>VLOOKUP(B294,Sheet2!B:D,3,0)</f>
        <v>292</v>
      </c>
      <c r="D294" s="7" t="str">
        <f>VLOOKUP(B294,Sheet2!B:D,2,0)</f>
        <v>ITM_KGtoTRZ</v>
      </c>
      <c r="E294" s="7" t="s">
        <v>462</v>
      </c>
      <c r="F294" s="7" t="s">
        <v>439</v>
      </c>
      <c r="G294" s="7" t="s">
        <v>214</v>
      </c>
      <c r="I294" s="7" t="s">
        <v>27</v>
      </c>
      <c r="J294" t="s">
        <v>463</v>
      </c>
      <c r="K294" t="s">
        <v>455</v>
      </c>
      <c r="L294" t="s">
        <v>27</v>
      </c>
      <c r="M294" t="s">
        <v>29</v>
      </c>
      <c r="N294" t="s">
        <v>30</v>
      </c>
    </row>
    <row r="295" spans="2:18" hidden="1">
      <c r="B295" s="8">
        <v>293</v>
      </c>
      <c r="C295" s="8">
        <f>VLOOKUP(B295,Sheet2!B:D,3,0)</f>
        <v>293</v>
      </c>
      <c r="D295" s="7" t="str">
        <f>VLOOKUP(B295,Sheet2!B:D,2,0)</f>
        <v>CST_23</v>
      </c>
      <c r="E295" s="7" t="s">
        <v>37</v>
      </c>
      <c r="F295" s="7">
        <v>23</v>
      </c>
      <c r="G295" s="7" t="s">
        <v>443</v>
      </c>
      <c r="I295" s="7" t="s">
        <v>464</v>
      </c>
      <c r="J295" t="s">
        <v>443</v>
      </c>
      <c r="K295" t="s">
        <v>464</v>
      </c>
      <c r="L295" t="s">
        <v>29</v>
      </c>
      <c r="M295" t="s">
        <v>30</v>
      </c>
    </row>
    <row r="296" spans="2:18">
      <c r="B296" s="8">
        <v>294</v>
      </c>
      <c r="C296" s="8">
        <f>VLOOKUP(B296,Sheet2!B:D,3,0)</f>
        <v>294</v>
      </c>
      <c r="D296" s="7" t="str">
        <f>VLOOKUP(B296,Sheet2!B:D,2,0)</f>
        <v>ITM_KTYP</v>
      </c>
      <c r="E296" s="7" t="s">
        <v>21</v>
      </c>
      <c r="F296" s="7" t="s">
        <v>22</v>
      </c>
      <c r="G296" s="7" t="s">
        <v>465</v>
      </c>
      <c r="I296" s="7" t="s">
        <v>465</v>
      </c>
      <c r="J296" t="s">
        <v>23</v>
      </c>
    </row>
    <row r="297" spans="2:18">
      <c r="B297" s="8">
        <v>295</v>
      </c>
      <c r="C297" s="8">
        <f>VLOOKUP(B297,Sheet2!B:D,3,0)</f>
        <v>295</v>
      </c>
      <c r="D297" s="7" t="str">
        <f>VLOOKUP(B297,Sheet2!B:D,2,0)</f>
        <v>ITM_REGL</v>
      </c>
      <c r="E297" s="7" t="s">
        <v>285</v>
      </c>
      <c r="F297" s="7" t="s">
        <v>466</v>
      </c>
      <c r="G297" s="7" t="s">
        <v>467</v>
      </c>
      <c r="I297" s="7" t="s">
        <v>467</v>
      </c>
      <c r="J297" t="s">
        <v>23</v>
      </c>
    </row>
    <row r="298" spans="2:18">
      <c r="B298" s="8">
        <v>296</v>
      </c>
      <c r="C298" s="8">
        <f>VLOOKUP(B298,Sheet2!B:D,3,0)</f>
        <v>296</v>
      </c>
      <c r="D298" s="7" t="str">
        <f>VLOOKUP(B298,Sheet2!B:D,2,0)</f>
        <v>ITM_LASTX</v>
      </c>
      <c r="E298" s="7" t="s">
        <v>468</v>
      </c>
      <c r="F298" s="7" t="s">
        <v>22</v>
      </c>
      <c r="G298" s="7" t="s">
        <v>469</v>
      </c>
      <c r="I298" s="7" t="s">
        <v>469</v>
      </c>
      <c r="J298" t="s">
        <v>23</v>
      </c>
      <c r="K298" t="s">
        <v>131</v>
      </c>
      <c r="L298" t="s">
        <v>470</v>
      </c>
      <c r="M298" t="s">
        <v>471</v>
      </c>
      <c r="N298" t="s">
        <v>472</v>
      </c>
      <c r="O298" t="s">
        <v>473</v>
      </c>
      <c r="P298" t="s">
        <v>474</v>
      </c>
      <c r="Q298" t="s">
        <v>17</v>
      </c>
      <c r="R298" t="s">
        <v>475</v>
      </c>
    </row>
    <row r="299" spans="2:18">
      <c r="B299" s="8">
        <v>297</v>
      </c>
      <c r="C299" s="8">
        <f>VLOOKUP(B299,Sheet2!B:D,3,0)</f>
        <v>297</v>
      </c>
      <c r="D299" s="7" t="str">
        <f>VLOOKUP(B299,Sheet2!B:D,2,0)</f>
        <v>ITM_LBFtoN</v>
      </c>
      <c r="E299" s="7" t="s">
        <v>476</v>
      </c>
      <c r="F299" s="7" t="s">
        <v>53</v>
      </c>
      <c r="G299" s="7" t="s">
        <v>477</v>
      </c>
      <c r="I299" s="7" t="s">
        <v>27</v>
      </c>
      <c r="J299" t="s">
        <v>8</v>
      </c>
      <c r="K299" t="s">
        <v>477</v>
      </c>
      <c r="L299" t="s">
        <v>27</v>
      </c>
      <c r="M299" t="s">
        <v>8</v>
      </c>
      <c r="N299" t="s">
        <v>29</v>
      </c>
      <c r="O299" t="s">
        <v>30</v>
      </c>
    </row>
    <row r="300" spans="2:18">
      <c r="B300" s="8">
        <v>298</v>
      </c>
      <c r="C300" s="8">
        <f>VLOOKUP(B300,Sheet2!B:D,3,0)</f>
        <v>298</v>
      </c>
      <c r="D300" s="7" t="str">
        <f>VLOOKUP(B300,Sheet2!B:D,2,0)</f>
        <v>ITM_LBL</v>
      </c>
      <c r="E300" s="7" t="s">
        <v>21</v>
      </c>
      <c r="F300" s="7" t="s">
        <v>22</v>
      </c>
      <c r="G300" s="7" t="s">
        <v>478</v>
      </c>
      <c r="I300" s="7" t="s">
        <v>478</v>
      </c>
      <c r="J300" t="s">
        <v>23</v>
      </c>
    </row>
    <row r="301" spans="2:18">
      <c r="B301" s="8">
        <v>299</v>
      </c>
      <c r="C301" s="8">
        <f>VLOOKUP(B301,Sheet2!B:D,3,0)</f>
        <v>299</v>
      </c>
      <c r="D301" s="7" t="str">
        <f>VLOOKUP(B301,Sheet2!B:D,2,0)</f>
        <v>ITM_LBLQ</v>
      </c>
      <c r="E301" s="7" t="s">
        <v>21</v>
      </c>
      <c r="F301" s="7" t="s">
        <v>22</v>
      </c>
      <c r="G301" s="7" t="s">
        <v>479</v>
      </c>
      <c r="I301" s="7" t="s">
        <v>479</v>
      </c>
      <c r="J301" t="s">
        <v>23</v>
      </c>
    </row>
    <row r="302" spans="2:18">
      <c r="B302" s="8">
        <v>300</v>
      </c>
      <c r="C302" s="8">
        <f>VLOOKUP(B302,Sheet2!B:D,3,0)</f>
        <v>300</v>
      </c>
      <c r="D302" s="7" t="str">
        <f>VLOOKUP(B302,Sheet2!B:D,2,0)</f>
        <v>ITM_LBStoKG</v>
      </c>
      <c r="E302" s="7" t="s">
        <v>449</v>
      </c>
      <c r="F302" s="7" t="s">
        <v>53</v>
      </c>
      <c r="G302" s="7" t="s">
        <v>450</v>
      </c>
      <c r="I302" s="7" t="s">
        <v>27</v>
      </c>
      <c r="J302" t="s">
        <v>214</v>
      </c>
      <c r="K302" t="s">
        <v>450</v>
      </c>
      <c r="L302" t="s">
        <v>27</v>
      </c>
      <c r="M302" t="s">
        <v>214</v>
      </c>
      <c r="N302" t="s">
        <v>29</v>
      </c>
      <c r="O302" t="s">
        <v>30</v>
      </c>
    </row>
    <row r="303" spans="2:18">
      <c r="B303" s="8">
        <v>301</v>
      </c>
      <c r="C303" s="8">
        <f>VLOOKUP(B303,Sheet2!B:D,3,0)</f>
        <v>301</v>
      </c>
      <c r="D303" s="7" t="str">
        <f>VLOOKUP(B303,Sheet2!B:D,2,0)</f>
        <v>ITM_LCM</v>
      </c>
      <c r="E303" s="7" t="s">
        <v>480</v>
      </c>
      <c r="F303" s="7" t="s">
        <v>22</v>
      </c>
      <c r="G303" s="7" t="s">
        <v>481</v>
      </c>
      <c r="I303" s="7" t="s">
        <v>481</v>
      </c>
      <c r="J303" t="s">
        <v>29</v>
      </c>
      <c r="K303" t="s">
        <v>30</v>
      </c>
    </row>
    <row r="304" spans="2:18">
      <c r="B304" s="8">
        <v>302</v>
      </c>
      <c r="C304" s="8">
        <f>VLOOKUP(B304,Sheet2!B:D,3,0)</f>
        <v>302</v>
      </c>
      <c r="D304" s="7" t="str">
        <f>VLOOKUP(B304,Sheet2!B:D,2,0)</f>
        <v>ITM_LEAP</v>
      </c>
      <c r="E304" s="7" t="s">
        <v>21</v>
      </c>
      <c r="F304" s="7" t="s">
        <v>22</v>
      </c>
      <c r="G304" s="7" t="s">
        <v>482</v>
      </c>
      <c r="I304" s="7" t="s">
        <v>482</v>
      </c>
      <c r="J304" t="s">
        <v>23</v>
      </c>
    </row>
    <row r="305" spans="2:16">
      <c r="B305" s="8">
        <v>303</v>
      </c>
      <c r="C305" s="8">
        <f>VLOOKUP(B305,Sheet2!B:D,3,0)</f>
        <v>303</v>
      </c>
      <c r="D305" s="7" t="str">
        <f>VLOOKUP(B305,Sheet2!B:D,2,0)</f>
        <v>ITM_LGNRM</v>
      </c>
      <c r="E305" s="7" t="s">
        <v>21</v>
      </c>
      <c r="F305" s="7" t="s">
        <v>22</v>
      </c>
      <c r="G305" s="7" t="s">
        <v>483</v>
      </c>
      <c r="I305" s="7" t="s">
        <v>483</v>
      </c>
      <c r="J305" t="s">
        <v>23</v>
      </c>
    </row>
    <row r="306" spans="2:16">
      <c r="B306" s="8">
        <v>304</v>
      </c>
      <c r="C306" s="8">
        <f>VLOOKUP(B306,Sheet2!B:D,3,0)</f>
        <v>304</v>
      </c>
      <c r="D306" s="7" t="str">
        <f>VLOOKUP(B306,Sheet2!B:D,2,0)</f>
        <v>ITM_LGNRMP</v>
      </c>
      <c r="E306" s="7" t="s">
        <v>21</v>
      </c>
      <c r="F306" s="7" t="s">
        <v>22</v>
      </c>
      <c r="G306" s="7" t="s">
        <v>483</v>
      </c>
      <c r="I306" s="7" t="s">
        <v>113</v>
      </c>
      <c r="J306" t="s">
        <v>483</v>
      </c>
      <c r="K306" t="s">
        <v>113</v>
      </c>
      <c r="L306" t="s">
        <v>23</v>
      </c>
    </row>
    <row r="307" spans="2:16">
      <c r="B307" s="8">
        <v>305</v>
      </c>
      <c r="C307" s="8">
        <f>VLOOKUP(B307,Sheet2!B:D,3,0)</f>
        <v>305</v>
      </c>
      <c r="D307" s="7" t="str">
        <f>VLOOKUP(B307,Sheet2!B:D,2,0)</f>
        <v>ITM_LGNRMU</v>
      </c>
      <c r="E307" s="7" t="s">
        <v>21</v>
      </c>
      <c r="F307" s="7" t="s">
        <v>22</v>
      </c>
      <c r="G307" s="7" t="s">
        <v>483</v>
      </c>
      <c r="I307" s="7" t="s">
        <v>114</v>
      </c>
      <c r="J307" t="s">
        <v>483</v>
      </c>
      <c r="K307" t="s">
        <v>114</v>
      </c>
      <c r="L307" t="s">
        <v>23</v>
      </c>
    </row>
    <row r="308" spans="2:16">
      <c r="B308" s="8">
        <v>306</v>
      </c>
      <c r="C308" s="8">
        <f>VLOOKUP(B308,Sheet2!B:D,3,0)</f>
        <v>306</v>
      </c>
      <c r="D308" s="7" t="str">
        <f>VLOOKUP(B308,Sheet2!B:D,2,0)</f>
        <v>ITM_LGNRMM1</v>
      </c>
      <c r="E308" s="7" t="s">
        <v>21</v>
      </c>
      <c r="F308" s="7" t="s">
        <v>22</v>
      </c>
      <c r="G308" s="7" t="s">
        <v>483</v>
      </c>
      <c r="I308" s="7" t="s">
        <v>115</v>
      </c>
      <c r="J308" t="s">
        <v>483</v>
      </c>
      <c r="K308" t="s">
        <v>115</v>
      </c>
      <c r="L308" t="s">
        <v>23</v>
      </c>
    </row>
    <row r="309" spans="2:16">
      <c r="B309" s="8">
        <v>307</v>
      </c>
      <c r="C309" s="8">
        <f>VLOOKUP(B309,Sheet2!B:D,3,0)</f>
        <v>-307</v>
      </c>
      <c r="D309" s="7" t="str">
        <f>VLOOKUP(B309,Sheet2!B:D,2,0)</f>
        <v>MNU_LGNRM</v>
      </c>
      <c r="E309" s="7" t="s">
        <v>21</v>
      </c>
      <c r="F309" s="7" t="s">
        <v>22</v>
      </c>
      <c r="G309" s="7" t="s">
        <v>484</v>
      </c>
      <c r="I309" s="7" t="s">
        <v>484</v>
      </c>
      <c r="J309" t="s">
        <v>23</v>
      </c>
    </row>
    <row r="310" spans="2:16">
      <c r="B310" s="8">
        <v>308</v>
      </c>
      <c r="C310" s="8">
        <f>VLOOKUP(B310,Sheet2!B:D,3,0)</f>
        <v>308</v>
      </c>
      <c r="D310" s="7" t="str">
        <f>VLOOKUP(B310,Sheet2!B:D,2,0)</f>
        <v>ITM_LINF</v>
      </c>
      <c r="E310" s="7" t="s">
        <v>109</v>
      </c>
      <c r="F310" s="7" t="s">
        <v>485</v>
      </c>
      <c r="G310" s="7" t="s">
        <v>486</v>
      </c>
      <c r="I310" s="7" t="s">
        <v>486</v>
      </c>
      <c r="J310" t="s">
        <v>23</v>
      </c>
    </row>
    <row r="311" spans="2:16">
      <c r="B311" s="8">
        <v>309</v>
      </c>
      <c r="C311" s="8">
        <f>VLOOKUP(B311,Sheet2!B:D,3,0)</f>
        <v>309</v>
      </c>
      <c r="D311" s="7" t="str">
        <f>VLOOKUP(B311,Sheet2!B:D,2,0)</f>
        <v>ITM_LJ</v>
      </c>
      <c r="E311" s="7" t="s">
        <v>21</v>
      </c>
      <c r="F311" s="7" t="s">
        <v>22</v>
      </c>
      <c r="G311" s="7" t="s">
        <v>487</v>
      </c>
      <c r="I311" s="7" t="s">
        <v>487</v>
      </c>
      <c r="J311" t="s">
        <v>23</v>
      </c>
    </row>
    <row r="312" spans="2:16">
      <c r="B312" s="8">
        <v>310</v>
      </c>
      <c r="C312" s="8">
        <f>VLOOKUP(B312,Sheet2!B:D,3,0)</f>
        <v>310</v>
      </c>
      <c r="D312" s="7" t="str">
        <f>VLOOKUP(B312,Sheet2!B:D,2,0)</f>
        <v>ITM_LN</v>
      </c>
      <c r="E312" s="7" t="s">
        <v>488</v>
      </c>
      <c r="F312" s="7" t="s">
        <v>22</v>
      </c>
      <c r="G312" s="7" t="s">
        <v>489</v>
      </c>
      <c r="I312" s="7" t="s">
        <v>489</v>
      </c>
      <c r="J312" t="s">
        <v>29</v>
      </c>
      <c r="K312" t="s">
        <v>30</v>
      </c>
      <c r="L312" t="s">
        <v>74</v>
      </c>
      <c r="M312" t="s">
        <v>490</v>
      </c>
      <c r="N312" t="s">
        <v>491</v>
      </c>
      <c r="O312" t="s">
        <v>492</v>
      </c>
      <c r="P312" t="s">
        <v>489</v>
      </c>
    </row>
    <row r="313" spans="2:16">
      <c r="B313" s="8">
        <v>311</v>
      </c>
      <c r="C313" s="8">
        <f>VLOOKUP(B313,Sheet2!B:D,3,0)</f>
        <v>311</v>
      </c>
      <c r="D313" s="7" t="str">
        <f>VLOOKUP(B313,Sheet2!B:D,2,0)</f>
        <v>ITM_Ln</v>
      </c>
      <c r="E313" s="7" t="s">
        <v>21</v>
      </c>
      <c r="F313" s="7" t="s">
        <v>22</v>
      </c>
      <c r="G313" s="7" t="s">
        <v>467</v>
      </c>
      <c r="I313" s="7" t="s">
        <v>493</v>
      </c>
      <c r="J313" t="s">
        <v>467</v>
      </c>
      <c r="K313" t="s">
        <v>493</v>
      </c>
      <c r="L313" t="s">
        <v>23</v>
      </c>
    </row>
    <row r="314" spans="2:16">
      <c r="B314" s="8">
        <v>312</v>
      </c>
      <c r="C314" s="8">
        <f>VLOOKUP(B314,Sheet2!B:D,3,0)</f>
        <v>312</v>
      </c>
      <c r="D314" s="7" t="str">
        <f>VLOOKUP(B314,Sheet2!B:D,2,0)</f>
        <v>ITM_LN1X</v>
      </c>
      <c r="E314" s="7" t="s">
        <v>21</v>
      </c>
      <c r="F314" s="7" t="s">
        <v>22</v>
      </c>
      <c r="G314" s="7" t="s">
        <v>494</v>
      </c>
      <c r="I314" s="7" t="s">
        <v>495</v>
      </c>
      <c r="J314" t="s">
        <v>29</v>
      </c>
      <c r="K314" t="s">
        <v>30</v>
      </c>
    </row>
    <row r="315" spans="2:16">
      <c r="B315" s="8">
        <v>313</v>
      </c>
      <c r="C315" s="8">
        <f>VLOOKUP(B315,Sheet2!B:D,3,0)</f>
        <v>313</v>
      </c>
      <c r="D315" s="7" t="str">
        <f>VLOOKUP(B315,Sheet2!B:D,2,0)</f>
        <v>ITM_LNALPHA</v>
      </c>
      <c r="E315" s="7" t="s">
        <v>21</v>
      </c>
      <c r="F315" s="7" t="s">
        <v>22</v>
      </c>
      <c r="G315" s="7" t="s">
        <v>467</v>
      </c>
      <c r="I315" s="7" t="s">
        <v>493</v>
      </c>
      <c r="J315" t="s">
        <v>365</v>
      </c>
      <c r="K315" t="s">
        <v>467</v>
      </c>
      <c r="L315" t="s">
        <v>493</v>
      </c>
      <c r="M315" t="s">
        <v>365</v>
      </c>
      <c r="N315" t="s">
        <v>23</v>
      </c>
    </row>
    <row r="316" spans="2:16">
      <c r="B316" s="8">
        <v>314</v>
      </c>
      <c r="C316" s="8">
        <f>VLOOKUP(B316,Sheet2!B:D,3,0)</f>
        <v>314</v>
      </c>
      <c r="D316" s="7" t="str">
        <f>VLOOKUP(B316,Sheet2!B:D,2,0)</f>
        <v>ITM_LNBETA</v>
      </c>
      <c r="E316" s="7" t="s">
        <v>21</v>
      </c>
      <c r="F316" s="7" t="s">
        <v>22</v>
      </c>
      <c r="G316" s="7" t="s">
        <v>489</v>
      </c>
      <c r="I316" s="7" t="s">
        <v>496</v>
      </c>
      <c r="J316" t="s">
        <v>491</v>
      </c>
      <c r="K316" t="s">
        <v>496</v>
      </c>
      <c r="L316" t="s">
        <v>29</v>
      </c>
      <c r="M316" t="s">
        <v>30</v>
      </c>
    </row>
    <row r="317" spans="2:16">
      <c r="B317" s="8">
        <v>315</v>
      </c>
      <c r="C317" s="8">
        <f>VLOOKUP(B317,Sheet2!B:D,3,0)</f>
        <v>315</v>
      </c>
      <c r="D317" s="7" t="str">
        <f>VLOOKUP(B317,Sheet2!B:D,2,0)</f>
        <v>ITM_LNGAMMA</v>
      </c>
      <c r="E317" s="7" t="s">
        <v>497</v>
      </c>
      <c r="F317" s="7" t="s">
        <v>22</v>
      </c>
      <c r="G317" s="7" t="s">
        <v>489</v>
      </c>
      <c r="I317" s="7" t="s">
        <v>429</v>
      </c>
      <c r="J317" t="s">
        <v>491</v>
      </c>
      <c r="K317" t="s">
        <v>429</v>
      </c>
      <c r="L317" t="s">
        <v>29</v>
      </c>
      <c r="M317" t="s">
        <v>30</v>
      </c>
    </row>
    <row r="318" spans="2:16">
      <c r="B318" s="8">
        <v>316</v>
      </c>
      <c r="C318" s="8">
        <f>VLOOKUP(B318,Sheet2!B:D,3,0)</f>
        <v>316</v>
      </c>
      <c r="D318" s="7" t="str">
        <f>VLOOKUP(B318,Sheet2!B:D,2,0)</f>
        <v>ITM_LOAD</v>
      </c>
      <c r="E318" s="7" t="s">
        <v>21</v>
      </c>
      <c r="F318" s="7" t="s">
        <v>22</v>
      </c>
      <c r="G318" s="7" t="s">
        <v>498</v>
      </c>
      <c r="I318" s="7" t="s">
        <v>498</v>
      </c>
      <c r="J318" t="s">
        <v>23</v>
      </c>
    </row>
    <row r="319" spans="2:16">
      <c r="B319" s="8">
        <v>317</v>
      </c>
      <c r="C319" s="8">
        <f>VLOOKUP(B319,Sheet2!B:D,3,0)</f>
        <v>317</v>
      </c>
      <c r="D319" s="7" t="str">
        <f>VLOOKUP(B319,Sheet2!B:D,2,0)</f>
        <v>ITM_LOADP</v>
      </c>
      <c r="E319" s="7" t="s">
        <v>21</v>
      </c>
      <c r="F319" s="7" t="s">
        <v>22</v>
      </c>
      <c r="G319" s="7" t="s">
        <v>499</v>
      </c>
      <c r="I319" s="7" t="s">
        <v>499</v>
      </c>
      <c r="J319" t="s">
        <v>23</v>
      </c>
    </row>
    <row r="320" spans="2:16">
      <c r="B320" s="8">
        <v>318</v>
      </c>
      <c r="C320" s="8">
        <f>VLOOKUP(B320,Sheet2!B:D,3,0)</f>
        <v>318</v>
      </c>
      <c r="D320" s="7" t="str">
        <f>VLOOKUP(B320,Sheet2!B:D,2,0)</f>
        <v>ITM_LOADR</v>
      </c>
      <c r="E320" s="7" t="s">
        <v>21</v>
      </c>
      <c r="F320" s="7" t="s">
        <v>22</v>
      </c>
      <c r="G320" s="7" t="s">
        <v>500</v>
      </c>
      <c r="I320" s="7" t="s">
        <v>500</v>
      </c>
      <c r="J320" t="s">
        <v>23</v>
      </c>
    </row>
    <row r="321" spans="2:17">
      <c r="B321" s="8">
        <v>319</v>
      </c>
      <c r="C321" s="8">
        <f>VLOOKUP(B321,Sheet2!B:D,3,0)</f>
        <v>319</v>
      </c>
      <c r="D321" s="7" t="str">
        <f>VLOOKUP(B321,Sheet2!B:D,2,0)</f>
        <v>ITM_LOADSS</v>
      </c>
      <c r="E321" s="7" t="s">
        <v>21</v>
      </c>
      <c r="F321" s="7" t="s">
        <v>22</v>
      </c>
      <c r="G321" s="7" t="s">
        <v>501</v>
      </c>
      <c r="I321" s="7" t="s">
        <v>501</v>
      </c>
      <c r="J321" t="s">
        <v>23</v>
      </c>
    </row>
    <row r="322" spans="2:17">
      <c r="B322" s="8">
        <v>320</v>
      </c>
      <c r="C322" s="8">
        <f>VLOOKUP(B322,Sheet2!B:D,3,0)</f>
        <v>320</v>
      </c>
      <c r="D322" s="7" t="str">
        <f>VLOOKUP(B322,Sheet2!B:D,2,0)</f>
        <v>ITM_LOADSIGMA</v>
      </c>
      <c r="E322" s="7" t="s">
        <v>21</v>
      </c>
      <c r="F322" s="7" t="s">
        <v>22</v>
      </c>
      <c r="G322" s="7" t="s">
        <v>498</v>
      </c>
      <c r="I322" s="7" t="s">
        <v>181</v>
      </c>
      <c r="J322" t="s">
        <v>498</v>
      </c>
      <c r="K322" t="s">
        <v>181</v>
      </c>
      <c r="L322" t="s">
        <v>23</v>
      </c>
    </row>
    <row r="323" spans="2:17" hidden="1">
      <c r="B323" s="8">
        <v>321</v>
      </c>
      <c r="C323" s="8">
        <f>VLOOKUP(B323,Sheet2!B:D,3,0)</f>
        <v>321</v>
      </c>
      <c r="D323" s="7" t="str">
        <f>VLOOKUP(B323,Sheet2!B:D,2,0)</f>
        <v>ITM_LocR</v>
      </c>
      <c r="E323" s="7" t="s">
        <v>502</v>
      </c>
      <c r="F323" s="7" t="s">
        <v>64</v>
      </c>
      <c r="G323" s="7" t="s">
        <v>503</v>
      </c>
      <c r="I323" s="7" t="s">
        <v>503</v>
      </c>
      <c r="J323" t="s">
        <v>23</v>
      </c>
    </row>
    <row r="324" spans="2:17">
      <c r="B324" s="8">
        <v>322</v>
      </c>
      <c r="C324" s="8">
        <f>VLOOKUP(B324,Sheet2!B:D,3,0)</f>
        <v>322</v>
      </c>
      <c r="D324" s="7" t="str">
        <f>VLOOKUP(B324,Sheet2!B:D,2,0)</f>
        <v>ITM_LocRQ</v>
      </c>
      <c r="E324" s="7" t="s">
        <v>504</v>
      </c>
      <c r="F324" s="7" t="s">
        <v>22</v>
      </c>
      <c r="G324" s="7" t="s">
        <v>505</v>
      </c>
      <c r="I324" s="7" t="s">
        <v>505</v>
      </c>
      <c r="J324" t="s">
        <v>29</v>
      </c>
      <c r="K324" t="s">
        <v>30</v>
      </c>
    </row>
    <row r="325" spans="2:17">
      <c r="B325" s="8">
        <v>323</v>
      </c>
      <c r="C325" s="8">
        <f>VLOOKUP(B325,Sheet2!B:D,3,0)</f>
        <v>323</v>
      </c>
      <c r="D325" s="7" t="str">
        <f>VLOOKUP(B325,Sheet2!B:D,2,0)</f>
        <v>ITM_LOG10</v>
      </c>
      <c r="E325" s="7" t="s">
        <v>506</v>
      </c>
      <c r="F325" s="7" t="s">
        <v>22</v>
      </c>
      <c r="G325" s="7" t="s">
        <v>507</v>
      </c>
      <c r="I325" s="7" t="s">
        <v>508</v>
      </c>
      <c r="J325" t="s">
        <v>507</v>
      </c>
      <c r="K325" t="s">
        <v>29</v>
      </c>
      <c r="L325" t="s">
        <v>30</v>
      </c>
      <c r="M325" t="s">
        <v>131</v>
      </c>
      <c r="N325" t="s">
        <v>509</v>
      </c>
      <c r="O325" t="s">
        <v>510</v>
      </c>
      <c r="P325" t="s">
        <v>492</v>
      </c>
      <c r="Q325" t="s">
        <v>507</v>
      </c>
    </row>
    <row r="326" spans="2:17">
      <c r="B326" s="8">
        <v>324</v>
      </c>
      <c r="C326" s="8">
        <f>VLOOKUP(B326,Sheet2!B:D,3,0)</f>
        <v>324</v>
      </c>
      <c r="D326" s="7" t="str">
        <f>VLOOKUP(B326,Sheet2!B:D,2,0)</f>
        <v>ITM_LOG2</v>
      </c>
      <c r="E326" s="7" t="s">
        <v>511</v>
      </c>
      <c r="F326" s="7" t="s">
        <v>22</v>
      </c>
      <c r="G326" s="7" t="s">
        <v>507</v>
      </c>
      <c r="I326" s="7" t="s">
        <v>125</v>
      </c>
      <c r="J326" t="s">
        <v>512</v>
      </c>
      <c r="K326" t="s">
        <v>29</v>
      </c>
      <c r="L326" t="s">
        <v>30</v>
      </c>
    </row>
    <row r="327" spans="2:17">
      <c r="B327" s="8">
        <v>325</v>
      </c>
      <c r="C327" s="8">
        <f>VLOOKUP(B327,Sheet2!B:D,3,0)</f>
        <v>325</v>
      </c>
      <c r="D327" s="7" t="str">
        <f>VLOOKUP(B327,Sheet2!B:D,2,0)</f>
        <v>ITM_LOGF</v>
      </c>
      <c r="E327" s="7" t="s">
        <v>109</v>
      </c>
      <c r="F327" s="7" t="s">
        <v>513</v>
      </c>
      <c r="G327" s="7" t="s">
        <v>514</v>
      </c>
      <c r="I327" s="7" t="s">
        <v>514</v>
      </c>
      <c r="J327" t="s">
        <v>23</v>
      </c>
    </row>
    <row r="328" spans="2:17">
      <c r="B328" s="8">
        <v>326</v>
      </c>
      <c r="C328" s="8">
        <f>VLOOKUP(B328,Sheet2!B:D,3,0)</f>
        <v>326</v>
      </c>
      <c r="D328" s="7" t="str">
        <f>VLOOKUP(B328,Sheet2!B:D,2,0)</f>
        <v>ITM_LOGIS</v>
      </c>
      <c r="E328" s="7" t="s">
        <v>21</v>
      </c>
      <c r="F328" s="7" t="s">
        <v>22</v>
      </c>
      <c r="G328" s="7" t="s">
        <v>515</v>
      </c>
      <c r="I328" s="7" t="s">
        <v>515</v>
      </c>
      <c r="J328" t="s">
        <v>23</v>
      </c>
    </row>
    <row r="329" spans="2:17">
      <c r="B329" s="8">
        <v>327</v>
      </c>
      <c r="C329" s="8">
        <f>VLOOKUP(B329,Sheet2!B:D,3,0)</f>
        <v>327</v>
      </c>
      <c r="D329" s="7" t="str">
        <f>VLOOKUP(B329,Sheet2!B:D,2,0)</f>
        <v>ITM_LOGISP</v>
      </c>
      <c r="E329" s="7" t="s">
        <v>21</v>
      </c>
      <c r="F329" s="7" t="s">
        <v>22</v>
      </c>
      <c r="G329" s="7" t="s">
        <v>515</v>
      </c>
      <c r="I329" s="7" t="s">
        <v>113</v>
      </c>
      <c r="J329" t="s">
        <v>515</v>
      </c>
      <c r="K329" t="s">
        <v>113</v>
      </c>
      <c r="L329" t="s">
        <v>23</v>
      </c>
    </row>
    <row r="330" spans="2:17">
      <c r="B330" s="8">
        <v>328</v>
      </c>
      <c r="C330" s="8">
        <f>VLOOKUP(B330,Sheet2!B:D,3,0)</f>
        <v>328</v>
      </c>
      <c r="D330" s="7" t="str">
        <f>VLOOKUP(B330,Sheet2!B:D,2,0)</f>
        <v>ITM_LOGISU</v>
      </c>
      <c r="E330" s="7" t="s">
        <v>21</v>
      </c>
      <c r="F330" s="7" t="s">
        <v>22</v>
      </c>
      <c r="G330" s="7" t="s">
        <v>515</v>
      </c>
      <c r="I330" s="7" t="s">
        <v>114</v>
      </c>
      <c r="J330" t="s">
        <v>515</v>
      </c>
      <c r="K330" t="s">
        <v>114</v>
      </c>
      <c r="L330" t="s">
        <v>23</v>
      </c>
    </row>
    <row r="331" spans="2:17">
      <c r="B331" s="8">
        <v>329</v>
      </c>
      <c r="C331" s="8">
        <f>VLOOKUP(B331,Sheet2!B:D,3,0)</f>
        <v>329</v>
      </c>
      <c r="D331" s="7" t="str">
        <f>VLOOKUP(B331,Sheet2!B:D,2,0)</f>
        <v>ITM_LOGISM1</v>
      </c>
      <c r="E331" s="7" t="s">
        <v>21</v>
      </c>
      <c r="F331" s="7" t="s">
        <v>22</v>
      </c>
      <c r="G331" s="7" t="s">
        <v>515</v>
      </c>
      <c r="I331" s="7" t="s">
        <v>115</v>
      </c>
      <c r="J331" t="s">
        <v>515</v>
      </c>
      <c r="K331" t="s">
        <v>115</v>
      </c>
      <c r="L331" t="s">
        <v>23</v>
      </c>
    </row>
    <row r="332" spans="2:17">
      <c r="B332" s="8">
        <v>330</v>
      </c>
      <c r="C332" s="8">
        <f>VLOOKUP(B332,Sheet2!B:D,3,0)</f>
        <v>-330</v>
      </c>
      <c r="D332" s="7" t="str">
        <f>VLOOKUP(B332,Sheet2!B:D,2,0)</f>
        <v>MNU_LOGIS</v>
      </c>
      <c r="E332" s="7" t="s">
        <v>21</v>
      </c>
      <c r="F332" s="7" t="s">
        <v>22</v>
      </c>
      <c r="G332" s="7" t="s">
        <v>516</v>
      </c>
      <c r="I332" s="7" t="s">
        <v>516</v>
      </c>
      <c r="J332" t="s">
        <v>23</v>
      </c>
    </row>
    <row r="333" spans="2:17">
      <c r="B333" s="8">
        <v>331</v>
      </c>
      <c r="C333" s="8">
        <f>VLOOKUP(B333,Sheet2!B:D,3,0)</f>
        <v>331</v>
      </c>
      <c r="D333" s="7" t="str">
        <f>VLOOKUP(B333,Sheet2!B:D,2,0)</f>
        <v>ITM_LOGXY</v>
      </c>
      <c r="E333" s="7" t="s">
        <v>21</v>
      </c>
      <c r="F333" s="7" t="s">
        <v>22</v>
      </c>
      <c r="G333" s="7" t="s">
        <v>507</v>
      </c>
      <c r="I333" s="7" t="s">
        <v>185</v>
      </c>
      <c r="J333" t="s">
        <v>517</v>
      </c>
      <c r="K333" t="s">
        <v>518</v>
      </c>
      <c r="L333" t="s">
        <v>185</v>
      </c>
      <c r="M333" t="s">
        <v>517</v>
      </c>
      <c r="N333" t="s">
        <v>23</v>
      </c>
    </row>
    <row r="334" spans="2:17">
      <c r="B334" s="8">
        <v>332</v>
      </c>
      <c r="C334" s="8">
        <f>VLOOKUP(B334,Sheet2!B:D,3,0)</f>
        <v>-332</v>
      </c>
      <c r="D334" s="7" t="str">
        <f>VLOOKUP(B334,Sheet2!B:D,2,0)</f>
        <v>MNU_LOOP</v>
      </c>
      <c r="E334" s="7" t="s">
        <v>21</v>
      </c>
      <c r="F334" s="7" t="s">
        <v>22</v>
      </c>
      <c r="G334" s="7" t="s">
        <v>519</v>
      </c>
      <c r="I334" s="7" t="s">
        <v>519</v>
      </c>
      <c r="J334" t="s">
        <v>23</v>
      </c>
    </row>
    <row r="335" spans="2:17" hidden="1">
      <c r="B335" s="8">
        <v>333</v>
      </c>
      <c r="C335" s="8">
        <f>VLOOKUP(B335,Sheet2!B:D,3,0)</f>
        <v>333</v>
      </c>
      <c r="D335" s="7" t="str">
        <f>VLOOKUP(B335,Sheet2!B:D,2,0)</f>
        <v>CST_24</v>
      </c>
      <c r="E335" s="7" t="s">
        <v>37</v>
      </c>
      <c r="F335" s="7">
        <v>24</v>
      </c>
      <c r="G335" s="7" t="s">
        <v>520</v>
      </c>
      <c r="I335" s="7" t="s">
        <v>521</v>
      </c>
      <c r="J335" t="s">
        <v>522</v>
      </c>
      <c r="K335" t="s">
        <v>520</v>
      </c>
      <c r="L335" t="s">
        <v>521</v>
      </c>
      <c r="M335" t="s">
        <v>522</v>
      </c>
      <c r="N335" t="s">
        <v>29</v>
      </c>
      <c r="O335" t="s">
        <v>30</v>
      </c>
    </row>
    <row r="336" spans="2:17">
      <c r="B336" s="8">
        <v>334</v>
      </c>
      <c r="C336" s="8">
        <f>VLOOKUP(B336,Sheet2!B:D,3,0)</f>
        <v>334</v>
      </c>
      <c r="D336" s="7" t="str">
        <f>VLOOKUP(B336,Sheet2!B:D,2,0)</f>
        <v>ITM_LYtoM</v>
      </c>
      <c r="E336" s="7" t="s">
        <v>523</v>
      </c>
      <c r="F336" s="7" t="s">
        <v>53</v>
      </c>
      <c r="G336" s="7" t="s">
        <v>524</v>
      </c>
      <c r="I336" s="7" t="s">
        <v>27</v>
      </c>
      <c r="J336" t="s">
        <v>55</v>
      </c>
      <c r="K336" t="s">
        <v>524</v>
      </c>
      <c r="L336" t="s">
        <v>27</v>
      </c>
      <c r="M336" t="s">
        <v>55</v>
      </c>
      <c r="N336" t="s">
        <v>29</v>
      </c>
      <c r="O336" t="s">
        <v>30</v>
      </c>
    </row>
    <row r="337" spans="2:19">
      <c r="B337" s="8">
        <v>335</v>
      </c>
      <c r="C337" s="8">
        <f>VLOOKUP(B337,Sheet2!B:D,3,0)</f>
        <v>335</v>
      </c>
      <c r="D337" s="7" t="str">
        <f>VLOOKUP(B337,Sheet2!B:D,2,0)</f>
        <v>ITM_LZOFF</v>
      </c>
      <c r="E337" s="7" t="s">
        <v>525</v>
      </c>
      <c r="F337" s="7" t="b">
        <v>0</v>
      </c>
      <c r="G337" s="7" t="s">
        <v>526</v>
      </c>
      <c r="I337" s="7" t="s">
        <v>526</v>
      </c>
      <c r="J337" t="s">
        <v>23</v>
      </c>
    </row>
    <row r="338" spans="2:19">
      <c r="B338" s="8">
        <v>336</v>
      </c>
      <c r="C338" s="8">
        <f>VLOOKUP(B338,Sheet2!B:D,3,0)</f>
        <v>336</v>
      </c>
      <c r="D338" s="7" t="str">
        <f>VLOOKUP(B338,Sheet2!B:D,2,0)</f>
        <v>ITM_LZON</v>
      </c>
      <c r="E338" s="7" t="s">
        <v>525</v>
      </c>
      <c r="F338" s="7" t="b">
        <v>1</v>
      </c>
      <c r="G338" s="7" t="s">
        <v>527</v>
      </c>
      <c r="I338" s="7" t="s">
        <v>527</v>
      </c>
      <c r="J338" t="s">
        <v>23</v>
      </c>
    </row>
    <row r="339" spans="2:19">
      <c r="B339" s="8">
        <v>337</v>
      </c>
      <c r="C339" s="8">
        <f>VLOOKUP(B339,Sheet2!B:D,3,0)</f>
        <v>337</v>
      </c>
      <c r="D339" s="7" t="str">
        <f>VLOOKUP(B339,Sheet2!B:D,2,0)</f>
        <v>ITM_LR</v>
      </c>
      <c r="E339" s="7" t="s">
        <v>21</v>
      </c>
      <c r="F339" s="7" t="s">
        <v>22</v>
      </c>
      <c r="G339" s="7" t="s">
        <v>528</v>
      </c>
      <c r="I339" s="7" t="s">
        <v>528</v>
      </c>
      <c r="J339" t="s">
        <v>23</v>
      </c>
    </row>
    <row r="340" spans="2:19">
      <c r="B340" s="8">
        <v>338</v>
      </c>
      <c r="C340" s="8">
        <f>VLOOKUP(B340,Sheet2!B:D,3,0)</f>
        <v>338</v>
      </c>
      <c r="D340" s="7" t="str">
        <f>VLOOKUP(B340,Sheet2!B:D,2,0)</f>
        <v>ITM_M2toAC</v>
      </c>
      <c r="E340" s="7" t="s">
        <v>52</v>
      </c>
      <c r="F340" s="7" t="s">
        <v>439</v>
      </c>
      <c r="G340" s="7" t="s">
        <v>55</v>
      </c>
      <c r="I340" s="7" t="s">
        <v>56</v>
      </c>
      <c r="J340" t="s">
        <v>27</v>
      </c>
      <c r="K340" t="s">
        <v>54</v>
      </c>
      <c r="L340" t="s">
        <v>55</v>
      </c>
      <c r="M340" t="s">
        <v>56</v>
      </c>
      <c r="N340" t="s">
        <v>529</v>
      </c>
      <c r="O340" t="s">
        <v>27</v>
      </c>
      <c r="P340" t="s">
        <v>29</v>
      </c>
      <c r="Q340" t="s">
        <v>30</v>
      </c>
    </row>
    <row r="341" spans="2:19">
      <c r="B341" s="8">
        <v>339</v>
      </c>
      <c r="C341" s="8">
        <f>VLOOKUP(B341,Sheet2!B:D,3,0)</f>
        <v>339</v>
      </c>
      <c r="D341" s="7" t="str">
        <f>VLOOKUP(B341,Sheet2!B:D,2,0)</f>
        <v>ITM_M2toACUS</v>
      </c>
      <c r="E341" s="7" t="s">
        <v>58</v>
      </c>
      <c r="F341" s="7" t="s">
        <v>439</v>
      </c>
      <c r="G341" s="7" t="s">
        <v>55</v>
      </c>
      <c r="I341" s="7" t="s">
        <v>56</v>
      </c>
      <c r="J341" t="s">
        <v>27</v>
      </c>
      <c r="K341" t="s">
        <v>54</v>
      </c>
      <c r="L341" t="s">
        <v>59</v>
      </c>
      <c r="M341" t="s">
        <v>55</v>
      </c>
      <c r="N341" t="s">
        <v>56</v>
      </c>
      <c r="O341" t="s">
        <v>529</v>
      </c>
      <c r="P341" t="s">
        <v>27</v>
      </c>
      <c r="Q341" t="s">
        <v>29</v>
      </c>
      <c r="R341" t="s">
        <v>30</v>
      </c>
    </row>
    <row r="342" spans="2:19">
      <c r="B342" s="8">
        <v>340</v>
      </c>
      <c r="C342" s="8">
        <f>VLOOKUP(B342,Sheet2!B:D,3,0)</f>
        <v>340</v>
      </c>
      <c r="D342" s="7" t="str">
        <f>VLOOKUP(B342,Sheet2!B:D,2,0)</f>
        <v>ITM_M3toFZUK</v>
      </c>
      <c r="E342" s="7" t="s">
        <v>359</v>
      </c>
      <c r="F342" s="7" t="s">
        <v>439</v>
      </c>
      <c r="G342" s="7" t="s">
        <v>55</v>
      </c>
      <c r="I342" s="7" t="s">
        <v>362</v>
      </c>
      <c r="J342" t="s">
        <v>27</v>
      </c>
      <c r="K342" t="s">
        <v>360</v>
      </c>
      <c r="L342" t="s">
        <v>361</v>
      </c>
      <c r="M342" t="s">
        <v>55</v>
      </c>
      <c r="N342" t="s">
        <v>362</v>
      </c>
      <c r="O342" t="s">
        <v>529</v>
      </c>
      <c r="P342" t="s">
        <v>27</v>
      </c>
      <c r="Q342" t="s">
        <v>29</v>
      </c>
      <c r="R342" t="s">
        <v>30</v>
      </c>
    </row>
    <row r="343" spans="2:19">
      <c r="B343" s="8">
        <v>341</v>
      </c>
      <c r="C343" s="8">
        <f>VLOOKUP(B343,Sheet2!B:D,3,0)</f>
        <v>341</v>
      </c>
      <c r="D343" s="7" t="str">
        <f>VLOOKUP(B343,Sheet2!B:D,2,0)</f>
        <v>ITM_M3toFZUS</v>
      </c>
      <c r="E343" s="7" t="s">
        <v>364</v>
      </c>
      <c r="F343" s="7" t="s">
        <v>439</v>
      </c>
      <c r="G343" s="7" t="s">
        <v>55</v>
      </c>
      <c r="I343" s="7" t="s">
        <v>362</v>
      </c>
      <c r="J343" t="s">
        <v>27</v>
      </c>
      <c r="K343" t="s">
        <v>360</v>
      </c>
      <c r="L343" t="s">
        <v>59</v>
      </c>
      <c r="M343" t="s">
        <v>55</v>
      </c>
      <c r="N343" t="s">
        <v>362</v>
      </c>
      <c r="O343" t="s">
        <v>529</v>
      </c>
      <c r="P343" t="s">
        <v>27</v>
      </c>
      <c r="Q343" t="s">
        <v>29</v>
      </c>
      <c r="R343" t="s">
        <v>30</v>
      </c>
    </row>
    <row r="344" spans="2:19">
      <c r="B344" s="8">
        <v>342</v>
      </c>
      <c r="C344" s="8">
        <f>VLOOKUP(B344,Sheet2!B:D,3,0)</f>
        <v>342</v>
      </c>
      <c r="D344" s="7" t="str">
        <f>VLOOKUP(B344,Sheet2!B:D,2,0)</f>
        <v>ITM_M3toGLUK</v>
      </c>
      <c r="E344" s="7" t="s">
        <v>382</v>
      </c>
      <c r="F344" s="7" t="s">
        <v>439</v>
      </c>
      <c r="G344" s="7" t="s">
        <v>55</v>
      </c>
      <c r="I344" s="7" t="s">
        <v>362</v>
      </c>
      <c r="J344" t="s">
        <v>27</v>
      </c>
      <c r="K344" t="s">
        <v>383</v>
      </c>
      <c r="L344" t="s">
        <v>361</v>
      </c>
      <c r="M344" t="s">
        <v>55</v>
      </c>
      <c r="N344" t="s">
        <v>362</v>
      </c>
      <c r="O344" t="s">
        <v>27</v>
      </c>
      <c r="P344" t="s">
        <v>383</v>
      </c>
      <c r="Q344" t="s">
        <v>361</v>
      </c>
      <c r="R344" t="s">
        <v>29</v>
      </c>
      <c r="S344" t="s">
        <v>30</v>
      </c>
    </row>
    <row r="345" spans="2:19">
      <c r="B345" s="8">
        <v>343</v>
      </c>
      <c r="C345" s="8">
        <f>VLOOKUP(B345,Sheet2!B:D,3,0)</f>
        <v>343</v>
      </c>
      <c r="D345" s="7" t="str">
        <f>VLOOKUP(B345,Sheet2!B:D,2,0)</f>
        <v>ITM_M3toGLUS</v>
      </c>
      <c r="E345" s="7" t="s">
        <v>384</v>
      </c>
      <c r="F345" s="7" t="s">
        <v>439</v>
      </c>
      <c r="G345" s="7" t="s">
        <v>55</v>
      </c>
      <c r="I345" s="7" t="s">
        <v>362</v>
      </c>
      <c r="J345" t="s">
        <v>27</v>
      </c>
      <c r="K345" t="s">
        <v>383</v>
      </c>
      <c r="L345" t="s">
        <v>59</v>
      </c>
      <c r="M345" t="s">
        <v>55</v>
      </c>
      <c r="N345" t="s">
        <v>362</v>
      </c>
      <c r="O345" t="s">
        <v>27</v>
      </c>
      <c r="P345" t="s">
        <v>383</v>
      </c>
      <c r="Q345" t="s">
        <v>59</v>
      </c>
      <c r="R345" t="s">
        <v>29</v>
      </c>
      <c r="S345" t="s">
        <v>30</v>
      </c>
    </row>
    <row r="346" spans="2:19">
      <c r="B346" s="8">
        <v>344</v>
      </c>
      <c r="C346" s="8">
        <f>VLOOKUP(B346,Sheet2!B:D,3,0)</f>
        <v>344</v>
      </c>
      <c r="D346" s="7" t="str">
        <f>VLOOKUP(B346,Sheet2!B:D,2,0)</f>
        <v>ITM_MANT</v>
      </c>
      <c r="E346" s="7" t="s">
        <v>21</v>
      </c>
      <c r="F346" s="7" t="s">
        <v>22</v>
      </c>
      <c r="G346" s="7" t="s">
        <v>530</v>
      </c>
      <c r="I346" s="7" t="s">
        <v>530</v>
      </c>
      <c r="J346" t="s">
        <v>23</v>
      </c>
    </row>
    <row r="347" spans="2:19">
      <c r="B347" s="8">
        <v>345</v>
      </c>
      <c r="C347" s="8">
        <f>VLOOKUP(B347,Sheet2!B:D,3,0)</f>
        <v>345</v>
      </c>
      <c r="D347" s="7" t="str">
        <f>VLOOKUP(B347,Sheet2!B:D,2,0)</f>
        <v>ITM_MASKL</v>
      </c>
      <c r="E347" s="7" t="s">
        <v>21</v>
      </c>
      <c r="F347" s="7" t="s">
        <v>22</v>
      </c>
      <c r="G347" s="7" t="s">
        <v>531</v>
      </c>
      <c r="I347" s="7" t="s">
        <v>531</v>
      </c>
      <c r="J347" t="s">
        <v>23</v>
      </c>
    </row>
    <row r="348" spans="2:19">
      <c r="B348" s="8">
        <v>346</v>
      </c>
      <c r="C348" s="8">
        <f>VLOOKUP(B348,Sheet2!B:D,3,0)</f>
        <v>346</v>
      </c>
      <c r="D348" s="7" t="str">
        <f>VLOOKUP(B348,Sheet2!B:D,2,0)</f>
        <v>ITM_MASKR</v>
      </c>
      <c r="E348" s="7" t="s">
        <v>21</v>
      </c>
      <c r="F348" s="7" t="s">
        <v>22</v>
      </c>
      <c r="G348" s="7" t="s">
        <v>532</v>
      </c>
      <c r="I348" s="7" t="s">
        <v>532</v>
      </c>
      <c r="J348" t="s">
        <v>23</v>
      </c>
    </row>
    <row r="349" spans="2:19">
      <c r="B349" s="8">
        <v>347</v>
      </c>
      <c r="C349" s="8">
        <f>VLOOKUP(B349,Sheet2!B:D,3,0)</f>
        <v>-347</v>
      </c>
      <c r="D349" s="7" t="str">
        <f>VLOOKUP(B349,Sheet2!B:D,2,0)</f>
        <v>MNU_MATRS</v>
      </c>
      <c r="E349" s="7" t="s">
        <v>21</v>
      </c>
      <c r="F349" s="7" t="s">
        <v>22</v>
      </c>
      <c r="G349" s="7" t="s">
        <v>533</v>
      </c>
      <c r="I349" s="7" t="s">
        <v>533</v>
      </c>
      <c r="J349" t="s">
        <v>23</v>
      </c>
    </row>
    <row r="350" spans="2:19">
      <c r="B350" s="8">
        <v>348</v>
      </c>
      <c r="C350" s="8">
        <f>VLOOKUP(B350,Sheet2!B:D,3,0)</f>
        <v>348</v>
      </c>
      <c r="D350" s="7" t="str">
        <f>VLOOKUP(B350,Sheet2!B:D,2,0)</f>
        <v>ITM_MATR</v>
      </c>
      <c r="E350" s="7" t="s">
        <v>21</v>
      </c>
      <c r="F350" s="7" t="s">
        <v>22</v>
      </c>
      <c r="G350" s="7" t="s">
        <v>534</v>
      </c>
      <c r="I350" s="7" t="s">
        <v>534</v>
      </c>
      <c r="J350" t="s">
        <v>23</v>
      </c>
    </row>
    <row r="351" spans="2:19">
      <c r="B351" s="8">
        <v>349</v>
      </c>
      <c r="C351" s="8">
        <f>VLOOKUP(B351,Sheet2!B:D,3,0)</f>
        <v>-349</v>
      </c>
      <c r="D351" s="7" t="str">
        <f>VLOOKUP(B351,Sheet2!B:D,2,0)</f>
        <v>MNU_MATX</v>
      </c>
      <c r="E351" s="7" t="s">
        <v>21</v>
      </c>
      <c r="F351" s="7" t="s">
        <v>22</v>
      </c>
      <c r="G351" s="7" t="s">
        <v>535</v>
      </c>
      <c r="I351" s="7" t="s">
        <v>535</v>
      </c>
      <c r="J351" t="s">
        <v>23</v>
      </c>
    </row>
    <row r="352" spans="2:19">
      <c r="B352" s="8">
        <v>350</v>
      </c>
      <c r="C352" s="8">
        <f>VLOOKUP(B352,Sheet2!B:D,3,0)</f>
        <v>350</v>
      </c>
      <c r="D352" s="7" t="str">
        <f>VLOOKUP(B352,Sheet2!B:D,2,0)</f>
        <v>ITM_MATA</v>
      </c>
      <c r="E352" s="7" t="s">
        <v>21</v>
      </c>
      <c r="F352" s="7" t="s">
        <v>22</v>
      </c>
      <c r="G352" s="7" t="s">
        <v>536</v>
      </c>
      <c r="I352" s="7" t="s">
        <v>537</v>
      </c>
      <c r="J352" t="s">
        <v>23</v>
      </c>
    </row>
    <row r="353" spans="2:19">
      <c r="B353" s="8">
        <v>351</v>
      </c>
      <c r="C353" s="8">
        <f>VLOOKUP(B353,Sheet2!B:D,3,0)</f>
        <v>351</v>
      </c>
      <c r="D353" s="7" t="str">
        <f>VLOOKUP(B353,Sheet2!B:D,2,0)</f>
        <v>ITM_MATB</v>
      </c>
      <c r="E353" s="7" t="s">
        <v>21</v>
      </c>
      <c r="F353" s="7" t="s">
        <v>22</v>
      </c>
      <c r="G353" s="7" t="s">
        <v>538</v>
      </c>
      <c r="I353" s="7" t="s">
        <v>539</v>
      </c>
      <c r="J353" t="s">
        <v>23</v>
      </c>
    </row>
    <row r="354" spans="2:19">
      <c r="B354" s="8">
        <v>352</v>
      </c>
      <c r="C354" s="8">
        <f>VLOOKUP(B354,Sheet2!B:D,3,0)</f>
        <v>352</v>
      </c>
      <c r="D354" s="7" t="str">
        <f>VLOOKUP(B354,Sheet2!B:D,2,0)</f>
        <v>ITM_MATX</v>
      </c>
      <c r="E354" s="7" t="s">
        <v>21</v>
      </c>
      <c r="F354" s="7" t="s">
        <v>22</v>
      </c>
      <c r="G354" s="7" t="s">
        <v>540</v>
      </c>
      <c r="I354" s="7" t="s">
        <v>541</v>
      </c>
      <c r="J354" t="s">
        <v>23</v>
      </c>
    </row>
    <row r="355" spans="2:19">
      <c r="B355" s="8">
        <v>353</v>
      </c>
      <c r="C355" s="8">
        <f>VLOOKUP(B355,Sheet2!B:D,3,0)</f>
        <v>353</v>
      </c>
      <c r="D355" s="7" t="str">
        <f>VLOOKUP(B355,Sheet2!B:D,2,0)</f>
        <v>ITM_MAX</v>
      </c>
      <c r="E355" s="7" t="s">
        <v>21</v>
      </c>
      <c r="F355" s="7" t="s">
        <v>22</v>
      </c>
      <c r="G355" s="7" t="s">
        <v>542</v>
      </c>
      <c r="I355" s="7" t="s">
        <v>543</v>
      </c>
      <c r="J355" t="s">
        <v>23</v>
      </c>
    </row>
    <row r="356" spans="2:19" hidden="1">
      <c r="B356" s="8">
        <v>354</v>
      </c>
      <c r="C356" s="8">
        <f>VLOOKUP(B356,Sheet2!B:D,3,0)</f>
        <v>354</v>
      </c>
      <c r="D356" s="7" t="str">
        <f>VLOOKUP(B356,Sheet2!B:D,2,0)</f>
        <v>CST_25</v>
      </c>
      <c r="E356" s="7" t="s">
        <v>37</v>
      </c>
      <c r="F356" s="7">
        <v>25</v>
      </c>
      <c r="G356" s="7" t="s">
        <v>55</v>
      </c>
      <c r="I356" s="7" t="s">
        <v>114</v>
      </c>
      <c r="J356" t="s">
        <v>55</v>
      </c>
      <c r="K356" t="s">
        <v>114</v>
      </c>
      <c r="L356" t="s">
        <v>29</v>
      </c>
      <c r="M356" t="s">
        <v>30</v>
      </c>
    </row>
    <row r="357" spans="2:19">
      <c r="B357" s="8">
        <v>355</v>
      </c>
      <c r="C357" s="8">
        <f>VLOOKUP(B357,Sheet2!B:D,3,0)</f>
        <v>355</v>
      </c>
      <c r="D357" s="7" t="str">
        <f>VLOOKUP(B357,Sheet2!B:D,2,0)</f>
        <v>ITM_MEM</v>
      </c>
      <c r="E357" s="7" t="s">
        <v>544</v>
      </c>
      <c r="F357" s="7" t="s">
        <v>22</v>
      </c>
      <c r="G357" s="7" t="s">
        <v>545</v>
      </c>
      <c r="I357" s="7" t="s">
        <v>545</v>
      </c>
      <c r="J357" t="s">
        <v>29</v>
      </c>
      <c r="K357" t="s">
        <v>30</v>
      </c>
    </row>
    <row r="358" spans="2:19">
      <c r="B358" s="8">
        <v>356</v>
      </c>
      <c r="C358" s="8">
        <f>VLOOKUP(B358,Sheet2!B:D,3,0)</f>
        <v>356</v>
      </c>
      <c r="D358" s="7" t="str">
        <f>VLOOKUP(B358,Sheet2!B:D,2,0)</f>
        <v>ITM_MENU</v>
      </c>
      <c r="E358" s="7" t="s">
        <v>21</v>
      </c>
      <c r="F358" s="7" t="s">
        <v>22</v>
      </c>
      <c r="G358" s="7" t="s">
        <v>546</v>
      </c>
      <c r="I358" s="7" t="s">
        <v>546</v>
      </c>
      <c r="J358" t="s">
        <v>23</v>
      </c>
    </row>
    <row r="359" spans="2:19">
      <c r="B359" s="8">
        <v>357</v>
      </c>
      <c r="C359" s="8">
        <f>VLOOKUP(B359,Sheet2!B:D,3,0)</f>
        <v>-357</v>
      </c>
      <c r="D359" s="7" t="str">
        <f>VLOOKUP(B359,Sheet2!B:D,2,0)</f>
        <v>MNU_MENUS</v>
      </c>
      <c r="E359" s="7" t="s">
        <v>21</v>
      </c>
      <c r="F359" s="7" t="s">
        <v>22</v>
      </c>
      <c r="G359" s="7" t="s">
        <v>547</v>
      </c>
      <c r="I359" s="7" t="s">
        <v>547</v>
      </c>
      <c r="J359" t="s">
        <v>23</v>
      </c>
    </row>
    <row r="360" spans="2:19">
      <c r="B360" s="8">
        <v>358</v>
      </c>
      <c r="C360" s="8">
        <f>VLOOKUP(B360,Sheet2!B:D,3,0)</f>
        <v>358</v>
      </c>
      <c r="D360" s="7" t="str">
        <f>VLOOKUP(B360,Sheet2!B:D,2,0)</f>
        <v>ITM_MIN</v>
      </c>
      <c r="E360" s="7" t="s">
        <v>21</v>
      </c>
      <c r="F360" s="7" t="s">
        <v>22</v>
      </c>
      <c r="G360" s="7" t="s">
        <v>548</v>
      </c>
      <c r="I360" s="7" t="s">
        <v>549</v>
      </c>
      <c r="J360" t="s">
        <v>23</v>
      </c>
    </row>
    <row r="361" spans="2:19">
      <c r="B361" s="8">
        <v>359</v>
      </c>
      <c r="C361" s="8">
        <f>VLOOKUP(B361,Sheet2!B:D,3,0)</f>
        <v>359</v>
      </c>
      <c r="D361" s="7" t="str">
        <f>VLOOKUP(B361,Sheet2!B:D,2,0)</f>
        <v>ITM_MIRROR</v>
      </c>
      <c r="E361" s="7" t="s">
        <v>550</v>
      </c>
      <c r="F361" s="7" t="s">
        <v>22</v>
      </c>
      <c r="G361" s="7" t="s">
        <v>551</v>
      </c>
      <c r="I361" s="7" t="s">
        <v>551</v>
      </c>
      <c r="J361" t="s">
        <v>29</v>
      </c>
      <c r="K361" t="s">
        <v>30</v>
      </c>
    </row>
    <row r="362" spans="2:19">
      <c r="B362" s="8">
        <v>360</v>
      </c>
      <c r="C362" s="8">
        <f>VLOOKUP(B362,Sheet2!B:D,3,0)</f>
        <v>360</v>
      </c>
      <c r="D362" s="7" t="str">
        <f>VLOOKUP(B362,Sheet2!B:D,2,0)</f>
        <v>ITM_MItoM</v>
      </c>
      <c r="E362" s="7" t="s">
        <v>552</v>
      </c>
      <c r="F362" s="7" t="s">
        <v>53</v>
      </c>
      <c r="G362" s="7" t="s">
        <v>553</v>
      </c>
      <c r="I362" s="7" t="s">
        <v>27</v>
      </c>
      <c r="J362" t="s">
        <v>55</v>
      </c>
      <c r="K362" t="s">
        <v>553</v>
      </c>
      <c r="L362" t="s">
        <v>27</v>
      </c>
      <c r="M362" t="s">
        <v>55</v>
      </c>
      <c r="N362" t="s">
        <v>29</v>
      </c>
      <c r="O362" t="s">
        <v>30</v>
      </c>
    </row>
    <row r="363" spans="2:19" hidden="1">
      <c r="B363" s="8">
        <v>361</v>
      </c>
      <c r="C363" s="8">
        <f>VLOOKUP(B363,Sheet2!B:D,3,0)</f>
        <v>361</v>
      </c>
      <c r="D363" s="7" t="str">
        <f>VLOOKUP(B363,Sheet2!B:D,2,0)</f>
        <v>CST_26</v>
      </c>
      <c r="E363" s="7" t="s">
        <v>37</v>
      </c>
      <c r="F363" s="7">
        <v>26</v>
      </c>
      <c r="G363" s="7" t="s">
        <v>554</v>
      </c>
      <c r="I363" s="7" t="s">
        <v>66</v>
      </c>
      <c r="J363" t="s">
        <v>67</v>
      </c>
      <c r="K363" t="s">
        <v>67</v>
      </c>
      <c r="L363" t="s">
        <v>68</v>
      </c>
      <c r="M363" t="s">
        <v>554</v>
      </c>
      <c r="N363" t="s">
        <v>66</v>
      </c>
      <c r="O363" t="s">
        <v>67</v>
      </c>
      <c r="P363" t="s">
        <v>67</v>
      </c>
      <c r="Q363" t="s">
        <v>68</v>
      </c>
      <c r="R363" t="s">
        <v>29</v>
      </c>
      <c r="S363" t="s">
        <v>30</v>
      </c>
    </row>
    <row r="364" spans="2:19" hidden="1">
      <c r="B364" s="8">
        <v>362</v>
      </c>
      <c r="C364" s="8">
        <f>VLOOKUP(B364,Sheet2!B:D,3,0)</f>
        <v>362</v>
      </c>
      <c r="D364" s="7" t="str">
        <f>VLOOKUP(B364,Sheet2!B:D,2,0)</f>
        <v>CST_27</v>
      </c>
      <c r="E364" s="7" t="s">
        <v>37</v>
      </c>
      <c r="F364" s="7">
        <v>27</v>
      </c>
      <c r="G364" s="7" t="s">
        <v>55</v>
      </c>
      <c r="I364" s="7" t="s">
        <v>68</v>
      </c>
      <c r="J364" t="s">
        <v>55</v>
      </c>
      <c r="K364" t="s">
        <v>68</v>
      </c>
      <c r="L364" t="s">
        <v>29</v>
      </c>
      <c r="M364" t="s">
        <v>30</v>
      </c>
    </row>
    <row r="365" spans="2:19" hidden="1">
      <c r="B365" s="8">
        <v>363</v>
      </c>
      <c r="C365" s="8">
        <f>VLOOKUP(B365,Sheet2!B:D,3,0)</f>
        <v>363</v>
      </c>
      <c r="D365" s="7" t="str">
        <f>VLOOKUP(B365,Sheet2!B:D,2,0)</f>
        <v>CST_28</v>
      </c>
      <c r="E365" s="7" t="s">
        <v>37</v>
      </c>
      <c r="F365" s="7">
        <v>28</v>
      </c>
      <c r="G365" s="7" t="s">
        <v>55</v>
      </c>
      <c r="I365" s="7" t="s">
        <v>68</v>
      </c>
      <c r="J365" t="s">
        <v>555</v>
      </c>
      <c r="K365" t="s">
        <v>113</v>
      </c>
      <c r="L365" t="s">
        <v>55</v>
      </c>
      <c r="M365" t="s">
        <v>68</v>
      </c>
      <c r="N365" t="s">
        <v>555</v>
      </c>
      <c r="O365" t="s">
        <v>113</v>
      </c>
      <c r="P365" t="s">
        <v>29</v>
      </c>
      <c r="Q365" t="s">
        <v>30</v>
      </c>
    </row>
    <row r="366" spans="2:19">
      <c r="B366" s="8">
        <v>364</v>
      </c>
      <c r="C366" s="8">
        <f>VLOOKUP(B366,Sheet2!B:D,3,0)</f>
        <v>364</v>
      </c>
      <c r="D366" s="7" t="str">
        <f>VLOOKUP(B366,Sheet2!B:D,2,0)</f>
        <v>ITM_MOD</v>
      </c>
      <c r="E366" s="7" t="s">
        <v>21</v>
      </c>
      <c r="F366" s="7" t="s">
        <v>22</v>
      </c>
      <c r="G366" s="7" t="s">
        <v>556</v>
      </c>
      <c r="I366" s="7" t="s">
        <v>556</v>
      </c>
      <c r="J366" t="s">
        <v>23</v>
      </c>
    </row>
    <row r="367" spans="2:19">
      <c r="B367" s="8">
        <v>365</v>
      </c>
      <c r="C367" s="8">
        <f>VLOOKUP(B367,Sheet2!B:D,3,0)</f>
        <v>-365</v>
      </c>
      <c r="D367" s="7" t="str">
        <f>VLOOKUP(B367,Sheet2!B:D,2,0)</f>
        <v>MNU_MODE</v>
      </c>
      <c r="E367" s="7" t="s">
        <v>21</v>
      </c>
      <c r="F367" s="7" t="s">
        <v>22</v>
      </c>
      <c r="G367" s="7" t="s">
        <v>557</v>
      </c>
      <c r="I367" s="7" t="s">
        <v>557</v>
      </c>
      <c r="J367" t="s">
        <v>23</v>
      </c>
    </row>
    <row r="368" spans="2:19">
      <c r="B368" s="8">
        <v>366</v>
      </c>
      <c r="C368" s="8">
        <f>VLOOKUP(B368,Sheet2!B:D,3,0)</f>
        <v>366</v>
      </c>
      <c r="D368" s="7" t="str">
        <f>VLOOKUP(B368,Sheet2!B:D,2,0)</f>
        <v>ITM_MONTH</v>
      </c>
      <c r="E368" s="7" t="s">
        <v>21</v>
      </c>
      <c r="F368" s="7" t="s">
        <v>22</v>
      </c>
      <c r="G368" s="7" t="s">
        <v>558</v>
      </c>
      <c r="I368" s="7" t="s">
        <v>558</v>
      </c>
      <c r="J368" t="s">
        <v>23</v>
      </c>
    </row>
    <row r="369" spans="2:17" hidden="1">
      <c r="B369" s="8">
        <v>367</v>
      </c>
      <c r="C369" s="8">
        <f>VLOOKUP(B369,Sheet2!B:D,3,0)</f>
        <v>367</v>
      </c>
      <c r="D369" s="7" t="str">
        <f>VLOOKUP(B369,Sheet2!B:D,2,0)</f>
        <v>CST_29</v>
      </c>
      <c r="E369" s="7" t="s">
        <v>37</v>
      </c>
      <c r="F369" s="7">
        <v>29</v>
      </c>
      <c r="G369" s="7" t="s">
        <v>55</v>
      </c>
      <c r="I369" s="7" t="s">
        <v>113</v>
      </c>
      <c r="J369" t="s">
        <v>55</v>
      </c>
      <c r="K369" t="s">
        <v>113</v>
      </c>
      <c r="L369" t="s">
        <v>29</v>
      </c>
      <c r="M369" t="s">
        <v>30</v>
      </c>
    </row>
    <row r="370" spans="2:17" hidden="1">
      <c r="B370" s="8">
        <v>368</v>
      </c>
      <c r="C370" s="8">
        <f>VLOOKUP(B370,Sheet2!B:D,3,0)</f>
        <v>368</v>
      </c>
      <c r="D370" s="7" t="str">
        <f>VLOOKUP(B370,Sheet2!B:D,2,0)</f>
        <v>CST_30</v>
      </c>
      <c r="E370" s="7" t="s">
        <v>37</v>
      </c>
      <c r="F370" s="7">
        <v>30</v>
      </c>
      <c r="G370" s="7" t="s">
        <v>55</v>
      </c>
      <c r="I370" s="7" t="s">
        <v>521</v>
      </c>
      <c r="J370" t="s">
        <v>522</v>
      </c>
      <c r="K370" t="s">
        <v>55</v>
      </c>
      <c r="L370" t="s">
        <v>521</v>
      </c>
      <c r="M370" t="s">
        <v>522</v>
      </c>
      <c r="N370" t="s">
        <v>29</v>
      </c>
      <c r="O370" t="s">
        <v>30</v>
      </c>
    </row>
    <row r="371" spans="2:17" hidden="1">
      <c r="B371" s="8">
        <v>369</v>
      </c>
      <c r="C371" s="8">
        <f>VLOOKUP(B371,Sheet2!B:D,3,0)</f>
        <v>369</v>
      </c>
      <c r="D371" s="7" t="str">
        <f>VLOOKUP(B371,Sheet2!B:D,2,0)</f>
        <v>CST_31</v>
      </c>
      <c r="E371" s="7" t="s">
        <v>37</v>
      </c>
      <c r="F371" s="7">
        <v>31</v>
      </c>
      <c r="G371" s="7" t="s">
        <v>55</v>
      </c>
      <c r="I371" s="7" t="s">
        <v>113</v>
      </c>
      <c r="J371" t="s">
        <v>555</v>
      </c>
      <c r="K371" t="s">
        <v>114</v>
      </c>
      <c r="L371" t="s">
        <v>55</v>
      </c>
      <c r="M371" t="s">
        <v>113</v>
      </c>
      <c r="N371" t="s">
        <v>555</v>
      </c>
      <c r="O371" t="s">
        <v>114</v>
      </c>
      <c r="P371" t="s">
        <v>29</v>
      </c>
      <c r="Q371" t="s">
        <v>30</v>
      </c>
    </row>
    <row r="372" spans="2:17">
      <c r="B372" s="8">
        <v>370</v>
      </c>
      <c r="C372" s="8">
        <f>VLOOKUP(B372,Sheet2!B:D,3,0)</f>
        <v>370</v>
      </c>
      <c r="D372" s="7" t="str">
        <f>VLOOKUP(B372,Sheet2!B:D,2,0)</f>
        <v>ITM_MSG</v>
      </c>
      <c r="E372" s="7" t="s">
        <v>21</v>
      </c>
      <c r="F372" s="7" t="s">
        <v>22</v>
      </c>
      <c r="G372" s="7" t="s">
        <v>559</v>
      </c>
      <c r="I372" s="7" t="s">
        <v>559</v>
      </c>
      <c r="J372" t="s">
        <v>23</v>
      </c>
    </row>
    <row r="373" spans="2:17" hidden="1">
      <c r="B373" s="8">
        <v>371</v>
      </c>
      <c r="C373" s="8">
        <f>VLOOKUP(B373,Sheet2!B:D,3,0)</f>
        <v>371</v>
      </c>
      <c r="D373" s="7" t="str">
        <f>VLOOKUP(B373,Sheet2!B:D,2,0)</f>
        <v>CST_32</v>
      </c>
      <c r="E373" s="7" t="s">
        <v>37</v>
      </c>
      <c r="F373" s="7">
        <v>32</v>
      </c>
      <c r="G373" s="7" t="s">
        <v>55</v>
      </c>
      <c r="I373" s="7" t="s">
        <v>560</v>
      </c>
      <c r="J373" t="s">
        <v>55</v>
      </c>
      <c r="K373" t="s">
        <v>560</v>
      </c>
      <c r="L373" t="s">
        <v>29</v>
      </c>
      <c r="M373" t="s">
        <v>30</v>
      </c>
    </row>
    <row r="374" spans="2:17" hidden="1">
      <c r="B374" s="8">
        <v>372</v>
      </c>
      <c r="C374" s="8">
        <f>VLOOKUP(B374,Sheet2!B:D,3,0)</f>
        <v>372</v>
      </c>
      <c r="D374" s="7" t="str">
        <f>VLOOKUP(B374,Sheet2!B:D,2,0)</f>
        <v>CST_33</v>
      </c>
      <c r="E374" s="7" t="s">
        <v>37</v>
      </c>
      <c r="F374" s="7">
        <v>33</v>
      </c>
      <c r="G374" s="7" t="s">
        <v>55</v>
      </c>
      <c r="I374" s="7" t="s">
        <v>560</v>
      </c>
      <c r="J374" t="s">
        <v>123</v>
      </c>
      <c r="K374" t="s">
        <v>56</v>
      </c>
      <c r="L374" t="s">
        <v>55</v>
      </c>
      <c r="M374" t="s">
        <v>560</v>
      </c>
      <c r="N374" t="s">
        <v>123</v>
      </c>
      <c r="O374" t="s">
        <v>56</v>
      </c>
      <c r="P374" t="s">
        <v>29</v>
      </c>
      <c r="Q374" t="s">
        <v>30</v>
      </c>
    </row>
    <row r="375" spans="2:17">
      <c r="B375" s="8">
        <v>373</v>
      </c>
      <c r="C375" s="8">
        <f>VLOOKUP(B375,Sheet2!B:D,3,0)</f>
        <v>373</v>
      </c>
      <c r="D375" s="7" t="str">
        <f>VLOOKUP(B375,Sheet2!B:D,2,0)</f>
        <v>ITM_MULTCR</v>
      </c>
      <c r="E375" s="7" t="s">
        <v>561</v>
      </c>
      <c r="F375" s="7" t="s">
        <v>562</v>
      </c>
      <c r="G375" s="7" t="s">
        <v>563</v>
      </c>
      <c r="I375" s="7" t="s">
        <v>224</v>
      </c>
      <c r="J375" t="s">
        <v>563</v>
      </c>
      <c r="K375" t="s">
        <v>224</v>
      </c>
      <c r="L375" t="s">
        <v>23</v>
      </c>
    </row>
    <row r="376" spans="2:17">
      <c r="B376" s="8">
        <v>374</v>
      </c>
      <c r="C376" s="8">
        <f>VLOOKUP(B376,Sheet2!B:D,3,0)</f>
        <v>374</v>
      </c>
      <c r="D376" s="7" t="str">
        <f>VLOOKUP(B376,Sheet2!B:D,2,0)</f>
        <v>ITM_MULTDOT</v>
      </c>
      <c r="E376" s="7" t="s">
        <v>561</v>
      </c>
      <c r="F376" s="7" t="s">
        <v>564</v>
      </c>
      <c r="G376" s="7" t="s">
        <v>563</v>
      </c>
      <c r="I376" s="7" t="s">
        <v>565</v>
      </c>
      <c r="J376" t="s">
        <v>563</v>
      </c>
      <c r="K376" t="s">
        <v>565</v>
      </c>
      <c r="L376" t="s">
        <v>23</v>
      </c>
    </row>
    <row r="377" spans="2:17">
      <c r="B377" s="8">
        <v>375</v>
      </c>
      <c r="C377" s="8">
        <f>VLOOKUP(B377,Sheet2!B:D,3,0)</f>
        <v>375</v>
      </c>
      <c r="D377" s="7" t="str">
        <f>VLOOKUP(B377,Sheet2!B:D,2,0)</f>
        <v>ITM_MULPI</v>
      </c>
      <c r="E377" s="7" t="s">
        <v>233</v>
      </c>
      <c r="F377" s="7" t="s">
        <v>566</v>
      </c>
      <c r="G377" s="7" t="s">
        <v>567</v>
      </c>
      <c r="I377" s="7" t="s">
        <v>568</v>
      </c>
      <c r="J377" t="s">
        <v>567</v>
      </c>
      <c r="K377" t="s">
        <v>568</v>
      </c>
      <c r="L377" t="s">
        <v>23</v>
      </c>
    </row>
    <row r="378" spans="2:17">
      <c r="B378" s="8">
        <v>376</v>
      </c>
      <c r="C378" s="8">
        <f>VLOOKUP(B378,Sheet2!B:D,3,0)</f>
        <v>376</v>
      </c>
      <c r="D378" s="7" t="str">
        <f>VLOOKUP(B378,Sheet2!B:D,2,0)</f>
        <v>ITM_MVAR</v>
      </c>
      <c r="E378" s="7" t="s">
        <v>21</v>
      </c>
      <c r="F378" s="7" t="s">
        <v>22</v>
      </c>
      <c r="G378" s="7" t="s">
        <v>569</v>
      </c>
      <c r="I378" s="7" t="s">
        <v>569</v>
      </c>
      <c r="J378" t="s">
        <v>23</v>
      </c>
    </row>
    <row r="379" spans="2:17">
      <c r="B379" s="8">
        <v>377</v>
      </c>
      <c r="C379" s="8">
        <f>VLOOKUP(B379,Sheet2!B:D,3,0)</f>
        <v>-377</v>
      </c>
      <c r="D379" s="7" t="str">
        <f>VLOOKUP(B379,Sheet2!B:D,2,0)</f>
        <v>MNU_MYMENU</v>
      </c>
      <c r="E379" s="7" t="s">
        <v>21</v>
      </c>
      <c r="F379" s="7" t="s">
        <v>22</v>
      </c>
      <c r="G379" s="7" t="s">
        <v>570</v>
      </c>
      <c r="I379" s="7" t="s">
        <v>570</v>
      </c>
      <c r="J379" t="s">
        <v>23</v>
      </c>
    </row>
    <row r="380" spans="2:17">
      <c r="B380" s="8">
        <v>378</v>
      </c>
      <c r="C380" s="8">
        <f>VLOOKUP(B380,Sheet2!B:D,3,0)</f>
        <v>-378</v>
      </c>
      <c r="D380" s="7" t="str">
        <f>VLOOKUP(B380,Sheet2!B:D,2,0)</f>
        <v>MNU_MyAlpha</v>
      </c>
      <c r="E380" s="7" t="s">
        <v>21</v>
      </c>
      <c r="F380" s="7" t="s">
        <v>22</v>
      </c>
      <c r="G380" s="7" t="s">
        <v>571</v>
      </c>
      <c r="I380" s="7" t="s">
        <v>572</v>
      </c>
      <c r="J380" t="s">
        <v>571</v>
      </c>
      <c r="K380" t="s">
        <v>572</v>
      </c>
      <c r="L380" t="s">
        <v>23</v>
      </c>
    </row>
    <row r="381" spans="2:17" hidden="1">
      <c r="B381" s="8">
        <v>379</v>
      </c>
      <c r="C381" s="8">
        <f>VLOOKUP(B381,Sheet2!B:D,3,0)</f>
        <v>379</v>
      </c>
      <c r="D381" s="7" t="str">
        <f>VLOOKUP(B381,Sheet2!B:D,2,0)</f>
        <v>CST_34</v>
      </c>
      <c r="E381" s="7" t="s">
        <v>37</v>
      </c>
      <c r="F381" s="7">
        <v>34</v>
      </c>
      <c r="G381" s="7" t="s">
        <v>55</v>
      </c>
      <c r="I381" s="7" t="s">
        <v>573</v>
      </c>
      <c r="J381" t="s">
        <v>55</v>
      </c>
      <c r="K381" t="s">
        <v>573</v>
      </c>
      <c r="L381" t="s">
        <v>29</v>
      </c>
      <c r="M381" t="s">
        <v>30</v>
      </c>
    </row>
    <row r="382" spans="2:17">
      <c r="B382" s="8">
        <v>380</v>
      </c>
      <c r="C382" s="8">
        <f>VLOOKUP(B382,Sheet2!B:D,3,0)</f>
        <v>380</v>
      </c>
      <c r="D382" s="7" t="str">
        <f>VLOOKUP(B382,Sheet2!B:D,2,0)</f>
        <v>ITM_M_DELR</v>
      </c>
      <c r="E382" s="7" t="s">
        <v>21</v>
      </c>
      <c r="F382" s="7" t="s">
        <v>22</v>
      </c>
      <c r="G382" s="7" t="s">
        <v>574</v>
      </c>
      <c r="I382" s="7" t="s">
        <v>575</v>
      </c>
      <c r="J382" t="s">
        <v>23</v>
      </c>
    </row>
    <row r="383" spans="2:17">
      <c r="B383" s="8">
        <v>381</v>
      </c>
      <c r="C383" s="8">
        <f>VLOOKUP(B383,Sheet2!B:D,3,0)</f>
        <v>381</v>
      </c>
      <c r="D383" s="7" t="str">
        <f>VLOOKUP(B383,Sheet2!B:D,2,0)</f>
        <v>ITM_M_DIM</v>
      </c>
      <c r="E383" s="7" t="s">
        <v>21</v>
      </c>
      <c r="F383" s="7" t="s">
        <v>22</v>
      </c>
      <c r="G383" s="7" t="s">
        <v>576</v>
      </c>
      <c r="I383" s="7" t="s">
        <v>577</v>
      </c>
      <c r="J383" t="s">
        <v>23</v>
      </c>
    </row>
    <row r="384" spans="2:17">
      <c r="B384" s="8">
        <v>382</v>
      </c>
      <c r="C384" s="8">
        <f>VLOOKUP(B384,Sheet2!B:D,3,0)</f>
        <v>382</v>
      </c>
      <c r="D384" s="7" t="str">
        <f>VLOOKUP(B384,Sheet2!B:D,2,0)</f>
        <v>ITM_M_DIMQ</v>
      </c>
      <c r="E384" s="7" t="s">
        <v>21</v>
      </c>
      <c r="F384" s="7" t="s">
        <v>22</v>
      </c>
      <c r="G384" s="7" t="s">
        <v>578</v>
      </c>
      <c r="I384" s="7" t="s">
        <v>579</v>
      </c>
      <c r="J384" t="s">
        <v>23</v>
      </c>
    </row>
    <row r="385" spans="2:14">
      <c r="B385" s="8">
        <v>383</v>
      </c>
      <c r="C385" s="8">
        <f>VLOOKUP(B385,Sheet2!B:D,3,0)</f>
        <v>383</v>
      </c>
      <c r="D385" s="7" t="str">
        <f>VLOOKUP(B385,Sheet2!B:D,2,0)</f>
        <v>ITM_MDY</v>
      </c>
      <c r="E385" s="7" t="s">
        <v>267</v>
      </c>
      <c r="F385" s="7" t="s">
        <v>580</v>
      </c>
      <c r="G385" s="7" t="s">
        <v>581</v>
      </c>
      <c r="I385" s="7" t="s">
        <v>581</v>
      </c>
      <c r="J385" t="s">
        <v>23</v>
      </c>
    </row>
    <row r="386" spans="2:14">
      <c r="B386" s="8">
        <v>384</v>
      </c>
      <c r="C386" s="8">
        <f>VLOOKUP(B386,Sheet2!B:D,3,0)</f>
        <v>384</v>
      </c>
      <c r="D386" s="7" t="str">
        <f>VLOOKUP(B386,Sheet2!B:D,2,0)</f>
        <v>ITM_M_EDI</v>
      </c>
      <c r="E386" s="7" t="s">
        <v>21</v>
      </c>
      <c r="F386" s="7" t="s">
        <v>22</v>
      </c>
      <c r="G386" s="7" t="s">
        <v>582</v>
      </c>
      <c r="I386" s="7" t="s">
        <v>293</v>
      </c>
      <c r="J386" t="s">
        <v>23</v>
      </c>
    </row>
    <row r="387" spans="2:14">
      <c r="B387" s="8">
        <v>385</v>
      </c>
      <c r="C387" s="8">
        <f>VLOOKUP(B387,Sheet2!B:D,3,0)</f>
        <v>-385</v>
      </c>
      <c r="D387" s="7" t="str">
        <f>VLOOKUP(B387,Sheet2!B:D,2,0)</f>
        <v>MNU_M_EDITN</v>
      </c>
      <c r="E387" s="7" t="s">
        <v>21</v>
      </c>
      <c r="F387" s="7" t="s">
        <v>22</v>
      </c>
      <c r="G387" s="7" t="s">
        <v>583</v>
      </c>
      <c r="I387" s="7" t="s">
        <v>584</v>
      </c>
      <c r="J387" t="s">
        <v>23</v>
      </c>
    </row>
    <row r="388" spans="2:14">
      <c r="B388" s="8">
        <v>386</v>
      </c>
      <c r="C388" s="8">
        <f>VLOOKUP(B388,Sheet2!B:D,3,0)</f>
        <v>-386</v>
      </c>
      <c r="D388" s="7" t="str">
        <f>VLOOKUP(B388,Sheet2!B:D,2,0)</f>
        <v>MNU_M_EDIT</v>
      </c>
      <c r="E388" s="7" t="s">
        <v>21</v>
      </c>
      <c r="F388" s="7" t="s">
        <v>22</v>
      </c>
      <c r="G388" s="7" t="s">
        <v>585</v>
      </c>
      <c r="I388" s="7" t="s">
        <v>293</v>
      </c>
      <c r="J388" t="s">
        <v>23</v>
      </c>
    </row>
    <row r="389" spans="2:14">
      <c r="B389" s="8">
        <v>387</v>
      </c>
      <c r="C389" s="8">
        <f>VLOOKUP(B389,Sheet2!B:D,3,0)</f>
        <v>387</v>
      </c>
      <c r="D389" s="7" t="str">
        <f>VLOOKUP(B389,Sheet2!B:D,2,0)</f>
        <v>ITM_M_GET</v>
      </c>
      <c r="E389" s="7" t="s">
        <v>21</v>
      </c>
      <c r="F389" s="7" t="s">
        <v>22</v>
      </c>
      <c r="G389" s="7" t="s">
        <v>586</v>
      </c>
      <c r="I389" s="7" t="s">
        <v>587</v>
      </c>
      <c r="J389" t="s">
        <v>23</v>
      </c>
    </row>
    <row r="390" spans="2:14">
      <c r="B390" s="8">
        <v>388</v>
      </c>
      <c r="C390" s="8">
        <f>VLOOKUP(B390,Sheet2!B:D,3,0)</f>
        <v>388</v>
      </c>
      <c r="D390" s="7" t="str">
        <f>VLOOKUP(B390,Sheet2!B:D,2,0)</f>
        <v>ITM_M_GOTO</v>
      </c>
      <c r="E390" s="7" t="s">
        <v>21</v>
      </c>
      <c r="F390" s="7" t="s">
        <v>22</v>
      </c>
      <c r="G390" s="7" t="s">
        <v>588</v>
      </c>
      <c r="I390" s="7" t="s">
        <v>589</v>
      </c>
      <c r="J390" t="s">
        <v>23</v>
      </c>
    </row>
    <row r="391" spans="2:14">
      <c r="B391" s="8">
        <v>389</v>
      </c>
      <c r="C391" s="8">
        <f>VLOOKUP(B391,Sheet2!B:D,3,0)</f>
        <v>389</v>
      </c>
      <c r="D391" s="7" t="str">
        <f>VLOOKUP(B391,Sheet2!B:D,2,0)</f>
        <v>ITM_M_GROW</v>
      </c>
      <c r="E391" s="7" t="s">
        <v>21</v>
      </c>
      <c r="F391" s="7" t="s">
        <v>22</v>
      </c>
      <c r="G391" s="7" t="s">
        <v>590</v>
      </c>
      <c r="I391" s="7" t="s">
        <v>591</v>
      </c>
      <c r="J391" t="s">
        <v>23</v>
      </c>
    </row>
    <row r="392" spans="2:14">
      <c r="B392" s="8">
        <v>390</v>
      </c>
      <c r="C392" s="8">
        <f>VLOOKUP(B392,Sheet2!B:D,3,0)</f>
        <v>390</v>
      </c>
      <c r="D392" s="7" t="str">
        <f>VLOOKUP(B392,Sheet2!B:D,2,0)</f>
        <v>ITM_M_INSR</v>
      </c>
      <c r="E392" s="7" t="s">
        <v>21</v>
      </c>
      <c r="F392" s="7" t="s">
        <v>22</v>
      </c>
      <c r="G392" s="7" t="s">
        <v>592</v>
      </c>
      <c r="I392" s="7" t="s">
        <v>593</v>
      </c>
      <c r="J392" t="s">
        <v>23</v>
      </c>
    </row>
    <row r="393" spans="2:14">
      <c r="B393" s="8">
        <v>391</v>
      </c>
      <c r="C393" s="8">
        <f>VLOOKUP(B393,Sheet2!B:D,3,0)</f>
        <v>391</v>
      </c>
      <c r="D393" s="7" t="str">
        <f>VLOOKUP(B393,Sheet2!B:D,2,0)</f>
        <v>ITM_M_LU</v>
      </c>
      <c r="E393" s="7" t="s">
        <v>21</v>
      </c>
      <c r="F393" s="7" t="s">
        <v>22</v>
      </c>
      <c r="G393" s="7" t="s">
        <v>594</v>
      </c>
      <c r="I393" s="7" t="s">
        <v>594</v>
      </c>
      <c r="J393" t="s">
        <v>23</v>
      </c>
    </row>
    <row r="394" spans="2:14">
      <c r="B394" s="8">
        <v>392</v>
      </c>
      <c r="C394" s="8">
        <f>VLOOKUP(B394,Sheet2!B:D,3,0)</f>
        <v>392</v>
      </c>
      <c r="D394" s="7" t="str">
        <f>VLOOKUP(B394,Sheet2!B:D,2,0)</f>
        <v>ITM_M_NEW</v>
      </c>
      <c r="E394" s="7" t="s">
        <v>21</v>
      </c>
      <c r="F394" s="7" t="s">
        <v>22</v>
      </c>
      <c r="G394" s="7" t="s">
        <v>595</v>
      </c>
      <c r="I394" s="7" t="s">
        <v>295</v>
      </c>
      <c r="J394" t="s">
        <v>23</v>
      </c>
    </row>
    <row r="395" spans="2:14">
      <c r="B395" s="8">
        <v>393</v>
      </c>
      <c r="C395" s="8">
        <f>VLOOKUP(B395,Sheet2!B:D,3,0)</f>
        <v>393</v>
      </c>
      <c r="D395" s="7" t="str">
        <f>VLOOKUP(B395,Sheet2!B:D,2,0)</f>
        <v>ITM_M_OLD</v>
      </c>
      <c r="E395" s="7" t="s">
        <v>21</v>
      </c>
      <c r="F395" s="7" t="s">
        <v>22</v>
      </c>
      <c r="G395" s="7" t="s">
        <v>596</v>
      </c>
      <c r="I395" s="7" t="s">
        <v>597</v>
      </c>
      <c r="J395" t="s">
        <v>23</v>
      </c>
    </row>
    <row r="396" spans="2:14">
      <c r="B396" s="8">
        <v>394</v>
      </c>
      <c r="C396" s="8">
        <f>VLOOKUP(B396,Sheet2!B:D,3,0)</f>
        <v>394</v>
      </c>
      <c r="D396" s="7" t="str">
        <f>VLOOKUP(B396,Sheet2!B:D,2,0)</f>
        <v>ITM_M_PUT</v>
      </c>
      <c r="E396" s="7" t="s">
        <v>21</v>
      </c>
      <c r="F396" s="7" t="s">
        <v>22</v>
      </c>
      <c r="G396" s="7" t="s">
        <v>598</v>
      </c>
      <c r="I396" s="7" t="s">
        <v>599</v>
      </c>
      <c r="J396" t="s">
        <v>23</v>
      </c>
    </row>
    <row r="397" spans="2:14">
      <c r="B397" s="8">
        <v>395</v>
      </c>
      <c r="C397" s="8">
        <f>VLOOKUP(B397,Sheet2!B:D,3,0)</f>
        <v>395</v>
      </c>
      <c r="D397" s="7" t="str">
        <f>VLOOKUP(B397,Sheet2!B:D,2,0)</f>
        <v>ITM_M_R</v>
      </c>
      <c r="E397" s="7" t="s">
        <v>21</v>
      </c>
      <c r="F397" s="7" t="s">
        <v>22</v>
      </c>
      <c r="G397" s="7" t="s">
        <v>600</v>
      </c>
      <c r="I397" s="7" t="s">
        <v>601</v>
      </c>
      <c r="J397" t="s">
        <v>271</v>
      </c>
      <c r="K397" t="s">
        <v>271</v>
      </c>
      <c r="L397" t="s">
        <v>601</v>
      </c>
      <c r="M397" t="s">
        <v>271</v>
      </c>
      <c r="N397" t="s">
        <v>23</v>
      </c>
    </row>
    <row r="398" spans="2:14">
      <c r="B398" s="8">
        <v>396</v>
      </c>
      <c r="C398" s="8">
        <f>VLOOKUP(B398,Sheet2!B:D,3,0)</f>
        <v>396</v>
      </c>
      <c r="D398" s="7" t="str">
        <f>VLOOKUP(B398,Sheet2!B:D,2,0)</f>
        <v>ITM_M_SIMQ</v>
      </c>
      <c r="E398" s="7" t="s">
        <v>21</v>
      </c>
      <c r="F398" s="7" t="s">
        <v>22</v>
      </c>
      <c r="G398" s="7" t="s">
        <v>602</v>
      </c>
      <c r="I398" s="7" t="s">
        <v>602</v>
      </c>
      <c r="J398" t="s">
        <v>23</v>
      </c>
    </row>
    <row r="399" spans="2:14">
      <c r="B399" s="8">
        <v>397</v>
      </c>
      <c r="C399" s="8">
        <f>VLOOKUP(B399,Sheet2!B:D,3,0)</f>
        <v>397</v>
      </c>
      <c r="D399" s="7" t="str">
        <f>VLOOKUP(B399,Sheet2!B:D,2,0)</f>
        <v>ITM_M_SQR</v>
      </c>
      <c r="E399" s="7" t="s">
        <v>21</v>
      </c>
      <c r="F399" s="7" t="s">
        <v>22</v>
      </c>
      <c r="G399" s="7" t="s">
        <v>603</v>
      </c>
      <c r="I399" s="7" t="s">
        <v>603</v>
      </c>
      <c r="J399" t="s">
        <v>23</v>
      </c>
    </row>
    <row r="400" spans="2:14">
      <c r="B400" s="8">
        <v>398</v>
      </c>
      <c r="C400" s="8">
        <f>VLOOKUP(B400,Sheet2!B:D,3,0)</f>
        <v>398</v>
      </c>
      <c r="D400" s="7" t="str">
        <f>VLOOKUP(B400,Sheet2!B:D,2,0)</f>
        <v>ITM_M_WRAP</v>
      </c>
      <c r="E400" s="7" t="s">
        <v>21</v>
      </c>
      <c r="F400" s="7" t="s">
        <v>22</v>
      </c>
      <c r="G400" s="7" t="s">
        <v>604</v>
      </c>
      <c r="I400" s="7" t="s">
        <v>605</v>
      </c>
      <c r="J400" t="s">
        <v>23</v>
      </c>
    </row>
    <row r="401" spans="2:15">
      <c r="B401" s="8">
        <v>399</v>
      </c>
      <c r="C401" s="8">
        <f>VLOOKUP(B401,Sheet2!B:D,3,0)</f>
        <v>-399</v>
      </c>
      <c r="D401" s="7" t="str">
        <f>VLOOKUP(B401,Sheet2!B:D,2,0)</f>
        <v>MNU_CONVM</v>
      </c>
      <c r="E401" s="7" t="s">
        <v>21</v>
      </c>
      <c r="F401" s="7" t="s">
        <v>22</v>
      </c>
      <c r="G401" s="7" t="s">
        <v>606</v>
      </c>
      <c r="I401" s="7" t="s">
        <v>606</v>
      </c>
      <c r="J401" t="s">
        <v>23</v>
      </c>
    </row>
    <row r="402" spans="2:15">
      <c r="B402" s="8">
        <v>400</v>
      </c>
      <c r="C402" s="8">
        <f>VLOOKUP(B402,Sheet2!B:D,3,0)</f>
        <v>400</v>
      </c>
      <c r="D402" s="7" t="str">
        <f>VLOOKUP(B402,Sheet2!B:D,2,0)</f>
        <v>ITM_MtoAU</v>
      </c>
      <c r="E402" s="7" t="s">
        <v>93</v>
      </c>
      <c r="F402" s="7" t="s">
        <v>439</v>
      </c>
      <c r="G402" s="7" t="s">
        <v>55</v>
      </c>
      <c r="I402" s="7" t="s">
        <v>27</v>
      </c>
      <c r="J402" t="s">
        <v>94</v>
      </c>
      <c r="K402" t="s">
        <v>55</v>
      </c>
      <c r="L402" t="s">
        <v>27</v>
      </c>
      <c r="M402" t="s">
        <v>94</v>
      </c>
      <c r="N402" t="s">
        <v>29</v>
      </c>
      <c r="O402" t="s">
        <v>30</v>
      </c>
    </row>
    <row r="403" spans="2:15">
      <c r="B403" s="8">
        <v>401</v>
      </c>
      <c r="C403" s="8">
        <f>VLOOKUP(B403,Sheet2!B:D,3,0)</f>
        <v>401</v>
      </c>
      <c r="D403" s="7" t="str">
        <f>VLOOKUP(B403,Sheet2!B:D,2,0)</f>
        <v>ITM_MtoFT</v>
      </c>
      <c r="E403" s="7" t="s">
        <v>322</v>
      </c>
      <c r="F403" s="7" t="s">
        <v>439</v>
      </c>
      <c r="G403" s="7" t="s">
        <v>55</v>
      </c>
      <c r="I403" s="7" t="s">
        <v>27</v>
      </c>
      <c r="J403" t="s">
        <v>323</v>
      </c>
      <c r="K403" t="s">
        <v>55</v>
      </c>
      <c r="L403" t="s">
        <v>27</v>
      </c>
      <c r="M403" t="s">
        <v>323</v>
      </c>
      <c r="N403" t="s">
        <v>29</v>
      </c>
      <c r="O403" t="s">
        <v>30</v>
      </c>
    </row>
    <row r="404" spans="2:15">
      <c r="B404" s="8">
        <v>402</v>
      </c>
      <c r="C404" s="8">
        <f>VLOOKUP(B404,Sheet2!B:D,3,0)</f>
        <v>402</v>
      </c>
      <c r="D404" s="7" t="str">
        <f>VLOOKUP(B404,Sheet2!B:D,2,0)</f>
        <v>ITM_MtoFTUS</v>
      </c>
      <c r="E404" s="7" t="s">
        <v>355</v>
      </c>
      <c r="F404" s="7" t="s">
        <v>439</v>
      </c>
      <c r="G404" s="7" t="s">
        <v>55</v>
      </c>
      <c r="I404" s="7" t="s">
        <v>27</v>
      </c>
      <c r="J404" t="s">
        <v>356</v>
      </c>
      <c r="K404" t="s">
        <v>59</v>
      </c>
      <c r="L404" t="s">
        <v>607</v>
      </c>
      <c r="M404" t="s">
        <v>27</v>
      </c>
      <c r="N404" t="s">
        <v>29</v>
      </c>
      <c r="O404" t="s">
        <v>30</v>
      </c>
    </row>
    <row r="405" spans="2:15">
      <c r="B405" s="8">
        <v>403</v>
      </c>
      <c r="C405" s="8">
        <f>VLOOKUP(B405,Sheet2!B:D,3,0)</f>
        <v>403</v>
      </c>
      <c r="D405" s="7" t="str">
        <f>VLOOKUP(B405,Sheet2!B:D,2,0)</f>
        <v>ITM_MtoINCH</v>
      </c>
      <c r="E405" s="7" t="s">
        <v>421</v>
      </c>
      <c r="F405" s="7" t="s">
        <v>439</v>
      </c>
      <c r="G405" s="7" t="s">
        <v>55</v>
      </c>
      <c r="I405" s="7" t="s">
        <v>27</v>
      </c>
      <c r="J405" t="s">
        <v>422</v>
      </c>
      <c r="K405" t="s">
        <v>55</v>
      </c>
      <c r="L405" t="s">
        <v>27</v>
      </c>
      <c r="M405" t="s">
        <v>422</v>
      </c>
      <c r="N405" t="s">
        <v>29</v>
      </c>
      <c r="O405" t="s">
        <v>30</v>
      </c>
    </row>
    <row r="406" spans="2:15">
      <c r="B406" s="8">
        <v>404</v>
      </c>
      <c r="C406" s="8">
        <f>VLOOKUP(B406,Sheet2!B:D,3,0)</f>
        <v>404</v>
      </c>
      <c r="D406" s="7" t="str">
        <f>VLOOKUP(B406,Sheet2!B:D,2,0)</f>
        <v>ITM_MtoLY</v>
      </c>
      <c r="E406" s="7" t="s">
        <v>523</v>
      </c>
      <c r="F406" s="7" t="s">
        <v>439</v>
      </c>
      <c r="G406" s="7" t="s">
        <v>55</v>
      </c>
      <c r="I406" s="7" t="s">
        <v>27</v>
      </c>
      <c r="J406" t="s">
        <v>524</v>
      </c>
      <c r="K406" t="s">
        <v>55</v>
      </c>
      <c r="L406" t="s">
        <v>27</v>
      </c>
      <c r="M406" t="s">
        <v>524</v>
      </c>
      <c r="N406" t="s">
        <v>29</v>
      </c>
      <c r="O406" t="s">
        <v>30</v>
      </c>
    </row>
    <row r="407" spans="2:15">
      <c r="B407" s="8">
        <v>405</v>
      </c>
      <c r="C407" s="8">
        <f>VLOOKUP(B407,Sheet2!B:D,3,0)</f>
        <v>405</v>
      </c>
      <c r="D407" s="7" t="str">
        <f>VLOOKUP(B407,Sheet2!B:D,2,0)</f>
        <v>ITM_MtoMI</v>
      </c>
      <c r="E407" s="7" t="s">
        <v>552</v>
      </c>
      <c r="F407" s="7" t="s">
        <v>439</v>
      </c>
      <c r="G407" s="7" t="s">
        <v>55</v>
      </c>
      <c r="I407" s="7" t="s">
        <v>27</v>
      </c>
      <c r="J407" t="s">
        <v>553</v>
      </c>
      <c r="K407" t="s">
        <v>55</v>
      </c>
      <c r="L407" t="s">
        <v>27</v>
      </c>
      <c r="M407" t="s">
        <v>553</v>
      </c>
      <c r="N407" t="s">
        <v>29</v>
      </c>
      <c r="O407" t="s">
        <v>30</v>
      </c>
    </row>
    <row r="408" spans="2:15">
      <c r="B408" s="8">
        <v>406</v>
      </c>
      <c r="C408" s="8">
        <f>VLOOKUP(B408,Sheet2!B:D,3,0)</f>
        <v>406</v>
      </c>
      <c r="D408" s="7" t="str">
        <f>VLOOKUP(B408,Sheet2!B:D,2,0)</f>
        <v>ITM_MtoNMI</v>
      </c>
      <c r="E408" s="7" t="s">
        <v>608</v>
      </c>
      <c r="F408" s="7" t="s">
        <v>439</v>
      </c>
      <c r="G408" s="7" t="s">
        <v>55</v>
      </c>
      <c r="I408" s="7" t="s">
        <v>27</v>
      </c>
      <c r="J408" t="s">
        <v>609</v>
      </c>
      <c r="K408" t="s">
        <v>55</v>
      </c>
      <c r="L408" t="s">
        <v>27</v>
      </c>
      <c r="M408" t="s">
        <v>609</v>
      </c>
      <c r="N408" t="s">
        <v>29</v>
      </c>
      <c r="O408" t="s">
        <v>30</v>
      </c>
    </row>
    <row r="409" spans="2:15">
      <c r="B409" s="8">
        <v>407</v>
      </c>
      <c r="C409" s="8">
        <f>VLOOKUP(B409,Sheet2!B:D,3,0)</f>
        <v>407</v>
      </c>
      <c r="D409" s="7" t="str">
        <f>VLOOKUP(B409,Sheet2!B:D,2,0)</f>
        <v>ITM_MtoPC</v>
      </c>
      <c r="E409" s="7" t="s">
        <v>610</v>
      </c>
      <c r="F409" s="7" t="s">
        <v>439</v>
      </c>
      <c r="G409" s="7" t="s">
        <v>55</v>
      </c>
      <c r="I409" s="7" t="s">
        <v>27</v>
      </c>
      <c r="J409" t="s">
        <v>611</v>
      </c>
      <c r="K409" t="s">
        <v>55</v>
      </c>
      <c r="L409" t="s">
        <v>27</v>
      </c>
      <c r="M409" t="s">
        <v>611</v>
      </c>
      <c r="N409" t="s">
        <v>29</v>
      </c>
      <c r="O409" t="s">
        <v>30</v>
      </c>
    </row>
    <row r="410" spans="2:15">
      <c r="B410" s="8">
        <v>408</v>
      </c>
      <c r="C410" s="8">
        <f>VLOOKUP(B410,Sheet2!B:D,3,0)</f>
        <v>408</v>
      </c>
      <c r="D410" s="7" t="str">
        <f>VLOOKUP(B410,Sheet2!B:D,2,0)</f>
        <v>ITM_MtoPOINT</v>
      </c>
      <c r="E410" s="7" t="s">
        <v>612</v>
      </c>
      <c r="F410" s="7" t="s">
        <v>439</v>
      </c>
      <c r="G410" s="7" t="s">
        <v>55</v>
      </c>
      <c r="I410" s="7" t="s">
        <v>27</v>
      </c>
      <c r="J410" t="s">
        <v>613</v>
      </c>
      <c r="K410" t="s">
        <v>614</v>
      </c>
      <c r="L410" t="s">
        <v>29</v>
      </c>
      <c r="M410" t="s">
        <v>30</v>
      </c>
    </row>
    <row r="411" spans="2:15">
      <c r="B411" s="8">
        <v>409</v>
      </c>
      <c r="C411" s="8">
        <f>VLOOKUP(B411,Sheet2!B:D,3,0)</f>
        <v>409</v>
      </c>
      <c r="D411" s="7" t="str">
        <f>VLOOKUP(B411,Sheet2!B:D,2,0)</f>
        <v>ITM_MtoYD</v>
      </c>
      <c r="E411" s="7" t="s">
        <v>615</v>
      </c>
      <c r="F411" s="7" t="s">
        <v>439</v>
      </c>
      <c r="G411" s="7" t="s">
        <v>55</v>
      </c>
      <c r="I411" s="7" t="s">
        <v>27</v>
      </c>
      <c r="J411" t="s">
        <v>616</v>
      </c>
      <c r="K411" t="s">
        <v>55</v>
      </c>
      <c r="L411" t="s">
        <v>27</v>
      </c>
      <c r="M411" t="s">
        <v>616</v>
      </c>
      <c r="N411" t="s">
        <v>29</v>
      </c>
      <c r="O411" t="s">
        <v>30</v>
      </c>
    </row>
    <row r="412" spans="2:15" hidden="1">
      <c r="B412" s="8">
        <v>410</v>
      </c>
      <c r="C412" s="8">
        <f>VLOOKUP(B412,Sheet2!B:D,3,0)</f>
        <v>410</v>
      </c>
      <c r="D412" s="7" t="str">
        <f>VLOOKUP(B412,Sheet2!B:D,2,0)</f>
        <v>CST_35</v>
      </c>
      <c r="E412" s="7" t="s">
        <v>37</v>
      </c>
      <c r="F412" s="7">
        <v>35</v>
      </c>
      <c r="G412" s="7" t="s">
        <v>554</v>
      </c>
      <c r="I412" s="7" t="s">
        <v>617</v>
      </c>
      <c r="J412" t="s">
        <v>554</v>
      </c>
      <c r="K412" t="s">
        <v>617</v>
      </c>
      <c r="L412" t="s">
        <v>29</v>
      </c>
      <c r="M412" t="s">
        <v>30</v>
      </c>
    </row>
    <row r="413" spans="2:15" hidden="1">
      <c r="B413" s="8">
        <v>411</v>
      </c>
      <c r="C413" s="8">
        <f>VLOOKUP(B413,Sheet2!B:D,3,0)</f>
        <v>411</v>
      </c>
      <c r="D413" s="7" t="str">
        <f>VLOOKUP(B413,Sheet2!B:D,2,0)</f>
        <v>CST_36</v>
      </c>
      <c r="E413" s="7" t="s">
        <v>37</v>
      </c>
      <c r="F413" s="7">
        <v>36</v>
      </c>
      <c r="G413" s="7" t="s">
        <v>554</v>
      </c>
      <c r="I413" s="7" t="s">
        <v>98</v>
      </c>
      <c r="J413" t="s">
        <v>554</v>
      </c>
      <c r="K413" t="s">
        <v>98</v>
      </c>
      <c r="L413" t="s">
        <v>29</v>
      </c>
      <c r="M413" t="s">
        <v>30</v>
      </c>
    </row>
    <row r="414" spans="2:15" hidden="1">
      <c r="B414" s="8">
        <v>412</v>
      </c>
      <c r="C414" s="8">
        <f>VLOOKUP(B414,Sheet2!B:D,3,0)</f>
        <v>412</v>
      </c>
      <c r="D414" s="7" t="str">
        <f>VLOOKUP(B414,Sheet2!B:D,2,0)</f>
        <v>CST_37</v>
      </c>
      <c r="E414" s="7" t="s">
        <v>37</v>
      </c>
      <c r="F414" s="7">
        <v>37</v>
      </c>
      <c r="G414" s="7" t="s">
        <v>8</v>
      </c>
      <c r="I414" s="7" t="s">
        <v>618</v>
      </c>
      <c r="J414" t="s">
        <v>8</v>
      </c>
      <c r="K414" t="s">
        <v>618</v>
      </c>
      <c r="L414" t="s">
        <v>29</v>
      </c>
      <c r="M414" t="s">
        <v>30</v>
      </c>
    </row>
    <row r="415" spans="2:15" hidden="1">
      <c r="B415" s="8">
        <v>413</v>
      </c>
      <c r="C415" s="8">
        <f>VLOOKUP(B415,Sheet2!B:D,3,0)</f>
        <v>413</v>
      </c>
      <c r="D415" s="7" t="str">
        <f>VLOOKUP(B415,Sheet2!B:D,2,0)</f>
        <v>CST_38</v>
      </c>
      <c r="E415" s="7" t="s">
        <v>37</v>
      </c>
      <c r="F415" s="7">
        <v>38</v>
      </c>
      <c r="G415" s="7" t="s">
        <v>619</v>
      </c>
      <c r="I415" s="7" t="s">
        <v>619</v>
      </c>
      <c r="J415" t="s">
        <v>29</v>
      </c>
      <c r="K415" t="s">
        <v>30</v>
      </c>
    </row>
    <row r="416" spans="2:15">
      <c r="B416" s="8">
        <v>414</v>
      </c>
      <c r="C416" s="8">
        <f>VLOOKUP(B416,Sheet2!B:D,3,0)</f>
        <v>414</v>
      </c>
      <c r="D416" s="7" t="str">
        <f>VLOOKUP(B416,Sheet2!B:D,2,0)</f>
        <v>ITM_NAND</v>
      </c>
      <c r="E416" s="7" t="s">
        <v>21</v>
      </c>
      <c r="F416" s="7" t="s">
        <v>22</v>
      </c>
      <c r="G416" s="7" t="s">
        <v>620</v>
      </c>
      <c r="I416" s="7" t="s">
        <v>620</v>
      </c>
      <c r="J416" t="s">
        <v>23</v>
      </c>
    </row>
    <row r="417" spans="2:15">
      <c r="B417" s="8">
        <v>415</v>
      </c>
      <c r="C417" s="8">
        <f>VLOOKUP(B417,Sheet2!B:D,3,0)</f>
        <v>415</v>
      </c>
      <c r="D417" s="7" t="str">
        <f>VLOOKUP(B417,Sheet2!B:D,2,0)</f>
        <v>ITM_NAN</v>
      </c>
      <c r="E417" s="7" t="s">
        <v>21</v>
      </c>
      <c r="F417" s="7" t="s">
        <v>22</v>
      </c>
      <c r="G417" s="7" t="s">
        <v>621</v>
      </c>
      <c r="I417" s="7" t="s">
        <v>621</v>
      </c>
      <c r="J417" t="s">
        <v>23</v>
      </c>
    </row>
    <row r="418" spans="2:15">
      <c r="B418" s="8">
        <v>416</v>
      </c>
      <c r="C418" s="8">
        <f>VLOOKUP(B418,Sheet2!B:D,3,0)</f>
        <v>416</v>
      </c>
      <c r="D418" s="7" t="str">
        <f>VLOOKUP(B418,Sheet2!B:D,2,0)</f>
        <v>ITM_NBIN</v>
      </c>
      <c r="E418" s="7" t="s">
        <v>21</v>
      </c>
      <c r="F418" s="7" t="s">
        <v>22</v>
      </c>
      <c r="G418" s="7" t="s">
        <v>622</v>
      </c>
      <c r="I418" s="7" t="s">
        <v>622</v>
      </c>
      <c r="J418" t="s">
        <v>23</v>
      </c>
    </row>
    <row r="419" spans="2:15">
      <c r="B419" s="8">
        <v>417</v>
      </c>
      <c r="C419" s="8">
        <f>VLOOKUP(B419,Sheet2!B:D,3,0)</f>
        <v>417</v>
      </c>
      <c r="D419" s="7" t="str">
        <f>VLOOKUP(B419,Sheet2!B:D,2,0)</f>
        <v>ITM_NBINP</v>
      </c>
      <c r="E419" s="7" t="s">
        <v>21</v>
      </c>
      <c r="F419" s="7" t="s">
        <v>22</v>
      </c>
      <c r="G419" s="7" t="s">
        <v>622</v>
      </c>
      <c r="I419" s="7" t="s">
        <v>113</v>
      </c>
      <c r="J419" t="s">
        <v>622</v>
      </c>
      <c r="K419" t="s">
        <v>113</v>
      </c>
      <c r="L419" t="s">
        <v>23</v>
      </c>
    </row>
    <row r="420" spans="2:15">
      <c r="B420" s="8">
        <v>418</v>
      </c>
      <c r="C420" s="8">
        <f>VLOOKUP(B420,Sheet2!B:D,3,0)</f>
        <v>418</v>
      </c>
      <c r="D420" s="7" t="str">
        <f>VLOOKUP(B420,Sheet2!B:D,2,0)</f>
        <v>ITM_NBINU</v>
      </c>
      <c r="E420" s="7" t="s">
        <v>21</v>
      </c>
      <c r="F420" s="7" t="s">
        <v>22</v>
      </c>
      <c r="G420" s="7" t="s">
        <v>622</v>
      </c>
      <c r="I420" s="7" t="s">
        <v>114</v>
      </c>
      <c r="J420" t="s">
        <v>622</v>
      </c>
      <c r="K420" t="s">
        <v>114</v>
      </c>
      <c r="L420" t="s">
        <v>23</v>
      </c>
    </row>
    <row r="421" spans="2:15">
      <c r="B421" s="8">
        <v>419</v>
      </c>
      <c r="C421" s="8">
        <f>VLOOKUP(B421,Sheet2!B:D,3,0)</f>
        <v>419</v>
      </c>
      <c r="D421" s="7" t="str">
        <f>VLOOKUP(B421,Sheet2!B:D,2,0)</f>
        <v>ITM_NBINM1</v>
      </c>
      <c r="E421" s="7" t="s">
        <v>21</v>
      </c>
      <c r="F421" s="7" t="s">
        <v>22</v>
      </c>
      <c r="G421" s="7" t="s">
        <v>622</v>
      </c>
      <c r="I421" s="7" t="s">
        <v>115</v>
      </c>
      <c r="J421" t="s">
        <v>622</v>
      </c>
      <c r="K421" t="s">
        <v>115</v>
      </c>
      <c r="L421" t="s">
        <v>23</v>
      </c>
    </row>
    <row r="422" spans="2:15">
      <c r="B422" s="8">
        <v>420</v>
      </c>
      <c r="C422" s="8">
        <f>VLOOKUP(B422,Sheet2!B:D,3,0)</f>
        <v>-420</v>
      </c>
      <c r="D422" s="7" t="str">
        <f>VLOOKUP(B422,Sheet2!B:D,2,0)</f>
        <v>MNU_NBIN</v>
      </c>
      <c r="E422" s="7" t="s">
        <v>21</v>
      </c>
      <c r="F422" s="7" t="s">
        <v>22</v>
      </c>
      <c r="G422" s="7" t="s">
        <v>623</v>
      </c>
      <c r="I422" s="7" t="s">
        <v>623</v>
      </c>
      <c r="J422" t="s">
        <v>23</v>
      </c>
    </row>
    <row r="423" spans="2:15">
      <c r="B423" s="8">
        <v>421</v>
      </c>
      <c r="C423" s="8">
        <f>VLOOKUP(B423,Sheet2!B:D,3,0)</f>
        <v>421</v>
      </c>
      <c r="D423" s="7" t="str">
        <f>VLOOKUP(B423,Sheet2!B:D,2,0)</f>
        <v>ITM_NEIGHB</v>
      </c>
      <c r="E423" s="7" t="s">
        <v>21</v>
      </c>
      <c r="F423" s="7" t="s">
        <v>22</v>
      </c>
      <c r="G423" s="7" t="s">
        <v>624</v>
      </c>
      <c r="I423" s="7" t="s">
        <v>624</v>
      </c>
      <c r="J423" t="s">
        <v>23</v>
      </c>
    </row>
    <row r="424" spans="2:15">
      <c r="B424" s="8">
        <v>422</v>
      </c>
      <c r="C424" s="8">
        <f>VLOOKUP(B424,Sheet2!B:D,3,0)</f>
        <v>422</v>
      </c>
      <c r="D424" s="7" t="str">
        <f>VLOOKUP(B424,Sheet2!B:D,2,0)</f>
        <v>ITM_NEXTP</v>
      </c>
      <c r="E424" s="7" t="s">
        <v>21</v>
      </c>
      <c r="F424" s="7" t="s">
        <v>22</v>
      </c>
      <c r="G424" s="7" t="s">
        <v>625</v>
      </c>
      <c r="I424" s="7" t="s">
        <v>625</v>
      </c>
      <c r="J424" t="s">
        <v>23</v>
      </c>
    </row>
    <row r="425" spans="2:15">
      <c r="B425" s="8">
        <v>423</v>
      </c>
      <c r="C425" s="8">
        <f>VLOOKUP(B425,Sheet2!B:D,3,0)</f>
        <v>423</v>
      </c>
      <c r="D425" s="7" t="str">
        <f>VLOOKUP(B425,Sheet2!B:D,2,0)</f>
        <v>ITM_NMItoM</v>
      </c>
      <c r="E425" s="7" t="s">
        <v>608</v>
      </c>
      <c r="F425" s="7" t="s">
        <v>53</v>
      </c>
      <c r="G425" s="7" t="s">
        <v>609</v>
      </c>
      <c r="I425" s="7" t="s">
        <v>27</v>
      </c>
      <c r="J425" t="s">
        <v>55</v>
      </c>
      <c r="K425" t="s">
        <v>609</v>
      </c>
      <c r="L425" t="s">
        <v>27</v>
      </c>
      <c r="M425" t="s">
        <v>55</v>
      </c>
      <c r="N425" t="s">
        <v>29</v>
      </c>
      <c r="O425" t="s">
        <v>30</v>
      </c>
    </row>
    <row r="426" spans="2:15">
      <c r="B426" s="8">
        <v>424</v>
      </c>
      <c r="C426" s="8">
        <f>VLOOKUP(B426,Sheet2!B:D,3,0)</f>
        <v>424</v>
      </c>
      <c r="D426" s="7" t="str">
        <f>VLOOKUP(B426,Sheet2!B:D,2,0)</f>
        <v>ITM_NOP</v>
      </c>
      <c r="E426" s="7" t="s">
        <v>626</v>
      </c>
      <c r="F426" s="7" t="s">
        <v>22</v>
      </c>
      <c r="G426" s="7" t="s">
        <v>627</v>
      </c>
      <c r="I426" s="7" t="s">
        <v>627</v>
      </c>
      <c r="J426" t="s">
        <v>23</v>
      </c>
    </row>
    <row r="427" spans="2:15">
      <c r="B427" s="8">
        <v>425</v>
      </c>
      <c r="C427" s="8">
        <f>VLOOKUP(B427,Sheet2!B:D,3,0)</f>
        <v>425</v>
      </c>
      <c r="D427" s="7" t="str">
        <f>VLOOKUP(B427,Sheet2!B:D,2,0)</f>
        <v>ITM_NOR</v>
      </c>
      <c r="E427" s="7" t="s">
        <v>21</v>
      </c>
      <c r="F427" s="7" t="s">
        <v>22</v>
      </c>
      <c r="G427" s="7" t="s">
        <v>628</v>
      </c>
      <c r="I427" s="7" t="s">
        <v>628</v>
      </c>
      <c r="J427" t="s">
        <v>23</v>
      </c>
    </row>
    <row r="428" spans="2:15">
      <c r="B428" s="8">
        <v>426</v>
      </c>
      <c r="C428" s="8">
        <f>VLOOKUP(B428,Sheet2!B:D,3,0)</f>
        <v>426</v>
      </c>
      <c r="D428" s="7" t="str">
        <f>VLOOKUP(B428,Sheet2!B:D,2,0)</f>
        <v>ITM_NORML</v>
      </c>
      <c r="E428" s="7" t="s">
        <v>21</v>
      </c>
      <c r="F428" s="7" t="s">
        <v>22</v>
      </c>
      <c r="G428" s="7" t="s">
        <v>629</v>
      </c>
      <c r="I428" s="7" t="s">
        <v>629</v>
      </c>
      <c r="J428" t="s">
        <v>23</v>
      </c>
    </row>
    <row r="429" spans="2:15">
      <c r="B429" s="8">
        <v>427</v>
      </c>
      <c r="C429" s="8">
        <f>VLOOKUP(B429,Sheet2!B:D,3,0)</f>
        <v>427</v>
      </c>
      <c r="D429" s="7" t="str">
        <f>VLOOKUP(B429,Sheet2!B:D,2,0)</f>
        <v>ITM_NORMLP</v>
      </c>
      <c r="E429" s="7" t="s">
        <v>21</v>
      </c>
      <c r="F429" s="7" t="s">
        <v>22</v>
      </c>
      <c r="G429" s="7" t="s">
        <v>629</v>
      </c>
      <c r="I429" s="7" t="s">
        <v>113</v>
      </c>
      <c r="J429" t="s">
        <v>629</v>
      </c>
      <c r="K429" t="s">
        <v>113</v>
      </c>
      <c r="L429" t="s">
        <v>23</v>
      </c>
    </row>
    <row r="430" spans="2:15">
      <c r="B430" s="8">
        <v>428</v>
      </c>
      <c r="C430" s="8">
        <f>VLOOKUP(B430,Sheet2!B:D,3,0)</f>
        <v>428</v>
      </c>
      <c r="D430" s="7" t="str">
        <f>VLOOKUP(B430,Sheet2!B:D,2,0)</f>
        <v>ITM_NORMLU</v>
      </c>
      <c r="E430" s="7" t="s">
        <v>21</v>
      </c>
      <c r="F430" s="7" t="s">
        <v>22</v>
      </c>
      <c r="G430" s="7" t="s">
        <v>629</v>
      </c>
      <c r="I430" s="7" t="s">
        <v>114</v>
      </c>
      <c r="J430" t="s">
        <v>629</v>
      </c>
      <c r="K430" t="s">
        <v>114</v>
      </c>
      <c r="L430" t="s">
        <v>23</v>
      </c>
    </row>
    <row r="431" spans="2:15">
      <c r="B431" s="8">
        <v>429</v>
      </c>
      <c r="C431" s="8">
        <f>VLOOKUP(B431,Sheet2!B:D,3,0)</f>
        <v>429</v>
      </c>
      <c r="D431" s="7" t="str">
        <f>VLOOKUP(B431,Sheet2!B:D,2,0)</f>
        <v>ITM_NORMLM1</v>
      </c>
      <c r="E431" s="7" t="s">
        <v>21</v>
      </c>
      <c r="F431" s="7" t="s">
        <v>22</v>
      </c>
      <c r="G431" s="7" t="s">
        <v>629</v>
      </c>
      <c r="I431" s="7" t="s">
        <v>115</v>
      </c>
      <c r="J431" t="s">
        <v>629</v>
      </c>
      <c r="K431" t="s">
        <v>115</v>
      </c>
      <c r="L431" t="s">
        <v>23</v>
      </c>
    </row>
    <row r="432" spans="2:15">
      <c r="B432" s="8">
        <v>430</v>
      </c>
      <c r="C432" s="8">
        <f>VLOOKUP(B432,Sheet2!B:D,3,0)</f>
        <v>-430</v>
      </c>
      <c r="D432" s="7" t="str">
        <f>VLOOKUP(B432,Sheet2!B:D,2,0)</f>
        <v>MNU_NORML</v>
      </c>
      <c r="E432" s="7" t="s">
        <v>21</v>
      </c>
      <c r="F432" s="7" t="s">
        <v>22</v>
      </c>
      <c r="G432" s="7" t="s">
        <v>630</v>
      </c>
      <c r="I432" s="7" t="s">
        <v>630</v>
      </c>
      <c r="J432" t="s">
        <v>23</v>
      </c>
    </row>
    <row r="433" spans="2:15">
      <c r="B433" s="8">
        <v>431</v>
      </c>
      <c r="C433" s="8">
        <f>VLOOKUP(B433,Sheet2!B:D,3,0)</f>
        <v>431</v>
      </c>
      <c r="D433" s="7" t="str">
        <f>VLOOKUP(B433,Sheet2!B:D,2,0)</f>
        <v>ITM_NOT</v>
      </c>
      <c r="E433" s="7" t="s">
        <v>631</v>
      </c>
      <c r="F433" s="7" t="s">
        <v>22</v>
      </c>
      <c r="G433" s="7" t="s">
        <v>632</v>
      </c>
      <c r="I433" s="7" t="s">
        <v>632</v>
      </c>
      <c r="J433" t="s">
        <v>29</v>
      </c>
      <c r="K433" t="s">
        <v>30</v>
      </c>
    </row>
    <row r="434" spans="2:15">
      <c r="B434" s="8">
        <v>432</v>
      </c>
      <c r="C434" s="8">
        <f>VLOOKUP(B434,Sheet2!B:D,3,0)</f>
        <v>432</v>
      </c>
      <c r="D434" s="7" t="str">
        <f>VLOOKUP(B434,Sheet2!B:D,2,0)</f>
        <v>ITM_NPER</v>
      </c>
      <c r="E434" s="7" t="s">
        <v>21</v>
      </c>
      <c r="F434" s="7" t="s">
        <v>22</v>
      </c>
      <c r="G434" s="7" t="s">
        <v>633</v>
      </c>
      <c r="I434" s="7" t="s">
        <v>634</v>
      </c>
      <c r="J434" t="s">
        <v>521</v>
      </c>
      <c r="K434" t="s">
        <v>273</v>
      </c>
      <c r="L434" t="s">
        <v>635</v>
      </c>
      <c r="M434" t="s">
        <v>23</v>
      </c>
    </row>
    <row r="435" spans="2:15">
      <c r="B435" s="8">
        <v>433</v>
      </c>
      <c r="C435" s="8">
        <f>VLOOKUP(B435,Sheet2!B:D,3,0)</f>
        <v>433</v>
      </c>
      <c r="D435" s="7" t="str">
        <f>VLOOKUP(B435,Sheet2!B:D,2,0)</f>
        <v>ITM_NSIGMA</v>
      </c>
      <c r="E435" s="7" t="s">
        <v>636</v>
      </c>
      <c r="F435" s="7">
        <v>0</v>
      </c>
      <c r="G435" s="7" t="s">
        <v>634</v>
      </c>
      <c r="I435" s="7" t="s">
        <v>181</v>
      </c>
      <c r="J435" t="s">
        <v>634</v>
      </c>
      <c r="K435" t="s">
        <v>29</v>
      </c>
      <c r="L435" t="s">
        <v>30</v>
      </c>
    </row>
    <row r="436" spans="2:15">
      <c r="B436" s="8">
        <v>434</v>
      </c>
      <c r="C436" s="8">
        <f>VLOOKUP(B436,Sheet2!B:D,3,0)</f>
        <v>434</v>
      </c>
      <c r="D436" s="7" t="str">
        <f>VLOOKUP(B436,Sheet2!B:D,2,0)</f>
        <v>ITM_NtoLBF</v>
      </c>
      <c r="E436" s="7" t="s">
        <v>476</v>
      </c>
      <c r="F436" s="7" t="s">
        <v>439</v>
      </c>
      <c r="G436" s="7" t="s">
        <v>8</v>
      </c>
      <c r="I436" s="7" t="s">
        <v>27</v>
      </c>
      <c r="J436" t="s">
        <v>477</v>
      </c>
      <c r="K436" t="s">
        <v>8</v>
      </c>
      <c r="L436" t="s">
        <v>27</v>
      </c>
      <c r="M436" t="s">
        <v>477</v>
      </c>
      <c r="N436" t="s">
        <v>29</v>
      </c>
      <c r="O436" t="s">
        <v>30</v>
      </c>
    </row>
    <row r="437" spans="2:15">
      <c r="B437" s="8">
        <v>435</v>
      </c>
      <c r="C437" s="8">
        <f>VLOOKUP(B437,Sheet2!B:D,3,0)</f>
        <v>435</v>
      </c>
      <c r="D437" s="7" t="str">
        <f>VLOOKUP(B437,Sheet2!B:D,2,0)</f>
        <v>ITM_ODD</v>
      </c>
      <c r="E437" s="7" t="s">
        <v>21</v>
      </c>
      <c r="F437" s="7" t="s">
        <v>22</v>
      </c>
      <c r="G437" s="7" t="s">
        <v>637</v>
      </c>
      <c r="I437" s="7" t="s">
        <v>637</v>
      </c>
      <c r="J437" t="s">
        <v>23</v>
      </c>
    </row>
    <row r="438" spans="2:15">
      <c r="B438" s="8">
        <v>436</v>
      </c>
      <c r="C438" s="8">
        <f>VLOOKUP(B438,Sheet2!B:D,3,0)</f>
        <v>436</v>
      </c>
      <c r="D438" s="7" t="str">
        <f>VLOOKUP(B438,Sheet2!B:D,2,0)</f>
        <v>ITM_OFF</v>
      </c>
      <c r="E438" s="7" t="s">
        <v>638</v>
      </c>
      <c r="F438" s="7" t="s">
        <v>22</v>
      </c>
      <c r="G438" s="7" t="s">
        <v>639</v>
      </c>
      <c r="I438" s="7" t="s">
        <v>639</v>
      </c>
      <c r="J438" t="s">
        <v>23</v>
      </c>
    </row>
    <row r="439" spans="2:15">
      <c r="B439" s="8">
        <v>437</v>
      </c>
      <c r="C439" s="8">
        <f>VLOOKUP(B439,Sheet2!B:D,3,0)</f>
        <v>437</v>
      </c>
      <c r="D439" s="7" t="str">
        <f>VLOOKUP(B439,Sheet2!B:D,2,0)</f>
        <v>ITM_OR</v>
      </c>
      <c r="E439" s="7" t="s">
        <v>21</v>
      </c>
      <c r="F439" s="7" t="s">
        <v>22</v>
      </c>
      <c r="G439" s="7" t="s">
        <v>640</v>
      </c>
      <c r="I439" s="7" t="s">
        <v>640</v>
      </c>
      <c r="J439" t="s">
        <v>23</v>
      </c>
    </row>
    <row r="440" spans="2:15">
      <c r="B440" s="8">
        <v>438</v>
      </c>
      <c r="C440" s="8">
        <f>VLOOKUP(B440,Sheet2!B:D,3,0)</f>
        <v>438</v>
      </c>
      <c r="D440" s="7" t="str">
        <f>VLOOKUP(B440,Sheet2!B:D,2,0)</f>
        <v>ITM_ORTHOF</v>
      </c>
      <c r="E440" s="7" t="s">
        <v>21</v>
      </c>
      <c r="F440" s="7" t="s">
        <v>22</v>
      </c>
      <c r="G440" s="7" t="s">
        <v>641</v>
      </c>
      <c r="I440" s="7" t="s">
        <v>641</v>
      </c>
      <c r="J440" t="s">
        <v>23</v>
      </c>
    </row>
    <row r="441" spans="2:15">
      <c r="B441" s="8">
        <v>439</v>
      </c>
      <c r="C441" s="8">
        <f>VLOOKUP(B441,Sheet2!B:D,3,0)</f>
        <v>-439</v>
      </c>
      <c r="D441" s="7" t="str">
        <f>VLOOKUP(B441,Sheet2!B:D,2,0)</f>
        <v>MNU_ORTHOG</v>
      </c>
      <c r="E441" s="7" t="s">
        <v>21</v>
      </c>
      <c r="F441" s="7" t="s">
        <v>22</v>
      </c>
      <c r="G441" s="7" t="s">
        <v>642</v>
      </c>
      <c r="I441" s="7" t="s">
        <v>643</v>
      </c>
      <c r="J441" t="s">
        <v>23</v>
      </c>
    </row>
    <row r="442" spans="2:15">
      <c r="B442" s="8">
        <v>440</v>
      </c>
      <c r="C442" s="8">
        <f>VLOOKUP(B442,Sheet2!B:D,3,0)</f>
        <v>440</v>
      </c>
      <c r="D442" s="7" t="str">
        <f>VLOOKUP(B442,Sheet2!B:D,2,0)</f>
        <v>ITM_OZtoKG</v>
      </c>
      <c r="E442" s="7" t="s">
        <v>451</v>
      </c>
      <c r="F442" s="7" t="s">
        <v>53</v>
      </c>
      <c r="G442" s="7" t="s">
        <v>452</v>
      </c>
      <c r="I442" s="7" t="s">
        <v>27</v>
      </c>
      <c r="J442" t="s">
        <v>214</v>
      </c>
      <c r="K442" t="s">
        <v>452</v>
      </c>
      <c r="L442" t="s">
        <v>27</v>
      </c>
      <c r="M442" t="s">
        <v>214</v>
      </c>
      <c r="N442" t="s">
        <v>29</v>
      </c>
      <c r="O442" t="s">
        <v>30</v>
      </c>
    </row>
    <row r="443" spans="2:15" hidden="1">
      <c r="B443" s="8">
        <v>441</v>
      </c>
      <c r="C443" s="8">
        <f>VLOOKUP(B443,Sheet2!B:D,3,0)</f>
        <v>441</v>
      </c>
      <c r="D443" s="7" t="str">
        <f>VLOOKUP(B443,Sheet2!B:D,2,0)</f>
        <v>CST_39</v>
      </c>
      <c r="E443" s="7" t="s">
        <v>37</v>
      </c>
      <c r="F443" s="7">
        <v>39</v>
      </c>
      <c r="G443" s="7" t="s">
        <v>644</v>
      </c>
      <c r="I443" s="7" t="s">
        <v>49</v>
      </c>
      <c r="J443" t="s">
        <v>644</v>
      </c>
      <c r="K443" t="s">
        <v>49</v>
      </c>
      <c r="L443" t="s">
        <v>29</v>
      </c>
      <c r="M443" t="s">
        <v>30</v>
      </c>
    </row>
    <row r="444" spans="2:15">
      <c r="B444" s="8">
        <v>442</v>
      </c>
      <c r="C444" s="8">
        <f>VLOOKUP(B444,Sheet2!B:D,3,0)</f>
        <v>442</v>
      </c>
      <c r="D444" s="7" t="str">
        <f>VLOOKUP(B444,Sheet2!B:D,2,0)</f>
        <v>ITM_PAUSE</v>
      </c>
      <c r="E444" s="7" t="s">
        <v>21</v>
      </c>
      <c r="F444" s="7" t="s">
        <v>22</v>
      </c>
      <c r="G444" s="7" t="s">
        <v>645</v>
      </c>
      <c r="I444" s="7" t="s">
        <v>645</v>
      </c>
      <c r="J444" t="s">
        <v>23</v>
      </c>
    </row>
    <row r="445" spans="2:15">
      <c r="B445" s="8">
        <v>443</v>
      </c>
      <c r="C445" s="8">
        <f>VLOOKUP(B445,Sheet2!B:D,3,0)</f>
        <v>443</v>
      </c>
      <c r="D445" s="7" t="str">
        <f>VLOOKUP(B445,Sheet2!B:D,2,0)</f>
        <v>ITM_PAtoATM</v>
      </c>
      <c r="E445" s="7" t="s">
        <v>90</v>
      </c>
      <c r="F445" s="7" t="s">
        <v>439</v>
      </c>
      <c r="G445" s="7" t="s">
        <v>92</v>
      </c>
      <c r="I445" s="7" t="s">
        <v>27</v>
      </c>
      <c r="J445" t="s">
        <v>91</v>
      </c>
      <c r="K445" t="s">
        <v>92</v>
      </c>
      <c r="L445" t="s">
        <v>27</v>
      </c>
      <c r="M445" t="s">
        <v>91</v>
      </c>
      <c r="N445" t="s">
        <v>29</v>
      </c>
      <c r="O445" t="s">
        <v>30</v>
      </c>
    </row>
    <row r="446" spans="2:15">
      <c r="B446" s="8">
        <v>444</v>
      </c>
      <c r="C446" s="8">
        <f>VLOOKUP(B446,Sheet2!B:D,3,0)</f>
        <v>444</v>
      </c>
      <c r="D446" s="7" t="str">
        <f>VLOOKUP(B446,Sheet2!B:D,2,0)</f>
        <v>ITM_PAtoBAR</v>
      </c>
      <c r="E446" s="7" t="s">
        <v>101</v>
      </c>
      <c r="F446" s="7" t="s">
        <v>439</v>
      </c>
      <c r="G446" s="7" t="s">
        <v>92</v>
      </c>
      <c r="I446" s="7" t="s">
        <v>27</v>
      </c>
      <c r="J446" t="s">
        <v>102</v>
      </c>
      <c r="K446" t="s">
        <v>92</v>
      </c>
      <c r="L446" t="s">
        <v>27</v>
      </c>
      <c r="M446" t="s">
        <v>102</v>
      </c>
      <c r="N446" t="s">
        <v>29</v>
      </c>
      <c r="O446" t="s">
        <v>30</v>
      </c>
    </row>
    <row r="447" spans="2:15">
      <c r="B447" s="8">
        <v>445</v>
      </c>
      <c r="C447" s="8">
        <f>VLOOKUP(B447,Sheet2!B:D,3,0)</f>
        <v>445</v>
      </c>
      <c r="D447" s="7" t="str">
        <f>VLOOKUP(B447,Sheet2!B:D,2,0)</f>
        <v>ITM_PAtoIHG</v>
      </c>
      <c r="E447" s="7" t="s">
        <v>404</v>
      </c>
      <c r="F447" s="7" t="s">
        <v>439</v>
      </c>
      <c r="G447" s="7" t="s">
        <v>92</v>
      </c>
      <c r="I447" s="7" t="s">
        <v>27</v>
      </c>
      <c r="J447" t="s">
        <v>405</v>
      </c>
      <c r="K447" t="s">
        <v>92</v>
      </c>
      <c r="L447" t="s">
        <v>27</v>
      </c>
      <c r="M447" t="s">
        <v>29</v>
      </c>
      <c r="N447" t="s">
        <v>30</v>
      </c>
    </row>
    <row r="448" spans="2:15">
      <c r="B448" s="8">
        <v>446</v>
      </c>
      <c r="C448" s="8">
        <f>VLOOKUP(B448,Sheet2!B:D,3,0)</f>
        <v>446</v>
      </c>
      <c r="D448" s="7" t="str">
        <f>VLOOKUP(B448,Sheet2!B:D,2,0)</f>
        <v>ITM_PAtoPSI</v>
      </c>
      <c r="E448" s="7" t="s">
        <v>646</v>
      </c>
      <c r="F448" s="7" t="s">
        <v>439</v>
      </c>
      <c r="G448" s="7" t="s">
        <v>92</v>
      </c>
      <c r="I448" s="7" t="s">
        <v>27</v>
      </c>
      <c r="J448" t="s">
        <v>647</v>
      </c>
      <c r="K448" t="s">
        <v>92</v>
      </c>
      <c r="L448" t="s">
        <v>27</v>
      </c>
      <c r="M448" t="s">
        <v>647</v>
      </c>
      <c r="N448" t="s">
        <v>29</v>
      </c>
      <c r="O448" t="s">
        <v>30</v>
      </c>
    </row>
    <row r="449" spans="2:15">
      <c r="B449" s="8">
        <v>447</v>
      </c>
      <c r="C449" s="8">
        <f>VLOOKUP(B449,Sheet2!B:D,3,0)</f>
        <v>447</v>
      </c>
      <c r="D449" s="7" t="str">
        <f>VLOOKUP(B449,Sheet2!B:D,2,0)</f>
        <v>ITM_PAtoTOR</v>
      </c>
      <c r="E449" s="7" t="s">
        <v>648</v>
      </c>
      <c r="F449" s="7" t="s">
        <v>439</v>
      </c>
      <c r="G449" s="7" t="s">
        <v>92</v>
      </c>
      <c r="I449" s="7" t="s">
        <v>27</v>
      </c>
      <c r="J449" t="s">
        <v>649</v>
      </c>
      <c r="K449" t="s">
        <v>650</v>
      </c>
      <c r="L449" t="s">
        <v>27</v>
      </c>
      <c r="M449" t="s">
        <v>29</v>
      </c>
      <c r="N449" t="s">
        <v>30</v>
      </c>
    </row>
    <row r="450" spans="2:15">
      <c r="B450" s="8">
        <v>448</v>
      </c>
      <c r="C450" s="8">
        <f>VLOOKUP(B450,Sheet2!B:D,3,0)</f>
        <v>-448</v>
      </c>
      <c r="D450" s="7" t="str">
        <f>VLOOKUP(B450,Sheet2!B:D,2,0)</f>
        <v>MNU_PARTS</v>
      </c>
      <c r="E450" s="7" t="s">
        <v>21</v>
      </c>
      <c r="F450" s="7" t="s">
        <v>22</v>
      </c>
      <c r="G450" s="7" t="s">
        <v>651</v>
      </c>
      <c r="I450" s="7" t="s">
        <v>651</v>
      </c>
      <c r="J450" t="s">
        <v>23</v>
      </c>
    </row>
    <row r="451" spans="2:15">
      <c r="B451" s="8">
        <v>449</v>
      </c>
      <c r="C451" s="8">
        <f>VLOOKUP(B451,Sheet2!B:D,3,0)</f>
        <v>449</v>
      </c>
      <c r="D451" s="7" t="str">
        <f>VLOOKUP(B451,Sheet2!B:D,2,0)</f>
        <v>ITM_PCtoM</v>
      </c>
      <c r="E451" s="7" t="s">
        <v>610</v>
      </c>
      <c r="F451" s="7" t="s">
        <v>53</v>
      </c>
      <c r="G451" s="7" t="s">
        <v>611</v>
      </c>
      <c r="I451" s="7" t="s">
        <v>27</v>
      </c>
      <c r="J451" t="s">
        <v>55</v>
      </c>
      <c r="K451" t="s">
        <v>611</v>
      </c>
      <c r="L451" t="s">
        <v>27</v>
      </c>
      <c r="M451" t="s">
        <v>55</v>
      </c>
      <c r="N451" t="s">
        <v>29</v>
      </c>
      <c r="O451" t="s">
        <v>30</v>
      </c>
    </row>
    <row r="452" spans="2:15">
      <c r="B452" s="8">
        <v>450</v>
      </c>
      <c r="C452" s="8">
        <f>VLOOKUP(B452,Sheet2!B:D,3,0)</f>
        <v>450</v>
      </c>
      <c r="D452" s="7" t="str">
        <f>VLOOKUP(B452,Sheet2!B:D,2,0)</f>
        <v>ITM_PERM</v>
      </c>
      <c r="E452" s="7" t="s">
        <v>21</v>
      </c>
      <c r="F452" s="7" t="s">
        <v>22</v>
      </c>
      <c r="G452" s="7" t="s">
        <v>652</v>
      </c>
      <c r="I452" s="7" t="s">
        <v>644</v>
      </c>
      <c r="J452" t="s">
        <v>184</v>
      </c>
      <c r="K452" t="s">
        <v>185</v>
      </c>
      <c r="L452" t="s">
        <v>23</v>
      </c>
    </row>
    <row r="453" spans="2:15">
      <c r="B453" s="8">
        <v>451</v>
      </c>
      <c r="C453" s="8">
        <f>VLOOKUP(B453,Sheet2!B:D,3,0)</f>
        <v>451</v>
      </c>
      <c r="D453" s="7" t="str">
        <f>VLOOKUP(B453,Sheet2!B:D,2,0)</f>
        <v>ITM_PERonA</v>
      </c>
      <c r="E453" s="7" t="s">
        <v>21</v>
      </c>
      <c r="F453" s="7" t="s">
        <v>22</v>
      </c>
      <c r="G453" s="7" t="s">
        <v>653</v>
      </c>
      <c r="I453" s="7" t="s">
        <v>654</v>
      </c>
      <c r="J453" t="s">
        <v>23</v>
      </c>
    </row>
    <row r="454" spans="2:15">
      <c r="B454" s="8">
        <v>452</v>
      </c>
      <c r="C454" s="8">
        <f>VLOOKUP(B454,Sheet2!B:D,3,0)</f>
        <v>452</v>
      </c>
      <c r="D454" s="7" t="str">
        <f>VLOOKUP(B454,Sheet2!B:D,2,0)</f>
        <v>ITM_PGMINT</v>
      </c>
      <c r="E454" s="7" t="s">
        <v>21</v>
      </c>
      <c r="F454" s="7" t="s">
        <v>22</v>
      </c>
      <c r="G454" s="7" t="s">
        <v>655</v>
      </c>
      <c r="I454" s="7" t="s">
        <v>655</v>
      </c>
      <c r="J454" t="s">
        <v>23</v>
      </c>
    </row>
    <row r="455" spans="2:15">
      <c r="B455" s="8">
        <v>453</v>
      </c>
      <c r="C455" s="8">
        <f>VLOOKUP(B455,Sheet2!B:D,3,0)</f>
        <v>453</v>
      </c>
      <c r="D455" s="7" t="str">
        <f>VLOOKUP(B455,Sheet2!B:D,2,0)</f>
        <v>ITM_PGMSLV</v>
      </c>
      <c r="E455" s="7" t="s">
        <v>21</v>
      </c>
      <c r="F455" s="7" t="s">
        <v>22</v>
      </c>
      <c r="G455" s="7" t="s">
        <v>656</v>
      </c>
      <c r="I455" s="7" t="s">
        <v>656</v>
      </c>
      <c r="J455" t="s">
        <v>23</v>
      </c>
    </row>
    <row r="456" spans="2:15">
      <c r="B456" s="8">
        <v>454</v>
      </c>
      <c r="C456" s="8">
        <f>VLOOKUP(B456,Sheet2!B:D,3,0)</f>
        <v>454</v>
      </c>
      <c r="D456" s="7" t="str">
        <f>VLOOKUP(B456,Sheet2!B:D,2,0)</f>
        <v>ITM_PIXEL</v>
      </c>
      <c r="E456" s="7" t="s">
        <v>21</v>
      </c>
      <c r="F456" s="7" t="s">
        <v>22</v>
      </c>
      <c r="G456" s="7" t="s">
        <v>657</v>
      </c>
      <c r="I456" s="7" t="s">
        <v>657</v>
      </c>
      <c r="J456" t="s">
        <v>23</v>
      </c>
    </row>
    <row r="457" spans="2:15">
      <c r="B457" s="8">
        <v>455</v>
      </c>
      <c r="C457" s="8">
        <f>VLOOKUP(B457,Sheet2!B:D,3,0)</f>
        <v>455</v>
      </c>
      <c r="D457" s="7" t="str">
        <f>VLOOKUP(B457,Sheet2!B:D,2,0)</f>
        <v>ITM_PLOT</v>
      </c>
      <c r="E457" s="7" t="s">
        <v>21</v>
      </c>
      <c r="F457" s="7" t="s">
        <v>22</v>
      </c>
      <c r="G457" s="7" t="s">
        <v>658</v>
      </c>
      <c r="I457" s="7" t="s">
        <v>658</v>
      </c>
      <c r="J457" t="s">
        <v>23</v>
      </c>
    </row>
    <row r="458" spans="2:15">
      <c r="B458" s="8">
        <v>456</v>
      </c>
      <c r="C458" s="8">
        <f>VLOOKUP(B458,Sheet2!B:D,3,0)</f>
        <v>456</v>
      </c>
      <c r="D458" s="7" t="str">
        <f>VLOOKUP(B458,Sheet2!B:D,2,0)</f>
        <v>ITM_PMT</v>
      </c>
      <c r="E458" s="7" t="s">
        <v>21</v>
      </c>
      <c r="F458" s="7" t="s">
        <v>22</v>
      </c>
      <c r="G458" s="7" t="s">
        <v>659</v>
      </c>
      <c r="I458" s="7" t="s">
        <v>659</v>
      </c>
      <c r="J458" t="s">
        <v>23</v>
      </c>
    </row>
    <row r="459" spans="2:15">
      <c r="B459" s="8">
        <v>457</v>
      </c>
      <c r="C459" s="8">
        <f>VLOOKUP(B459,Sheet2!B:D,3,0)</f>
        <v>457</v>
      </c>
      <c r="D459" s="7" t="str">
        <f>VLOOKUP(B459,Sheet2!B:D,2,0)</f>
        <v>ITM_PN</v>
      </c>
      <c r="E459" s="7" t="s">
        <v>21</v>
      </c>
      <c r="F459" s="7" t="s">
        <v>22</v>
      </c>
      <c r="G459" s="7" t="s">
        <v>644</v>
      </c>
      <c r="I459" s="7" t="s">
        <v>68</v>
      </c>
      <c r="J459" t="s">
        <v>644</v>
      </c>
      <c r="K459" t="s">
        <v>68</v>
      </c>
      <c r="L459" t="s">
        <v>23</v>
      </c>
    </row>
    <row r="460" spans="2:15">
      <c r="B460" s="8">
        <v>458</v>
      </c>
      <c r="C460" s="8">
        <f>VLOOKUP(B460,Sheet2!B:D,3,0)</f>
        <v>458</v>
      </c>
      <c r="D460" s="7" t="str">
        <f>VLOOKUP(B460,Sheet2!B:D,2,0)</f>
        <v>ITM_POINT</v>
      </c>
      <c r="E460" s="7" t="s">
        <v>21</v>
      </c>
      <c r="F460" s="7" t="s">
        <v>22</v>
      </c>
      <c r="G460" s="7" t="s">
        <v>660</v>
      </c>
      <c r="I460" s="7" t="s">
        <v>660</v>
      </c>
      <c r="J460" t="s">
        <v>23</v>
      </c>
    </row>
    <row r="461" spans="2:15">
      <c r="B461" s="8">
        <v>459</v>
      </c>
      <c r="C461" s="8">
        <f>VLOOKUP(B461,Sheet2!B:D,3,0)</f>
        <v>459</v>
      </c>
      <c r="D461" s="7" t="str">
        <f>VLOOKUP(B461,Sheet2!B:D,2,0)</f>
        <v>ITM_POISS</v>
      </c>
      <c r="E461" s="7" t="s">
        <v>21</v>
      </c>
      <c r="F461" s="7" t="s">
        <v>22</v>
      </c>
      <c r="G461" s="7" t="s">
        <v>661</v>
      </c>
      <c r="I461" s="7" t="s">
        <v>661</v>
      </c>
      <c r="J461" t="s">
        <v>23</v>
      </c>
    </row>
    <row r="462" spans="2:15">
      <c r="B462" s="8">
        <v>460</v>
      </c>
      <c r="C462" s="8">
        <f>VLOOKUP(B462,Sheet2!B:D,3,0)</f>
        <v>460</v>
      </c>
      <c r="D462" s="7" t="str">
        <f>VLOOKUP(B462,Sheet2!B:D,2,0)</f>
        <v>ITM_POISSP</v>
      </c>
      <c r="E462" s="7" t="s">
        <v>21</v>
      </c>
      <c r="F462" s="7" t="s">
        <v>22</v>
      </c>
      <c r="G462" s="7" t="s">
        <v>661</v>
      </c>
      <c r="I462" s="7" t="s">
        <v>113</v>
      </c>
      <c r="J462" t="s">
        <v>661</v>
      </c>
      <c r="K462" t="s">
        <v>113</v>
      </c>
      <c r="L462" t="s">
        <v>23</v>
      </c>
    </row>
    <row r="463" spans="2:15">
      <c r="B463" s="8">
        <v>461</v>
      </c>
      <c r="C463" s="8">
        <f>VLOOKUP(B463,Sheet2!B:D,3,0)</f>
        <v>461</v>
      </c>
      <c r="D463" s="7" t="str">
        <f>VLOOKUP(B463,Sheet2!B:D,2,0)</f>
        <v>ITM_POISSU</v>
      </c>
      <c r="E463" s="7" t="s">
        <v>21</v>
      </c>
      <c r="F463" s="7" t="s">
        <v>22</v>
      </c>
      <c r="G463" s="7" t="s">
        <v>661</v>
      </c>
      <c r="I463" s="7" t="s">
        <v>114</v>
      </c>
      <c r="J463" t="s">
        <v>661</v>
      </c>
      <c r="K463" t="s">
        <v>114</v>
      </c>
      <c r="L463" t="s">
        <v>23</v>
      </c>
    </row>
    <row r="464" spans="2:15">
      <c r="B464" s="8">
        <v>462</v>
      </c>
      <c r="C464" s="8">
        <f>VLOOKUP(B464,Sheet2!B:D,3,0)</f>
        <v>462</v>
      </c>
      <c r="D464" s="7" t="str">
        <f>VLOOKUP(B464,Sheet2!B:D,2,0)</f>
        <v>ITM_POISSM1</v>
      </c>
      <c r="E464" s="7" t="s">
        <v>21</v>
      </c>
      <c r="F464" s="7" t="s">
        <v>22</v>
      </c>
      <c r="G464" s="7" t="s">
        <v>661</v>
      </c>
      <c r="I464" s="7" t="s">
        <v>115</v>
      </c>
      <c r="J464" t="s">
        <v>661</v>
      </c>
      <c r="K464" t="s">
        <v>115</v>
      </c>
      <c r="L464" t="s">
        <v>23</v>
      </c>
    </row>
    <row r="465" spans="2:15">
      <c r="B465" s="8">
        <v>463</v>
      </c>
      <c r="C465" s="8">
        <f>VLOOKUP(B465,Sheet2!B:D,3,0)</f>
        <v>-463</v>
      </c>
      <c r="D465" s="7" t="str">
        <f>VLOOKUP(B465,Sheet2!B:D,2,0)</f>
        <v>MNU_POISS</v>
      </c>
      <c r="E465" s="7" t="s">
        <v>21</v>
      </c>
      <c r="F465" s="7" t="s">
        <v>22</v>
      </c>
      <c r="G465" s="7" t="s">
        <v>662</v>
      </c>
      <c r="I465" s="7" t="s">
        <v>662</v>
      </c>
      <c r="J465" t="s">
        <v>23</v>
      </c>
    </row>
    <row r="466" spans="2:15">
      <c r="B466" s="8">
        <v>464</v>
      </c>
      <c r="C466" s="8">
        <f>VLOOKUP(B466,Sheet2!B:D,3,0)</f>
        <v>464</v>
      </c>
      <c r="D466" s="7" t="str">
        <f>VLOOKUP(B466,Sheet2!B:D,2,0)</f>
        <v>ITM_POLAR</v>
      </c>
      <c r="E466" s="7" t="s">
        <v>663</v>
      </c>
      <c r="F466" s="7" t="s">
        <v>664</v>
      </c>
      <c r="G466" s="7" t="s">
        <v>665</v>
      </c>
      <c r="I466" s="7" t="s">
        <v>665</v>
      </c>
      <c r="J466" t="s">
        <v>23</v>
      </c>
    </row>
    <row r="467" spans="2:15">
      <c r="B467" s="8">
        <v>465</v>
      </c>
      <c r="C467" s="8">
        <f>VLOOKUP(B467,Sheet2!B:D,3,0)</f>
        <v>465</v>
      </c>
      <c r="D467" s="7" t="str">
        <f>VLOOKUP(B467,Sheet2!B:D,2,0)</f>
        <v>ITM_POPLR</v>
      </c>
      <c r="E467" s="7" t="s">
        <v>21</v>
      </c>
      <c r="F467" s="7" t="s">
        <v>22</v>
      </c>
      <c r="G467" s="7" t="s">
        <v>666</v>
      </c>
      <c r="I467" s="7" t="s">
        <v>666</v>
      </c>
      <c r="J467" t="s">
        <v>23</v>
      </c>
    </row>
    <row r="468" spans="2:15">
      <c r="B468" s="8">
        <v>466</v>
      </c>
      <c r="C468" s="8">
        <f>VLOOKUP(B468,Sheet2!B:D,3,0)</f>
        <v>466</v>
      </c>
      <c r="D468" s="7" t="str">
        <f>VLOOKUP(B468,Sheet2!B:D,2,0)</f>
        <v>ITM_POWERF</v>
      </c>
      <c r="E468" s="7" t="s">
        <v>109</v>
      </c>
      <c r="F468" s="7" t="s">
        <v>667</v>
      </c>
      <c r="G468" s="7" t="s">
        <v>668</v>
      </c>
      <c r="I468" s="7" t="s">
        <v>668</v>
      </c>
      <c r="J468" t="s">
        <v>23</v>
      </c>
    </row>
    <row r="469" spans="2:15">
      <c r="B469" s="8">
        <v>467</v>
      </c>
      <c r="C469" s="8">
        <f>VLOOKUP(B469,Sheet2!B:D,3,0)</f>
        <v>467</v>
      </c>
      <c r="D469" s="7" t="str">
        <f>VLOOKUP(B469,Sheet2!B:D,2,0)</f>
        <v>ITM_PRtoDB</v>
      </c>
      <c r="E469" s="7" t="s">
        <v>345</v>
      </c>
      <c r="F469" s="7">
        <v>10</v>
      </c>
      <c r="G469" s="7" t="s">
        <v>230</v>
      </c>
      <c r="I469" s="7" t="s">
        <v>27</v>
      </c>
      <c r="J469" t="s">
        <v>227</v>
      </c>
      <c r="K469" t="s">
        <v>669</v>
      </c>
      <c r="L469" t="s">
        <v>29</v>
      </c>
      <c r="M469" t="s">
        <v>30</v>
      </c>
    </row>
    <row r="470" spans="2:15">
      <c r="B470" s="8">
        <v>468</v>
      </c>
      <c r="C470" s="8">
        <f>VLOOKUP(B470,Sheet2!B:D,3,0)</f>
        <v>468</v>
      </c>
      <c r="D470" s="7" t="str">
        <f>VLOOKUP(B470,Sheet2!B:D,2,0)</f>
        <v>ITM_PRCL</v>
      </c>
      <c r="E470" s="7" t="s">
        <v>21</v>
      </c>
      <c r="F470" s="7" t="s">
        <v>22</v>
      </c>
      <c r="G470" s="7" t="s">
        <v>670</v>
      </c>
      <c r="I470" s="7" t="s">
        <v>670</v>
      </c>
      <c r="J470" t="s">
        <v>23</v>
      </c>
    </row>
    <row r="471" spans="2:15">
      <c r="B471" s="8">
        <v>469</v>
      </c>
      <c r="C471" s="8">
        <f>VLOOKUP(B471,Sheet2!B:D,3,0)</f>
        <v>469</v>
      </c>
      <c r="D471" s="7" t="str">
        <f>VLOOKUP(B471,Sheet2!B:D,2,0)</f>
        <v>ITM_PRIME</v>
      </c>
      <c r="E471" s="7" t="s">
        <v>671</v>
      </c>
      <c r="F471" s="7" t="s">
        <v>22</v>
      </c>
      <c r="G471" s="7" t="s">
        <v>672</v>
      </c>
      <c r="I471" s="7" t="s">
        <v>672</v>
      </c>
      <c r="J471" t="s">
        <v>23</v>
      </c>
    </row>
    <row r="472" spans="2:15">
      <c r="B472" s="8">
        <v>470</v>
      </c>
      <c r="C472" s="8">
        <f>VLOOKUP(B472,Sheet2!B:D,3,0)</f>
        <v>-470</v>
      </c>
      <c r="D472" s="7" t="str">
        <f>VLOOKUP(B472,Sheet2!B:D,2,0)</f>
        <v>MNU_PROB</v>
      </c>
      <c r="E472" s="7" t="s">
        <v>21</v>
      </c>
      <c r="F472" s="7" t="s">
        <v>22</v>
      </c>
      <c r="G472" s="7" t="s">
        <v>673</v>
      </c>
      <c r="I472" s="7" t="s">
        <v>673</v>
      </c>
      <c r="J472" t="s">
        <v>23</v>
      </c>
    </row>
    <row r="473" spans="2:15">
      <c r="B473" s="8">
        <v>471</v>
      </c>
      <c r="C473" s="8">
        <f>VLOOKUP(B473,Sheet2!B:D,3,0)</f>
        <v>471</v>
      </c>
      <c r="D473" s="7" t="str">
        <f>VLOOKUP(B473,Sheet2!B:D,2,0)</f>
        <v>ITM_PROFRC</v>
      </c>
      <c r="E473" s="7" t="s">
        <v>411</v>
      </c>
      <c r="F473" s="7" t="s">
        <v>674</v>
      </c>
      <c r="G473" s="7" t="s">
        <v>675</v>
      </c>
      <c r="I473" s="7" t="s">
        <v>48</v>
      </c>
      <c r="J473" t="s">
        <v>676</v>
      </c>
      <c r="K473" t="s">
        <v>677</v>
      </c>
      <c r="L473" t="s">
        <v>23</v>
      </c>
    </row>
    <row r="474" spans="2:15">
      <c r="B474" s="8">
        <v>472</v>
      </c>
      <c r="C474" s="8">
        <f>VLOOKUP(B474,Sheet2!B:D,3,0)</f>
        <v>-472</v>
      </c>
      <c r="D474" s="7" t="str">
        <f>VLOOKUP(B474,Sheet2!B:D,2,0)</f>
        <v>MNU_PROGS</v>
      </c>
      <c r="E474" s="7" t="s">
        <v>21</v>
      </c>
      <c r="F474" s="7" t="s">
        <v>22</v>
      </c>
      <c r="G474" s="7" t="s">
        <v>678</v>
      </c>
      <c r="I474" s="7" t="s">
        <v>678</v>
      </c>
      <c r="J474" t="s">
        <v>23</v>
      </c>
    </row>
    <row r="475" spans="2:15">
      <c r="B475" s="8">
        <v>473</v>
      </c>
      <c r="C475" s="8">
        <f>VLOOKUP(B475,Sheet2!B:D,3,0)</f>
        <v>473</v>
      </c>
      <c r="D475" s="7" t="str">
        <f>VLOOKUP(B475,Sheet2!B:D,2,0)</f>
        <v>ITM_PSItoPA</v>
      </c>
      <c r="E475" s="7" t="s">
        <v>646</v>
      </c>
      <c r="F475" s="7" t="s">
        <v>53</v>
      </c>
      <c r="G475" s="7" t="s">
        <v>647</v>
      </c>
      <c r="I475" s="7" t="s">
        <v>27</v>
      </c>
      <c r="J475" t="s">
        <v>92</v>
      </c>
      <c r="K475" t="s">
        <v>647</v>
      </c>
      <c r="L475" t="s">
        <v>27</v>
      </c>
      <c r="M475" t="s">
        <v>92</v>
      </c>
      <c r="N475" t="s">
        <v>29</v>
      </c>
      <c r="O475" t="s">
        <v>30</v>
      </c>
    </row>
    <row r="476" spans="2:15">
      <c r="B476" s="8">
        <v>474</v>
      </c>
      <c r="C476" s="8">
        <f>VLOOKUP(B476,Sheet2!B:D,3,0)</f>
        <v>474</v>
      </c>
      <c r="D476" s="7" t="str">
        <f>VLOOKUP(B476,Sheet2!B:D,2,0)</f>
        <v>ITM_PSTO</v>
      </c>
      <c r="E476" s="7" t="s">
        <v>21</v>
      </c>
      <c r="F476" s="7" t="s">
        <v>22</v>
      </c>
      <c r="G476" s="7" t="s">
        <v>679</v>
      </c>
      <c r="I476" s="7" t="s">
        <v>679</v>
      </c>
      <c r="J476" t="s">
        <v>23</v>
      </c>
    </row>
    <row r="477" spans="2:15">
      <c r="B477" s="8">
        <v>475</v>
      </c>
      <c r="C477" s="8">
        <f>VLOOKUP(B477,Sheet2!B:D,3,0)</f>
        <v>475</v>
      </c>
      <c r="D477" s="7" t="str">
        <f>VLOOKUP(B477,Sheet2!B:D,2,0)</f>
        <v>ITM_POINTtoM</v>
      </c>
      <c r="E477" s="7" t="s">
        <v>612</v>
      </c>
      <c r="F477" s="7" t="s">
        <v>53</v>
      </c>
      <c r="G477" s="7" t="s">
        <v>613</v>
      </c>
      <c r="I477" s="7" t="s">
        <v>27</v>
      </c>
      <c r="J477" t="s">
        <v>55</v>
      </c>
      <c r="K477" t="s">
        <v>614</v>
      </c>
      <c r="L477" t="s">
        <v>29</v>
      </c>
      <c r="M477" t="s">
        <v>30</v>
      </c>
    </row>
    <row r="478" spans="2:15">
      <c r="B478" s="8">
        <v>476</v>
      </c>
      <c r="C478" s="8">
        <f>VLOOKUP(B478,Sheet2!B:D,3,0)</f>
        <v>476</v>
      </c>
      <c r="D478" s="7" t="str">
        <f>VLOOKUP(B478,Sheet2!B:D,2,0)</f>
        <v>ITM_PUTK</v>
      </c>
      <c r="E478" s="7" t="s">
        <v>21</v>
      </c>
      <c r="F478" s="7" t="s">
        <v>22</v>
      </c>
      <c r="G478" s="7" t="s">
        <v>680</v>
      </c>
      <c r="I478" s="7" t="s">
        <v>680</v>
      </c>
      <c r="J478" t="s">
        <v>23</v>
      </c>
    </row>
    <row r="479" spans="2:15">
      <c r="B479" s="8">
        <v>477</v>
      </c>
      <c r="C479" s="8">
        <f>VLOOKUP(B479,Sheet2!B:D,3,0)</f>
        <v>477</v>
      </c>
      <c r="D479" s="7" t="str">
        <f>VLOOKUP(B479,Sheet2!B:D,2,0)</f>
        <v>ITM_PV</v>
      </c>
      <c r="E479" s="7" t="s">
        <v>21</v>
      </c>
      <c r="F479" s="7" t="s">
        <v>22</v>
      </c>
      <c r="G479" s="7" t="s">
        <v>681</v>
      </c>
      <c r="I479" s="7" t="s">
        <v>681</v>
      </c>
      <c r="J479" t="s">
        <v>23</v>
      </c>
    </row>
    <row r="480" spans="2:15">
      <c r="B480" s="8">
        <v>478</v>
      </c>
      <c r="C480" s="8">
        <f>VLOOKUP(B480,Sheet2!B:D,3,0)</f>
        <v>-478</v>
      </c>
      <c r="D480" s="7" t="str">
        <f>VLOOKUP(B480,Sheet2!B:D,2,0)</f>
        <v>MNU_PFN</v>
      </c>
      <c r="E480" s="7" t="s">
        <v>21</v>
      </c>
      <c r="F480" s="7" t="s">
        <v>22</v>
      </c>
      <c r="G480" s="7" t="s">
        <v>682</v>
      </c>
      <c r="I480" s="7" t="s">
        <v>682</v>
      </c>
      <c r="J480" t="s">
        <v>23</v>
      </c>
    </row>
    <row r="481" spans="2:14">
      <c r="B481" s="8">
        <v>479</v>
      </c>
      <c r="C481" s="8">
        <f>VLOOKUP(B481,Sheet2!B:D,3,0)</f>
        <v>-479</v>
      </c>
      <c r="D481" s="7" t="str">
        <f>VLOOKUP(B481,Sheet2!B:D,2,0)</f>
        <v>MNU_PFN2</v>
      </c>
      <c r="E481" s="7" t="s">
        <v>21</v>
      </c>
      <c r="F481" s="7" t="s">
        <v>22</v>
      </c>
      <c r="G481" s="7" t="s">
        <v>683</v>
      </c>
      <c r="I481" s="7" t="s">
        <v>683</v>
      </c>
      <c r="J481" t="s">
        <v>23</v>
      </c>
    </row>
    <row r="482" spans="2:14">
      <c r="B482" s="8">
        <v>480</v>
      </c>
      <c r="C482" s="8">
        <f>VLOOKUP(B482,Sheet2!B:D,3,0)</f>
        <v>-480</v>
      </c>
      <c r="D482" s="7" t="str">
        <f>VLOOKUP(B482,Sheet2!B:D,2,0)</f>
        <v>MNU_CONVP</v>
      </c>
      <c r="E482" s="7" t="s">
        <v>21</v>
      </c>
      <c r="F482" s="7" t="s">
        <v>22</v>
      </c>
      <c r="G482" s="7" t="s">
        <v>684</v>
      </c>
      <c r="I482" s="7" t="s">
        <v>684</v>
      </c>
      <c r="J482" t="s">
        <v>23</v>
      </c>
    </row>
    <row r="483" spans="2:14">
      <c r="B483" s="8">
        <v>481</v>
      </c>
      <c r="C483" s="8">
        <f>VLOOKUP(B483,Sheet2!B:D,3,0)</f>
        <v>481</v>
      </c>
      <c r="D483" s="7" t="str">
        <f>VLOOKUP(B483,Sheet2!B:D,2,0)</f>
        <v>ITM_QUIET</v>
      </c>
      <c r="E483" s="7" t="s">
        <v>21</v>
      </c>
      <c r="F483" s="7" t="s">
        <v>22</v>
      </c>
      <c r="G483" s="7" t="s">
        <v>685</v>
      </c>
      <c r="I483" s="7" t="s">
        <v>685</v>
      </c>
      <c r="J483" t="s">
        <v>23</v>
      </c>
    </row>
    <row r="484" spans="2:14" hidden="1">
      <c r="B484" s="8">
        <v>482</v>
      </c>
      <c r="C484" s="8">
        <f>VLOOKUP(B484,Sheet2!B:D,3,0)</f>
        <v>482</v>
      </c>
      <c r="D484" s="7" t="str">
        <f>VLOOKUP(B484,Sheet2!B:D,2,0)</f>
        <v>CST_40</v>
      </c>
      <c r="E484" s="7" t="s">
        <v>37</v>
      </c>
      <c r="F484" s="7">
        <v>40</v>
      </c>
      <c r="G484" s="7" t="s">
        <v>271</v>
      </c>
      <c r="I484" s="7" t="s">
        <v>271</v>
      </c>
      <c r="J484" t="s">
        <v>29</v>
      </c>
      <c r="K484" t="s">
        <v>30</v>
      </c>
    </row>
    <row r="485" spans="2:14">
      <c r="B485" s="8">
        <v>483</v>
      </c>
      <c r="C485" s="8">
        <f>VLOOKUP(B485,Sheet2!B:D,3,0)</f>
        <v>483</v>
      </c>
      <c r="D485" s="7" t="str">
        <f>VLOOKUP(B485,Sheet2!B:D,2,0)</f>
        <v>ITM_RAD</v>
      </c>
      <c r="E485" s="7" t="s">
        <v>233</v>
      </c>
      <c r="F485" s="7" t="s">
        <v>686</v>
      </c>
      <c r="G485" s="7" t="s">
        <v>687</v>
      </c>
      <c r="I485" s="7" t="s">
        <v>687</v>
      </c>
      <c r="J485" t="s">
        <v>23</v>
      </c>
    </row>
    <row r="486" spans="2:14">
      <c r="B486" s="8">
        <v>484</v>
      </c>
      <c r="C486" s="8">
        <f>VLOOKUP(B486,Sheet2!B:D,3,0)</f>
        <v>484</v>
      </c>
      <c r="D486" s="7" t="str">
        <f>VLOOKUP(B486,Sheet2!B:D,2,0)</f>
        <v>ITM_RADto</v>
      </c>
      <c r="E486" s="7" t="s">
        <v>236</v>
      </c>
      <c r="F486" s="7" t="s">
        <v>686</v>
      </c>
      <c r="G486" s="7" t="s">
        <v>687</v>
      </c>
      <c r="I486" s="7" t="s">
        <v>27</v>
      </c>
      <c r="J486" t="s">
        <v>687</v>
      </c>
      <c r="K486" t="s">
        <v>27</v>
      </c>
      <c r="L486" t="s">
        <v>29</v>
      </c>
      <c r="M486" t="s">
        <v>30</v>
      </c>
    </row>
    <row r="487" spans="2:14">
      <c r="B487" s="8">
        <v>485</v>
      </c>
      <c r="C487" s="8">
        <f>VLOOKUP(B487,Sheet2!B:D,3,0)</f>
        <v>-485</v>
      </c>
      <c r="D487" s="7" t="str">
        <f>VLOOKUP(B487,Sheet2!B:D,2,0)</f>
        <v>MNU_RAM</v>
      </c>
      <c r="E487" s="7" t="s">
        <v>21</v>
      </c>
      <c r="F487" s="7" t="s">
        <v>22</v>
      </c>
      <c r="G487" s="7" t="s">
        <v>688</v>
      </c>
      <c r="I487" s="7" t="s">
        <v>688</v>
      </c>
      <c r="J487" t="s">
        <v>23</v>
      </c>
    </row>
    <row r="488" spans="2:14">
      <c r="B488" s="8">
        <v>486</v>
      </c>
      <c r="C488" s="8">
        <f>VLOOKUP(B488,Sheet2!B:D,3,0)</f>
        <v>486</v>
      </c>
      <c r="D488" s="7" t="str">
        <f>VLOOKUP(B488,Sheet2!B:D,2,0)</f>
        <v>ITM_RAN</v>
      </c>
      <c r="E488" s="7" t="s">
        <v>21</v>
      </c>
      <c r="F488" s="7" t="s">
        <v>22</v>
      </c>
      <c r="G488" s="7" t="s">
        <v>689</v>
      </c>
      <c r="I488" s="7" t="s">
        <v>689</v>
      </c>
      <c r="J488" t="s">
        <v>23</v>
      </c>
    </row>
    <row r="489" spans="2:14">
      <c r="B489" s="8">
        <v>487</v>
      </c>
      <c r="C489" s="8">
        <f>VLOOKUP(B489,Sheet2!B:D,3,0)</f>
        <v>487</v>
      </c>
      <c r="D489" s="7" t="str">
        <f>VLOOKUP(B489,Sheet2!B:D,2,0)</f>
        <v>ITM_RBR</v>
      </c>
      <c r="E489" s="7" t="s">
        <v>690</v>
      </c>
      <c r="F489" s="7" t="s">
        <v>22</v>
      </c>
      <c r="G489" s="7" t="s">
        <v>691</v>
      </c>
      <c r="I489" s="7" t="s">
        <v>692</v>
      </c>
      <c r="J489" t="s">
        <v>23</v>
      </c>
      <c r="K489" t="s">
        <v>693</v>
      </c>
      <c r="L489" t="s">
        <v>691</v>
      </c>
      <c r="M489" t="s">
        <v>492</v>
      </c>
      <c r="N489" t="s">
        <v>694</v>
      </c>
    </row>
    <row r="490" spans="2:14">
      <c r="B490" s="8">
        <v>488</v>
      </c>
      <c r="C490" s="8">
        <f>VLOOKUP(B490,Sheet2!B:D,3,0)</f>
        <v>488</v>
      </c>
      <c r="D490" s="7" t="str">
        <f>VLOOKUP(B490,Sheet2!B:D,2,0)</f>
        <v>ITM_RCL</v>
      </c>
      <c r="E490" s="7" t="s">
        <v>695</v>
      </c>
      <c r="F490" s="7" t="s">
        <v>696</v>
      </c>
      <c r="G490" s="7" t="s">
        <v>697</v>
      </c>
      <c r="I490" s="7" t="s">
        <v>697</v>
      </c>
      <c r="J490" t="s">
        <v>29</v>
      </c>
      <c r="K490" t="s">
        <v>30</v>
      </c>
    </row>
    <row r="491" spans="2:14">
      <c r="B491" s="8">
        <v>489</v>
      </c>
      <c r="C491" s="8">
        <f>VLOOKUP(B491,Sheet2!B:D,3,0)</f>
        <v>489</v>
      </c>
      <c r="D491" s="7" t="str">
        <f>VLOOKUP(B491,Sheet2!B:D,2,0)</f>
        <v>ITM_RCLCFG</v>
      </c>
      <c r="E491" s="7" t="s">
        <v>698</v>
      </c>
      <c r="F491" s="7" t="s">
        <v>22</v>
      </c>
      <c r="G491" s="7" t="s">
        <v>699</v>
      </c>
      <c r="I491" s="7" t="s">
        <v>700</v>
      </c>
      <c r="J491" t="s">
        <v>23</v>
      </c>
    </row>
    <row r="492" spans="2:14">
      <c r="B492" s="8">
        <v>490</v>
      </c>
      <c r="C492" s="8">
        <f>VLOOKUP(B492,Sheet2!B:D,3,0)</f>
        <v>490</v>
      </c>
      <c r="D492" s="7" t="str">
        <f>VLOOKUP(B492,Sheet2!B:D,2,0)</f>
        <v>ITM_RCLEL</v>
      </c>
      <c r="E492" s="7" t="s">
        <v>701</v>
      </c>
      <c r="F492" s="7" t="s">
        <v>22</v>
      </c>
      <c r="G492" s="7" t="s">
        <v>702</v>
      </c>
      <c r="I492" s="7" t="s">
        <v>702</v>
      </c>
      <c r="J492" t="s">
        <v>29</v>
      </c>
      <c r="K492" t="s">
        <v>30</v>
      </c>
    </row>
    <row r="493" spans="2:14">
      <c r="B493" s="8">
        <v>491</v>
      </c>
      <c r="C493" s="8">
        <f>VLOOKUP(B493,Sheet2!B:D,3,0)</f>
        <v>491</v>
      </c>
      <c r="D493" s="7" t="str">
        <f>VLOOKUP(B493,Sheet2!B:D,2,0)</f>
        <v>ITM_RCLIJ</v>
      </c>
      <c r="E493" s="7" t="s">
        <v>703</v>
      </c>
      <c r="F493" s="7" t="s">
        <v>22</v>
      </c>
      <c r="G493" s="7" t="s">
        <v>704</v>
      </c>
      <c r="I493" s="7" t="s">
        <v>704</v>
      </c>
      <c r="J493" t="s">
        <v>29</v>
      </c>
      <c r="K493" t="s">
        <v>30</v>
      </c>
    </row>
    <row r="494" spans="2:14">
      <c r="B494" s="8">
        <v>492</v>
      </c>
      <c r="C494" s="8">
        <f>VLOOKUP(B494,Sheet2!B:D,3,0)</f>
        <v>492</v>
      </c>
      <c r="D494" s="7" t="str">
        <f>VLOOKUP(B494,Sheet2!B:D,2,0)</f>
        <v>ITM_RCLS</v>
      </c>
      <c r="E494" s="7" t="s">
        <v>705</v>
      </c>
      <c r="F494" s="7" t="s">
        <v>22</v>
      </c>
      <c r="G494" s="7" t="s">
        <v>706</v>
      </c>
      <c r="I494" s="7" t="s">
        <v>707</v>
      </c>
      <c r="J494" t="s">
        <v>29</v>
      </c>
      <c r="K494" t="s">
        <v>30</v>
      </c>
    </row>
    <row r="495" spans="2:14">
      <c r="B495" s="8">
        <v>493</v>
      </c>
      <c r="C495" s="8">
        <f>VLOOKUP(B495,Sheet2!B:D,3,0)</f>
        <v>493</v>
      </c>
      <c r="D495" s="7" t="str">
        <f>VLOOKUP(B495,Sheet2!B:D,2,0)</f>
        <v>ITM_RCLPLUS</v>
      </c>
      <c r="E495" s="7" t="s">
        <v>708</v>
      </c>
      <c r="F495" s="7" t="s">
        <v>22</v>
      </c>
      <c r="G495" s="7" t="s">
        <v>709</v>
      </c>
      <c r="I495" s="7" t="s">
        <v>709</v>
      </c>
      <c r="J495" t="s">
        <v>29</v>
      </c>
      <c r="K495" t="s">
        <v>30</v>
      </c>
    </row>
    <row r="496" spans="2:14">
      <c r="B496" s="8">
        <v>494</v>
      </c>
      <c r="C496" s="8">
        <f>VLOOKUP(B496,Sheet2!B:D,3,0)</f>
        <v>494</v>
      </c>
      <c r="D496" s="7" t="str">
        <f>VLOOKUP(B496,Sheet2!B:D,2,0)</f>
        <v>ITM_RCLMINUS</v>
      </c>
      <c r="E496" s="7" t="s">
        <v>710</v>
      </c>
      <c r="F496" s="7" t="s">
        <v>22</v>
      </c>
      <c r="G496" s="7" t="s">
        <v>711</v>
      </c>
      <c r="I496" s="7" t="s">
        <v>711</v>
      </c>
      <c r="J496" t="s">
        <v>29</v>
      </c>
      <c r="K496" t="s">
        <v>30</v>
      </c>
    </row>
    <row r="497" spans="2:13">
      <c r="B497" s="8">
        <v>495</v>
      </c>
      <c r="C497" s="8">
        <f>VLOOKUP(B497,Sheet2!B:D,3,0)</f>
        <v>495</v>
      </c>
      <c r="D497" s="7" t="str">
        <f>VLOOKUP(B497,Sheet2!B:D,2,0)</f>
        <v>ITM_RCLMULT</v>
      </c>
      <c r="E497" s="7" t="s">
        <v>712</v>
      </c>
      <c r="F497" s="7" t="s">
        <v>22</v>
      </c>
      <c r="G497" s="7" t="s">
        <v>697</v>
      </c>
      <c r="I497" s="7" t="s">
        <v>224</v>
      </c>
      <c r="J497" t="s">
        <v>697</v>
      </c>
      <c r="K497" t="s">
        <v>224</v>
      </c>
      <c r="L497" t="s">
        <v>29</v>
      </c>
      <c r="M497" t="s">
        <v>30</v>
      </c>
    </row>
    <row r="498" spans="2:13">
      <c r="B498" s="8">
        <v>496</v>
      </c>
      <c r="C498" s="8">
        <f>VLOOKUP(B498,Sheet2!B:D,3,0)</f>
        <v>496</v>
      </c>
      <c r="D498" s="7" t="str">
        <f>VLOOKUP(B498,Sheet2!B:D,2,0)</f>
        <v>ITM_RCLDIV</v>
      </c>
      <c r="E498" s="7" t="s">
        <v>713</v>
      </c>
      <c r="F498" s="7" t="s">
        <v>22</v>
      </c>
      <c r="G498" s="7" t="s">
        <v>714</v>
      </c>
      <c r="I498" s="7" t="s">
        <v>714</v>
      </c>
      <c r="J498" t="s">
        <v>29</v>
      </c>
      <c r="K498" t="s">
        <v>30</v>
      </c>
    </row>
    <row r="499" spans="2:13">
      <c r="B499" s="8">
        <v>497</v>
      </c>
      <c r="C499" s="8">
        <f>VLOOKUP(B499,Sheet2!B:D,3,0)</f>
        <v>497</v>
      </c>
      <c r="D499" s="7" t="str">
        <f>VLOOKUP(B499,Sheet2!B:D,2,0)</f>
        <v>ITM_RCLMAX</v>
      </c>
      <c r="E499" s="7" t="s">
        <v>715</v>
      </c>
      <c r="F499" s="7" t="s">
        <v>22</v>
      </c>
      <c r="G499" s="7" t="s">
        <v>697</v>
      </c>
      <c r="I499" s="7" t="s">
        <v>287</v>
      </c>
      <c r="J499" t="s">
        <v>716</v>
      </c>
      <c r="K499" t="s">
        <v>29</v>
      </c>
      <c r="L499" t="s">
        <v>30</v>
      </c>
    </row>
    <row r="500" spans="2:13">
      <c r="B500" s="8">
        <v>498</v>
      </c>
      <c r="C500" s="8">
        <f>VLOOKUP(B500,Sheet2!B:D,3,0)</f>
        <v>498</v>
      </c>
      <c r="D500" s="7" t="str">
        <f>VLOOKUP(B500,Sheet2!B:D,2,0)</f>
        <v>ITM_RCLMIN</v>
      </c>
      <c r="E500" s="7" t="s">
        <v>717</v>
      </c>
      <c r="F500" s="7" t="s">
        <v>22</v>
      </c>
      <c r="G500" s="7" t="s">
        <v>697</v>
      </c>
      <c r="I500" s="7" t="s">
        <v>254</v>
      </c>
      <c r="J500" t="s">
        <v>718</v>
      </c>
      <c r="K500" t="s">
        <v>29</v>
      </c>
      <c r="L500" t="s">
        <v>30</v>
      </c>
    </row>
    <row r="501" spans="2:13">
      <c r="B501" s="8">
        <v>499</v>
      </c>
      <c r="C501" s="8">
        <f>VLOOKUP(B501,Sheet2!B:D,3,0)</f>
        <v>499</v>
      </c>
      <c r="D501" s="7" t="str">
        <f>VLOOKUP(B501,Sheet2!B:D,2,0)</f>
        <v>ITM_RDP</v>
      </c>
      <c r="E501" s="7" t="s">
        <v>21</v>
      </c>
      <c r="F501" s="7" t="s">
        <v>22</v>
      </c>
      <c r="G501" s="7" t="s">
        <v>719</v>
      </c>
      <c r="I501" s="7" t="s">
        <v>719</v>
      </c>
      <c r="J501" t="s">
        <v>23</v>
      </c>
    </row>
    <row r="502" spans="2:13">
      <c r="B502" s="8">
        <v>500</v>
      </c>
      <c r="C502" s="8">
        <f>VLOOKUP(B502,Sheet2!B:D,3,0)</f>
        <v>500</v>
      </c>
      <c r="D502" s="7" t="str">
        <f>VLOOKUP(B502,Sheet2!B:D,2,0)</f>
        <v>ITM_RDXCOM</v>
      </c>
      <c r="E502" s="7" t="s">
        <v>720</v>
      </c>
      <c r="F502" s="7" t="s">
        <v>721</v>
      </c>
      <c r="G502" s="7" t="s">
        <v>722</v>
      </c>
      <c r="I502" s="7" t="s">
        <v>722</v>
      </c>
      <c r="J502" t="s">
        <v>23</v>
      </c>
    </row>
    <row r="503" spans="2:13">
      <c r="B503" s="8">
        <v>501</v>
      </c>
      <c r="C503" s="8">
        <f>VLOOKUP(B503,Sheet2!B:D,3,0)</f>
        <v>501</v>
      </c>
      <c r="D503" s="7" t="str">
        <f>VLOOKUP(B503,Sheet2!B:D,2,0)</f>
        <v>ITM_RDXPER</v>
      </c>
      <c r="E503" s="7" t="s">
        <v>720</v>
      </c>
      <c r="F503" s="7" t="s">
        <v>723</v>
      </c>
      <c r="G503" s="7" t="s">
        <v>724</v>
      </c>
      <c r="I503" s="7" t="s">
        <v>724</v>
      </c>
      <c r="J503" t="s">
        <v>23</v>
      </c>
    </row>
    <row r="504" spans="2:13" hidden="1">
      <c r="B504" s="8">
        <v>502</v>
      </c>
      <c r="C504" s="8">
        <f>VLOOKUP(B504,Sheet2!B:D,3,0)</f>
        <v>502</v>
      </c>
      <c r="D504" s="7" t="str">
        <f>VLOOKUP(B504,Sheet2!B:D,2,0)</f>
        <v>CST_41</v>
      </c>
      <c r="E504" s="7" t="s">
        <v>37</v>
      </c>
      <c r="F504" s="7">
        <v>41</v>
      </c>
      <c r="G504" s="7" t="s">
        <v>192</v>
      </c>
      <c r="I504" s="7" t="s">
        <v>114</v>
      </c>
      <c r="J504" t="s">
        <v>192</v>
      </c>
      <c r="K504" t="s">
        <v>114</v>
      </c>
      <c r="L504" t="s">
        <v>29</v>
      </c>
      <c r="M504" t="s">
        <v>30</v>
      </c>
    </row>
    <row r="505" spans="2:13">
      <c r="B505" s="8">
        <v>503</v>
      </c>
      <c r="C505" s="8">
        <f>VLOOKUP(B505,Sheet2!B:D,3,0)</f>
        <v>503</v>
      </c>
      <c r="D505" s="7" t="str">
        <f>VLOOKUP(B505,Sheet2!B:D,2,0)</f>
        <v>ITM_RE</v>
      </c>
      <c r="E505" s="7" t="s">
        <v>725</v>
      </c>
      <c r="F505" s="7" t="s">
        <v>22</v>
      </c>
      <c r="G505" s="7" t="s">
        <v>216</v>
      </c>
      <c r="I505" s="7" t="s">
        <v>726</v>
      </c>
      <c r="J505" t="s">
        <v>29</v>
      </c>
      <c r="K505" t="s">
        <v>30</v>
      </c>
    </row>
    <row r="506" spans="2:13">
      <c r="B506" s="8">
        <v>504</v>
      </c>
      <c r="C506" s="8">
        <f>VLOOKUP(B506,Sheet2!B:D,3,0)</f>
        <v>504</v>
      </c>
      <c r="D506" s="7" t="str">
        <f>VLOOKUP(B506,Sheet2!B:D,2,0)</f>
        <v>ITM_REALRES</v>
      </c>
      <c r="E506" s="7" t="s">
        <v>206</v>
      </c>
      <c r="F506" s="7" t="b">
        <v>0</v>
      </c>
      <c r="G506" s="7" t="s">
        <v>727</v>
      </c>
      <c r="I506" s="7" t="s">
        <v>728</v>
      </c>
      <c r="J506" t="s">
        <v>23</v>
      </c>
    </row>
    <row r="507" spans="2:13">
      <c r="B507" s="8">
        <v>505</v>
      </c>
      <c r="C507" s="8">
        <f>VLOOKUP(B507,Sheet2!B:D,3,0)</f>
        <v>-505</v>
      </c>
      <c r="D507" s="7" t="str">
        <f>VLOOKUP(B507,Sheet2!B:D,2,0)</f>
        <v>MNU_REALS</v>
      </c>
      <c r="E507" s="7" t="s">
        <v>21</v>
      </c>
      <c r="F507" s="7" t="s">
        <v>22</v>
      </c>
      <c r="G507" s="7" t="s">
        <v>729</v>
      </c>
      <c r="I507" s="7" t="s">
        <v>729</v>
      </c>
      <c r="J507" t="s">
        <v>23</v>
      </c>
    </row>
    <row r="508" spans="2:13">
      <c r="B508" s="8">
        <v>506</v>
      </c>
      <c r="C508" s="8">
        <f>VLOOKUP(B508,Sheet2!B:D,3,0)</f>
        <v>506</v>
      </c>
      <c r="D508" s="7" t="str">
        <f>VLOOKUP(B508,Sheet2!B:D,2,0)</f>
        <v>ITM_REAL</v>
      </c>
      <c r="E508" s="7" t="s">
        <v>21</v>
      </c>
      <c r="F508" s="7" t="s">
        <v>22</v>
      </c>
      <c r="G508" s="7" t="s">
        <v>730</v>
      </c>
      <c r="I508" s="7" t="s">
        <v>730</v>
      </c>
      <c r="J508" t="s">
        <v>23</v>
      </c>
    </row>
    <row r="509" spans="2:13">
      <c r="B509" s="8">
        <v>507</v>
      </c>
      <c r="C509" s="8">
        <f>VLOOKUP(B509,Sheet2!B:D,3,0)</f>
        <v>507</v>
      </c>
      <c r="D509" s="7" t="str">
        <f>VLOOKUP(B509,Sheet2!B:D,2,0)</f>
        <v>ITM_RECT</v>
      </c>
      <c r="E509" s="7" t="s">
        <v>663</v>
      </c>
      <c r="F509" s="7" t="s">
        <v>731</v>
      </c>
      <c r="G509" s="7" t="s">
        <v>732</v>
      </c>
      <c r="I509" s="7" t="s">
        <v>732</v>
      </c>
      <c r="J509" t="s">
        <v>23</v>
      </c>
    </row>
    <row r="510" spans="2:13">
      <c r="B510" s="8">
        <v>508</v>
      </c>
      <c r="C510" s="8">
        <f>VLOOKUP(B510,Sheet2!B:D,3,0)</f>
        <v>508</v>
      </c>
      <c r="D510" s="7" t="str">
        <f>VLOOKUP(B510,Sheet2!B:D,2,0)</f>
        <v>ITM_REGS</v>
      </c>
      <c r="E510" s="7" t="s">
        <v>21</v>
      </c>
      <c r="F510" s="7" t="s">
        <v>22</v>
      </c>
      <c r="G510" s="7" t="s">
        <v>694</v>
      </c>
      <c r="I510" s="7" t="s">
        <v>694</v>
      </c>
      <c r="J510" t="s">
        <v>23</v>
      </c>
    </row>
    <row r="511" spans="2:13">
      <c r="B511" s="8">
        <v>509</v>
      </c>
      <c r="C511" s="8">
        <f>VLOOKUP(B511,Sheet2!B:D,3,0)</f>
        <v>509</v>
      </c>
      <c r="D511" s="7" t="str">
        <f>VLOOKUP(B511,Sheet2!B:D,2,0)</f>
        <v>ITM_RECV</v>
      </c>
      <c r="E511" s="7" t="s">
        <v>21</v>
      </c>
      <c r="F511" s="7" t="s">
        <v>22</v>
      </c>
      <c r="G511" s="7" t="s">
        <v>733</v>
      </c>
      <c r="I511" s="7" t="s">
        <v>733</v>
      </c>
      <c r="J511" t="s">
        <v>23</v>
      </c>
    </row>
    <row r="512" spans="2:13">
      <c r="B512" s="8">
        <v>510</v>
      </c>
      <c r="C512" s="8">
        <f>VLOOKUP(B512,Sheet2!B:D,3,0)</f>
        <v>510</v>
      </c>
      <c r="D512" s="7" t="str">
        <f>VLOOKUP(B512,Sheet2!B:D,2,0)</f>
        <v>ITM_RESET</v>
      </c>
      <c r="E512" s="7" t="s">
        <v>734</v>
      </c>
      <c r="F512" s="7" t="s">
        <v>152</v>
      </c>
      <c r="G512" s="7" t="s">
        <v>735</v>
      </c>
      <c r="I512" s="7" t="s">
        <v>735</v>
      </c>
      <c r="J512" t="s">
        <v>23</v>
      </c>
    </row>
    <row r="513" spans="2:19">
      <c r="B513" s="8">
        <v>511</v>
      </c>
      <c r="C513" s="8">
        <f>VLOOKUP(B513,Sheet2!B:D,3,0)</f>
        <v>511</v>
      </c>
      <c r="D513" s="7" t="str">
        <f>VLOOKUP(B513,Sheet2!B:D,2,0)</f>
        <v>ITM_REtoCX</v>
      </c>
      <c r="E513" s="7" t="s">
        <v>21</v>
      </c>
      <c r="F513" s="7" t="s">
        <v>22</v>
      </c>
      <c r="G513" s="7" t="s">
        <v>216</v>
      </c>
      <c r="I513" s="7" t="s">
        <v>27</v>
      </c>
      <c r="J513" t="s">
        <v>215</v>
      </c>
      <c r="K513" t="s">
        <v>736</v>
      </c>
      <c r="L513" t="s">
        <v>23</v>
      </c>
    </row>
    <row r="514" spans="2:19">
      <c r="B514" s="8">
        <v>512</v>
      </c>
      <c r="C514" s="8">
        <f>VLOOKUP(B514,Sheet2!B:D,3,0)</f>
        <v>512</v>
      </c>
      <c r="D514" s="7" t="str">
        <f>VLOOKUP(B514,Sheet2!B:D,2,0)</f>
        <v>ITM_REexIM</v>
      </c>
      <c r="E514" s="7" t="s">
        <v>737</v>
      </c>
      <c r="F514" s="7" t="s">
        <v>22</v>
      </c>
      <c r="G514" s="7" t="s">
        <v>726</v>
      </c>
      <c r="I514" s="7" t="s">
        <v>601</v>
      </c>
      <c r="J514" t="s">
        <v>410</v>
      </c>
      <c r="K514" t="s">
        <v>726</v>
      </c>
      <c r="L514" t="s">
        <v>601</v>
      </c>
      <c r="M514" t="s">
        <v>410</v>
      </c>
      <c r="N514" t="s">
        <v>29</v>
      </c>
      <c r="O514" t="s">
        <v>30</v>
      </c>
    </row>
    <row r="515" spans="2:19">
      <c r="B515" s="8">
        <v>513</v>
      </c>
      <c r="C515" s="8">
        <f>VLOOKUP(B515,Sheet2!B:D,3,0)</f>
        <v>513</v>
      </c>
      <c r="D515" s="7" t="str">
        <f>VLOOKUP(B515,Sheet2!B:D,2,0)</f>
        <v>ITM_RJ</v>
      </c>
      <c r="E515" s="7" t="s">
        <v>21</v>
      </c>
      <c r="F515" s="7" t="s">
        <v>22</v>
      </c>
      <c r="G515" s="7" t="s">
        <v>738</v>
      </c>
      <c r="I515" s="7" t="s">
        <v>738</v>
      </c>
      <c r="J515" t="s">
        <v>23</v>
      </c>
    </row>
    <row r="516" spans="2:19" hidden="1">
      <c r="B516" s="8">
        <v>514</v>
      </c>
      <c r="C516" s="8">
        <f>VLOOKUP(B516,Sheet2!B:D,3,0)</f>
        <v>514</v>
      </c>
      <c r="D516" s="7" t="str">
        <f>VLOOKUP(B516,Sheet2!B:D,2,0)</f>
        <v>CST_42</v>
      </c>
      <c r="E516" s="7" t="s">
        <v>37</v>
      </c>
      <c r="F516" s="7">
        <v>42</v>
      </c>
      <c r="G516" s="7" t="s">
        <v>271</v>
      </c>
      <c r="I516" s="7" t="s">
        <v>739</v>
      </c>
      <c r="J516" t="s">
        <v>271</v>
      </c>
      <c r="K516" t="s">
        <v>739</v>
      </c>
      <c r="L516" t="s">
        <v>29</v>
      </c>
      <c r="M516" t="s">
        <v>30</v>
      </c>
    </row>
    <row r="517" spans="2:19">
      <c r="B517" s="8">
        <v>515</v>
      </c>
      <c r="C517" s="8">
        <f>VLOOKUP(B517,Sheet2!B:D,3,0)</f>
        <v>515</v>
      </c>
      <c r="D517" s="7" t="str">
        <f>VLOOKUP(B517,Sheet2!B:D,2,0)</f>
        <v>ITM_RL</v>
      </c>
      <c r="E517" s="7" t="s">
        <v>21</v>
      </c>
      <c r="F517" s="7" t="s">
        <v>22</v>
      </c>
      <c r="G517" s="7" t="s">
        <v>740</v>
      </c>
      <c r="I517" s="7" t="s">
        <v>740</v>
      </c>
      <c r="J517" t="s">
        <v>23</v>
      </c>
    </row>
    <row r="518" spans="2:19">
      <c r="B518" s="8">
        <v>516</v>
      </c>
      <c r="C518" s="8">
        <f>VLOOKUP(B518,Sheet2!B:D,3,0)</f>
        <v>516</v>
      </c>
      <c r="D518" s="7" t="str">
        <f>VLOOKUP(B518,Sheet2!B:D,2,0)</f>
        <v>ITM_RLC</v>
      </c>
      <c r="E518" s="7" t="s">
        <v>21</v>
      </c>
      <c r="F518" s="7" t="s">
        <v>22</v>
      </c>
      <c r="G518" s="7" t="s">
        <v>741</v>
      </c>
      <c r="I518" s="7" t="s">
        <v>741</v>
      </c>
      <c r="J518" t="s">
        <v>23</v>
      </c>
    </row>
    <row r="519" spans="2:19" hidden="1">
      <c r="B519" s="8">
        <v>517</v>
      </c>
      <c r="C519" s="8">
        <f>VLOOKUP(B519,Sheet2!B:D,3,0)</f>
        <v>517</v>
      </c>
      <c r="D519" s="7" t="str">
        <f>VLOOKUP(B519,Sheet2!B:D,2,0)</f>
        <v>CST_43</v>
      </c>
      <c r="E519" s="7" t="s">
        <v>37</v>
      </c>
      <c r="F519" s="7">
        <v>43</v>
      </c>
      <c r="G519" s="7" t="s">
        <v>271</v>
      </c>
      <c r="I519" s="7" t="s">
        <v>66</v>
      </c>
      <c r="J519" t="s">
        <v>67</v>
      </c>
      <c r="K519" t="s">
        <v>67</v>
      </c>
      <c r="L519" t="s">
        <v>68</v>
      </c>
      <c r="M519" t="s">
        <v>271</v>
      </c>
      <c r="N519" t="s">
        <v>66</v>
      </c>
      <c r="O519" t="s">
        <v>67</v>
      </c>
      <c r="P519" t="s">
        <v>67</v>
      </c>
      <c r="Q519" t="s">
        <v>68</v>
      </c>
      <c r="R519" t="s">
        <v>29</v>
      </c>
      <c r="S519" t="s">
        <v>30</v>
      </c>
    </row>
    <row r="520" spans="2:19">
      <c r="B520" s="8">
        <v>518</v>
      </c>
      <c r="C520" s="8">
        <f>VLOOKUP(B520,Sheet2!B:D,3,0)</f>
        <v>518</v>
      </c>
      <c r="D520" s="7" t="str">
        <f>VLOOKUP(B520,Sheet2!B:D,2,0)</f>
        <v>ITM_RM</v>
      </c>
      <c r="E520" s="7" t="s">
        <v>21</v>
      </c>
      <c r="F520" s="7" t="s">
        <v>22</v>
      </c>
      <c r="G520" s="7" t="s">
        <v>742</v>
      </c>
      <c r="I520" s="7" t="s">
        <v>742</v>
      </c>
      <c r="J520" t="s">
        <v>23</v>
      </c>
    </row>
    <row r="521" spans="2:19">
      <c r="B521" s="8">
        <v>519</v>
      </c>
      <c r="C521" s="8">
        <f>VLOOKUP(B521,Sheet2!B:D,3,0)</f>
        <v>519</v>
      </c>
      <c r="D521" s="7" t="str">
        <f>VLOOKUP(B521,Sheet2!B:D,2,0)</f>
        <v>ITM_RMQ</v>
      </c>
      <c r="E521" s="7" t="s">
        <v>743</v>
      </c>
      <c r="F521" s="7" t="s">
        <v>22</v>
      </c>
      <c r="G521" s="7" t="s">
        <v>744</v>
      </c>
      <c r="I521" s="7" t="s">
        <v>744</v>
      </c>
      <c r="J521" t="s">
        <v>29</v>
      </c>
      <c r="K521" t="s">
        <v>30</v>
      </c>
    </row>
    <row r="522" spans="2:19">
      <c r="B522" s="8">
        <v>520</v>
      </c>
      <c r="C522" s="8">
        <f>VLOOKUP(B522,Sheet2!B:D,3,0)</f>
        <v>520</v>
      </c>
      <c r="D522" s="7" t="str">
        <f>VLOOKUP(B522,Sheet2!B:D,2,0)</f>
        <v>ITM_RMD</v>
      </c>
      <c r="E522" s="7" t="s">
        <v>21</v>
      </c>
      <c r="F522" s="7" t="s">
        <v>22</v>
      </c>
      <c r="G522" s="7" t="s">
        <v>745</v>
      </c>
      <c r="I522" s="7" t="s">
        <v>745</v>
      </c>
      <c r="J522" t="s">
        <v>23</v>
      </c>
    </row>
    <row r="523" spans="2:19">
      <c r="B523" s="8">
        <v>521</v>
      </c>
      <c r="C523" s="8">
        <f>VLOOKUP(B523,Sheet2!B:D,3,0)</f>
        <v>521</v>
      </c>
      <c r="D523" s="7" t="str">
        <f>VLOOKUP(B523,Sheet2!B:D,2,0)</f>
        <v>ITM_RNORM</v>
      </c>
      <c r="E523" s="7" t="s">
        <v>21</v>
      </c>
      <c r="F523" s="7" t="s">
        <v>22</v>
      </c>
      <c r="G523" s="7" t="s">
        <v>746</v>
      </c>
      <c r="I523" s="7" t="s">
        <v>746</v>
      </c>
      <c r="J523" t="s">
        <v>23</v>
      </c>
    </row>
    <row r="524" spans="2:19">
      <c r="B524" s="8">
        <v>522</v>
      </c>
      <c r="C524" s="8">
        <f>VLOOKUP(B524,Sheet2!B:D,3,0)</f>
        <v>522</v>
      </c>
      <c r="D524" s="7" t="str">
        <f>VLOOKUP(B524,Sheet2!B:D,2,0)</f>
        <v>ITM_ROUND</v>
      </c>
      <c r="E524" s="7" t="s">
        <v>21</v>
      </c>
      <c r="F524" s="7" t="s">
        <v>22</v>
      </c>
      <c r="G524" s="7" t="s">
        <v>747</v>
      </c>
      <c r="I524" s="7" t="s">
        <v>747</v>
      </c>
      <c r="J524" t="s">
        <v>23</v>
      </c>
    </row>
    <row r="525" spans="2:19">
      <c r="B525" s="8">
        <v>523</v>
      </c>
      <c r="C525" s="8">
        <f>VLOOKUP(B525,Sheet2!B:D,3,0)</f>
        <v>523</v>
      </c>
      <c r="D525" s="7" t="str">
        <f>VLOOKUP(B525,Sheet2!B:D,2,0)</f>
        <v>ITM_ROUNDI</v>
      </c>
      <c r="E525" s="7" t="s">
        <v>21</v>
      </c>
      <c r="F525" s="7" t="s">
        <v>22</v>
      </c>
      <c r="G525" s="7" t="s">
        <v>748</v>
      </c>
      <c r="I525" s="7" t="s">
        <v>748</v>
      </c>
      <c r="J525" t="s">
        <v>23</v>
      </c>
    </row>
    <row r="526" spans="2:19">
      <c r="B526" s="8">
        <v>524</v>
      </c>
      <c r="C526" s="8">
        <f>VLOOKUP(B526,Sheet2!B:D,3,0)</f>
        <v>524</v>
      </c>
      <c r="D526" s="7" t="str">
        <f>VLOOKUP(B526,Sheet2!B:D,2,0)</f>
        <v>ITM_RR</v>
      </c>
      <c r="E526" s="7" t="s">
        <v>21</v>
      </c>
      <c r="F526" s="7" t="s">
        <v>22</v>
      </c>
      <c r="G526" s="7" t="s">
        <v>749</v>
      </c>
      <c r="I526" s="7" t="s">
        <v>749</v>
      </c>
      <c r="J526" t="s">
        <v>23</v>
      </c>
    </row>
    <row r="527" spans="2:19">
      <c r="B527" s="8">
        <v>525</v>
      </c>
      <c r="C527" s="8">
        <f>VLOOKUP(B527,Sheet2!B:D,3,0)</f>
        <v>525</v>
      </c>
      <c r="D527" s="7" t="str">
        <f>VLOOKUP(B527,Sheet2!B:D,2,0)</f>
        <v>ITM_RRC</v>
      </c>
      <c r="E527" s="7" t="s">
        <v>21</v>
      </c>
      <c r="F527" s="7" t="s">
        <v>22</v>
      </c>
      <c r="G527" s="7" t="s">
        <v>750</v>
      </c>
      <c r="I527" s="7" t="s">
        <v>750</v>
      </c>
      <c r="J527" t="s">
        <v>23</v>
      </c>
    </row>
    <row r="528" spans="2:19">
      <c r="B528" s="8">
        <v>526</v>
      </c>
      <c r="C528" s="8">
        <f>VLOOKUP(B528,Sheet2!B:D,3,0)</f>
        <v>526</v>
      </c>
      <c r="D528" s="7" t="str">
        <f>VLOOKUP(B528,Sheet2!B:D,2,0)</f>
        <v>ITM_RSD</v>
      </c>
      <c r="E528" s="7" t="s">
        <v>21</v>
      </c>
      <c r="F528" s="7" t="s">
        <v>22</v>
      </c>
      <c r="G528" s="7" t="s">
        <v>751</v>
      </c>
      <c r="I528" s="7" t="s">
        <v>751</v>
      </c>
      <c r="J528" t="s">
        <v>23</v>
      </c>
    </row>
    <row r="529" spans="2:15">
      <c r="B529" s="8">
        <v>527</v>
      </c>
      <c r="C529" s="8">
        <f>VLOOKUP(B529,Sheet2!B:D,3,0)</f>
        <v>527</v>
      </c>
      <c r="D529" s="7" t="str">
        <f>VLOOKUP(B529,Sheet2!B:D,2,0)</f>
        <v>ITM_RSUM</v>
      </c>
      <c r="E529" s="7" t="s">
        <v>21</v>
      </c>
      <c r="F529" s="7" t="s">
        <v>22</v>
      </c>
      <c r="G529" s="7" t="s">
        <v>752</v>
      </c>
      <c r="I529" s="7" t="s">
        <v>752</v>
      </c>
      <c r="J529" t="s">
        <v>23</v>
      </c>
    </row>
    <row r="530" spans="2:15">
      <c r="B530" s="8">
        <v>528</v>
      </c>
      <c r="C530" s="8">
        <f>VLOOKUP(B530,Sheet2!B:D,3,0)</f>
        <v>528</v>
      </c>
      <c r="D530" s="7" t="str">
        <f>VLOOKUP(B530,Sheet2!B:D,2,0)</f>
        <v>ITM_RTN</v>
      </c>
      <c r="E530" s="7" t="s">
        <v>21</v>
      </c>
      <c r="F530" s="7" t="s">
        <v>22</v>
      </c>
      <c r="G530" s="7" t="s">
        <v>753</v>
      </c>
      <c r="I530" s="7" t="s">
        <v>753</v>
      </c>
      <c r="J530" t="s">
        <v>23</v>
      </c>
    </row>
    <row r="531" spans="2:15">
      <c r="B531" s="8">
        <v>529</v>
      </c>
      <c r="C531" s="8">
        <f>VLOOKUP(B531,Sheet2!B:D,3,0)</f>
        <v>529</v>
      </c>
      <c r="D531" s="7" t="str">
        <f>VLOOKUP(B531,Sheet2!B:D,2,0)</f>
        <v>ITM_RTNP1</v>
      </c>
      <c r="E531" s="7" t="s">
        <v>21</v>
      </c>
      <c r="F531" s="7" t="s">
        <v>22</v>
      </c>
      <c r="G531" s="7" t="s">
        <v>754</v>
      </c>
      <c r="I531" s="7" t="s">
        <v>754</v>
      </c>
      <c r="J531" t="s">
        <v>23</v>
      </c>
    </row>
    <row r="532" spans="2:15">
      <c r="B532" s="8">
        <v>530</v>
      </c>
      <c r="C532" s="8">
        <f>VLOOKUP(B532,Sheet2!B:D,3,0)</f>
        <v>530</v>
      </c>
      <c r="D532" s="7" t="str">
        <f>VLOOKUP(B532,Sheet2!B:D,2,0)</f>
        <v>ITM_R_CLR</v>
      </c>
      <c r="E532" s="7" t="s">
        <v>21</v>
      </c>
      <c r="F532" s="7" t="s">
        <v>22</v>
      </c>
      <c r="G532" s="7" t="s">
        <v>755</v>
      </c>
      <c r="I532" s="7" t="s">
        <v>755</v>
      </c>
      <c r="J532" t="s">
        <v>23</v>
      </c>
    </row>
    <row r="533" spans="2:15">
      <c r="B533" s="8">
        <v>531</v>
      </c>
      <c r="C533" s="8">
        <f>VLOOKUP(B533,Sheet2!B:D,3,0)</f>
        <v>531</v>
      </c>
      <c r="D533" s="7" t="str">
        <f>VLOOKUP(B533,Sheet2!B:D,2,0)</f>
        <v>ITM_R_COPY</v>
      </c>
      <c r="E533" s="7" t="s">
        <v>21</v>
      </c>
      <c r="F533" s="7" t="s">
        <v>22</v>
      </c>
      <c r="G533" s="7" t="s">
        <v>756</v>
      </c>
      <c r="I533" s="7" t="s">
        <v>756</v>
      </c>
      <c r="J533" t="s">
        <v>23</v>
      </c>
    </row>
    <row r="534" spans="2:15">
      <c r="B534" s="8">
        <v>532</v>
      </c>
      <c r="C534" s="8">
        <f>VLOOKUP(B534,Sheet2!B:D,3,0)</f>
        <v>532</v>
      </c>
      <c r="D534" s="7" t="str">
        <f>VLOOKUP(B534,Sheet2!B:D,2,0)</f>
        <v>ITM_R_SORT</v>
      </c>
      <c r="E534" s="7" t="s">
        <v>21</v>
      </c>
      <c r="F534" s="7" t="s">
        <v>22</v>
      </c>
      <c r="G534" s="7" t="s">
        <v>757</v>
      </c>
      <c r="I534" s="7" t="s">
        <v>757</v>
      </c>
      <c r="J534" t="s">
        <v>23</v>
      </c>
    </row>
    <row r="535" spans="2:15">
      <c r="B535" s="8">
        <v>533</v>
      </c>
      <c r="C535" s="8">
        <f>VLOOKUP(B535,Sheet2!B:D,3,0)</f>
        <v>533</v>
      </c>
      <c r="D535" s="7" t="str">
        <f>VLOOKUP(B535,Sheet2!B:D,2,0)</f>
        <v>ITM_R_SWAP</v>
      </c>
      <c r="E535" s="7" t="s">
        <v>21</v>
      </c>
      <c r="F535" s="7" t="s">
        <v>22</v>
      </c>
      <c r="G535" s="7" t="s">
        <v>758</v>
      </c>
      <c r="I535" s="7" t="s">
        <v>758</v>
      </c>
      <c r="J535" t="s">
        <v>23</v>
      </c>
    </row>
    <row r="536" spans="2:15">
      <c r="B536" s="8">
        <v>534</v>
      </c>
      <c r="C536" s="8">
        <f>VLOOKUP(B536,Sheet2!B:D,3,0)</f>
        <v>534</v>
      </c>
      <c r="D536" s="7" t="str">
        <f>VLOOKUP(B536,Sheet2!B:D,2,0)</f>
        <v>ITM_RtoD</v>
      </c>
      <c r="E536" s="7" t="s">
        <v>759</v>
      </c>
      <c r="F536" s="7" t="s">
        <v>22</v>
      </c>
      <c r="G536" s="7" t="s">
        <v>271</v>
      </c>
      <c r="I536" s="7" t="s">
        <v>27</v>
      </c>
      <c r="J536" t="s">
        <v>217</v>
      </c>
      <c r="K536" t="s">
        <v>271</v>
      </c>
      <c r="L536" t="s">
        <v>27</v>
      </c>
      <c r="M536" t="s">
        <v>217</v>
      </c>
      <c r="N536" t="s">
        <v>29</v>
      </c>
      <c r="O536" t="s">
        <v>30</v>
      </c>
    </row>
    <row r="537" spans="2:15">
      <c r="B537" s="8">
        <v>535</v>
      </c>
      <c r="C537" s="8">
        <f>VLOOKUP(B537,Sheet2!B:D,3,0)</f>
        <v>535</v>
      </c>
      <c r="D537" s="7" t="str">
        <f>VLOOKUP(B537,Sheet2!B:D,2,0)</f>
        <v>ITM_Rup</v>
      </c>
      <c r="E537" s="7" t="s">
        <v>760</v>
      </c>
      <c r="F537" s="7" t="s">
        <v>22</v>
      </c>
      <c r="G537" s="7" t="s">
        <v>271</v>
      </c>
      <c r="I537" s="7" t="s">
        <v>287</v>
      </c>
      <c r="J537" t="s">
        <v>271</v>
      </c>
      <c r="K537" t="s">
        <v>287</v>
      </c>
      <c r="L537" t="s">
        <v>23</v>
      </c>
    </row>
    <row r="538" spans="2:15">
      <c r="B538" s="8">
        <v>536</v>
      </c>
      <c r="C538" s="8">
        <f>VLOOKUP(B538,Sheet2!B:D,3,0)</f>
        <v>536</v>
      </c>
      <c r="D538" s="7" t="str">
        <f>VLOOKUP(B538,Sheet2!B:D,2,0)</f>
        <v>ITM_Rdown</v>
      </c>
      <c r="E538" s="7" t="s">
        <v>761</v>
      </c>
      <c r="F538" s="7" t="s">
        <v>22</v>
      </c>
      <c r="G538" s="7" t="s">
        <v>271</v>
      </c>
      <c r="I538" s="7" t="s">
        <v>254</v>
      </c>
      <c r="J538" t="s">
        <v>271</v>
      </c>
      <c r="K538" t="s">
        <v>254</v>
      </c>
      <c r="L538" t="s">
        <v>23</v>
      </c>
    </row>
    <row r="539" spans="2:15" hidden="1">
      <c r="B539" s="8">
        <v>537</v>
      </c>
      <c r="C539" s="8">
        <f>VLOOKUP(B539,Sheet2!B:D,3,0)</f>
        <v>537</v>
      </c>
      <c r="D539" s="7" t="str">
        <f>VLOOKUP(B539,Sheet2!B:D,2,0)</f>
        <v>CST_44</v>
      </c>
      <c r="E539" s="7" t="s">
        <v>37</v>
      </c>
      <c r="F539" s="7">
        <v>44</v>
      </c>
      <c r="G539" s="7" t="s">
        <v>271</v>
      </c>
      <c r="I539" s="7" t="s">
        <v>762</v>
      </c>
      <c r="J539" t="s">
        <v>271</v>
      </c>
      <c r="K539" t="s">
        <v>762</v>
      </c>
      <c r="L539" t="s">
        <v>29</v>
      </c>
      <c r="M539" t="s">
        <v>30</v>
      </c>
    </row>
    <row r="540" spans="2:15" hidden="1">
      <c r="B540" s="8">
        <v>538</v>
      </c>
      <c r="C540" s="8">
        <f>VLOOKUP(B540,Sheet2!B:D,3,0)</f>
        <v>538</v>
      </c>
      <c r="D540" s="7" t="str">
        <f>VLOOKUP(B540,Sheet2!B:D,2,0)</f>
        <v>CST_45</v>
      </c>
      <c r="E540" s="7" t="s">
        <v>37</v>
      </c>
      <c r="F540" s="7">
        <v>45</v>
      </c>
      <c r="G540" s="7" t="s">
        <v>271</v>
      </c>
      <c r="I540" s="7" t="s">
        <v>617</v>
      </c>
      <c r="J540" t="s">
        <v>271</v>
      </c>
      <c r="K540" t="s">
        <v>617</v>
      </c>
      <c r="L540" t="s">
        <v>29</v>
      </c>
      <c r="M540" t="s">
        <v>30</v>
      </c>
    </row>
    <row r="541" spans="2:15" hidden="1">
      <c r="B541" s="8">
        <v>539</v>
      </c>
      <c r="C541" s="8">
        <f>VLOOKUP(B541,Sheet2!B:D,3,0)</f>
        <v>539</v>
      </c>
      <c r="D541" s="7" t="str">
        <f>VLOOKUP(B541,Sheet2!B:D,2,0)</f>
        <v>CST_46</v>
      </c>
      <c r="E541" s="7" t="s">
        <v>37</v>
      </c>
      <c r="F541" s="7">
        <v>46</v>
      </c>
      <c r="G541" s="7" t="s">
        <v>271</v>
      </c>
      <c r="I541" s="7" t="s">
        <v>98</v>
      </c>
      <c r="J541" t="s">
        <v>271</v>
      </c>
      <c r="K541" t="s">
        <v>98</v>
      </c>
      <c r="L541" t="s">
        <v>29</v>
      </c>
      <c r="M541" t="s">
        <v>30</v>
      </c>
    </row>
    <row r="542" spans="2:15">
      <c r="B542" s="8">
        <v>540</v>
      </c>
      <c r="C542" s="8">
        <f>VLOOKUP(B542,Sheet2!B:D,3,0)</f>
        <v>540</v>
      </c>
      <c r="D542" s="7" t="str">
        <f>VLOOKUP(B542,Sheet2!B:D,2,0)</f>
        <v>ITM_S</v>
      </c>
      <c r="E542" s="7" t="s">
        <v>21</v>
      </c>
      <c r="F542" s="7" t="s">
        <v>22</v>
      </c>
      <c r="G542" s="7" t="s">
        <v>763</v>
      </c>
      <c r="I542" s="7" t="s">
        <v>763</v>
      </c>
      <c r="J542" t="s">
        <v>23</v>
      </c>
    </row>
    <row r="543" spans="2:15" hidden="1">
      <c r="B543" s="8">
        <v>541</v>
      </c>
      <c r="C543" s="8">
        <f>VLOOKUP(B543,Sheet2!B:D,3,0)</f>
        <v>541</v>
      </c>
      <c r="D543" s="7" t="str">
        <f>VLOOKUP(B543,Sheet2!B:D,2,0)</f>
        <v>CST_47</v>
      </c>
      <c r="E543" s="7" t="s">
        <v>37</v>
      </c>
      <c r="F543" s="7">
        <v>47</v>
      </c>
      <c r="G543" s="7" t="s">
        <v>764</v>
      </c>
      <c r="I543" s="7" t="s">
        <v>764</v>
      </c>
      <c r="J543" t="s">
        <v>29</v>
      </c>
      <c r="K543" t="s">
        <v>30</v>
      </c>
    </row>
    <row r="544" spans="2:15">
      <c r="B544" s="8">
        <v>542</v>
      </c>
      <c r="C544" s="8">
        <f>VLOOKUP(B544,Sheet2!B:D,3,0)</f>
        <v>542</v>
      </c>
      <c r="D544" s="7" t="str">
        <f>VLOOKUP(B544,Sheet2!B:D,2,0)</f>
        <v>ITM_SAVE</v>
      </c>
      <c r="E544" s="7" t="s">
        <v>21</v>
      </c>
      <c r="F544" s="7" t="s">
        <v>22</v>
      </c>
      <c r="G544" s="7" t="s">
        <v>765</v>
      </c>
      <c r="I544" s="7" t="s">
        <v>765</v>
      </c>
      <c r="J544" t="s">
        <v>23</v>
      </c>
    </row>
    <row r="545" spans="2:13">
      <c r="B545" s="8">
        <v>543</v>
      </c>
      <c r="C545" s="8">
        <f>VLOOKUP(B545,Sheet2!B:D,3,0)</f>
        <v>543</v>
      </c>
      <c r="D545" s="7" t="str">
        <f>VLOOKUP(B545,Sheet2!B:D,2,0)</f>
        <v>ITM_SB</v>
      </c>
      <c r="E545" s="7" t="s">
        <v>21</v>
      </c>
      <c r="F545" s="7" t="s">
        <v>22</v>
      </c>
      <c r="G545" s="7" t="s">
        <v>766</v>
      </c>
      <c r="I545" s="7" t="s">
        <v>766</v>
      </c>
      <c r="J545" t="s">
        <v>23</v>
      </c>
    </row>
    <row r="546" spans="2:13" hidden="1">
      <c r="B546" s="8">
        <v>544</v>
      </c>
      <c r="C546" s="8">
        <f>VLOOKUP(B546,Sheet2!B:D,3,0)</f>
        <v>544</v>
      </c>
      <c r="D546" s="7" t="str">
        <f>VLOOKUP(B546,Sheet2!B:D,2,0)</f>
        <v>CST_48</v>
      </c>
      <c r="E546" s="7" t="s">
        <v>37</v>
      </c>
      <c r="F546" s="7">
        <v>48</v>
      </c>
      <c r="G546" s="7" t="s">
        <v>767</v>
      </c>
      <c r="I546" s="7" t="s">
        <v>767</v>
      </c>
      <c r="J546" t="s">
        <v>29</v>
      </c>
      <c r="K546" t="s">
        <v>30</v>
      </c>
    </row>
    <row r="547" spans="2:13">
      <c r="B547" s="8">
        <v>545</v>
      </c>
      <c r="C547" s="8">
        <f>VLOOKUP(B547,Sheet2!B:D,3,0)</f>
        <v>545</v>
      </c>
      <c r="D547" s="7" t="str">
        <f>VLOOKUP(B547,Sheet2!B:D,2,0)</f>
        <v>ITM_SCI</v>
      </c>
      <c r="E547" s="7" t="s">
        <v>768</v>
      </c>
      <c r="F547" s="7" t="s">
        <v>64</v>
      </c>
      <c r="G547" s="7" t="s">
        <v>769</v>
      </c>
      <c r="I547" s="7" t="s">
        <v>769</v>
      </c>
      <c r="J547" t="s">
        <v>23</v>
      </c>
    </row>
    <row r="548" spans="2:13">
      <c r="B548" s="8">
        <v>546</v>
      </c>
      <c r="C548" s="8">
        <f>VLOOKUP(B548,Sheet2!B:D,3,0)</f>
        <v>546</v>
      </c>
      <c r="D548" s="7" t="str">
        <f>VLOOKUP(B548,Sheet2!B:D,2,0)</f>
        <v>ITM_SCWtoKG</v>
      </c>
      <c r="E548" s="7" t="s">
        <v>453</v>
      </c>
      <c r="F548" s="7" t="s">
        <v>53</v>
      </c>
      <c r="G548" s="7" t="s">
        <v>454</v>
      </c>
      <c r="I548" s="7" t="s">
        <v>27</v>
      </c>
      <c r="J548" t="s">
        <v>214</v>
      </c>
      <c r="K548" t="s">
        <v>770</v>
      </c>
      <c r="L548" t="s">
        <v>29</v>
      </c>
      <c r="M548" t="s">
        <v>30</v>
      </c>
    </row>
    <row r="549" spans="2:13">
      <c r="B549" s="8">
        <v>547</v>
      </c>
      <c r="C549" s="8">
        <f>VLOOKUP(B549,Sheet2!B:D,3,0)</f>
        <v>547</v>
      </c>
      <c r="D549" s="7" t="str">
        <f>VLOOKUP(B549,Sheet2!B:D,2,0)</f>
        <v>ITM_SCIOVR</v>
      </c>
      <c r="E549" s="7" t="s">
        <v>281</v>
      </c>
      <c r="F549" s="7" t="s">
        <v>771</v>
      </c>
      <c r="G549" s="7" t="s">
        <v>772</v>
      </c>
      <c r="I549" s="7" t="s">
        <v>772</v>
      </c>
      <c r="J549" t="s">
        <v>23</v>
      </c>
    </row>
    <row r="550" spans="2:13">
      <c r="B550" s="8">
        <v>548</v>
      </c>
      <c r="C550" s="8">
        <f>VLOOKUP(B550,Sheet2!B:D,3,0)</f>
        <v>548</v>
      </c>
      <c r="D550" s="7" t="str">
        <f>VLOOKUP(B550,Sheet2!B:D,2,0)</f>
        <v>ITM_SDIGS</v>
      </c>
      <c r="E550" s="7" t="s">
        <v>773</v>
      </c>
      <c r="F550" s="7" t="s">
        <v>22</v>
      </c>
      <c r="G550" s="7" t="s">
        <v>774</v>
      </c>
      <c r="I550" s="7" t="s">
        <v>774</v>
      </c>
      <c r="J550" t="s">
        <v>29</v>
      </c>
      <c r="K550" t="s">
        <v>30</v>
      </c>
    </row>
    <row r="551" spans="2:13">
      <c r="B551" s="8">
        <v>549</v>
      </c>
      <c r="C551" s="8">
        <f>VLOOKUP(B551,Sheet2!B:D,3,0)</f>
        <v>549</v>
      </c>
      <c r="D551" s="7" t="str">
        <f>VLOOKUP(B551,Sheet2!B:D,2,0)</f>
        <v>ITM_SDL</v>
      </c>
      <c r="E551" s="7" t="s">
        <v>21</v>
      </c>
      <c r="F551" s="7" t="s">
        <v>22</v>
      </c>
      <c r="G551" s="7" t="s">
        <v>775</v>
      </c>
      <c r="I551" s="7" t="s">
        <v>775</v>
      </c>
      <c r="J551" t="s">
        <v>23</v>
      </c>
    </row>
    <row r="552" spans="2:13">
      <c r="B552" s="8">
        <v>550</v>
      </c>
      <c r="C552" s="8">
        <f>VLOOKUP(B552,Sheet2!B:D,3,0)</f>
        <v>550</v>
      </c>
      <c r="D552" s="7" t="str">
        <f>VLOOKUP(B552,Sheet2!B:D,2,0)</f>
        <v>ITM_SDR</v>
      </c>
      <c r="E552" s="7" t="s">
        <v>21</v>
      </c>
      <c r="F552" s="7" t="s">
        <v>22</v>
      </c>
      <c r="G552" s="7" t="s">
        <v>776</v>
      </c>
      <c r="I552" s="7" t="s">
        <v>776</v>
      </c>
      <c r="J552" t="s">
        <v>23</v>
      </c>
    </row>
    <row r="553" spans="2:13" hidden="1">
      <c r="B553" s="8">
        <v>551</v>
      </c>
      <c r="C553" s="8">
        <f>VLOOKUP(B553,Sheet2!B:D,3,0)</f>
        <v>551</v>
      </c>
      <c r="D553" s="7" t="str">
        <f>VLOOKUP(B553,Sheet2!B:D,2,0)</f>
        <v>CST_49</v>
      </c>
      <c r="E553" s="7" t="s">
        <v>37</v>
      </c>
      <c r="F553" s="7">
        <v>49</v>
      </c>
      <c r="G553" s="7" t="s">
        <v>777</v>
      </c>
      <c r="I553" s="7" t="s">
        <v>56</v>
      </c>
      <c r="J553" t="s">
        <v>777</v>
      </c>
      <c r="K553" t="s">
        <v>56</v>
      </c>
      <c r="L553" t="s">
        <v>29</v>
      </c>
      <c r="M553" t="s">
        <v>30</v>
      </c>
    </row>
    <row r="554" spans="2:13">
      <c r="B554" s="8">
        <v>552</v>
      </c>
      <c r="C554" s="8">
        <f>VLOOKUP(B554,Sheet2!B:D,3,0)</f>
        <v>552</v>
      </c>
      <c r="D554" s="7" t="str">
        <f>VLOOKUP(B554,Sheet2!B:D,2,0)</f>
        <v>ITM_SEED</v>
      </c>
      <c r="E554" s="7" t="s">
        <v>21</v>
      </c>
      <c r="F554" s="7" t="s">
        <v>22</v>
      </c>
      <c r="G554" s="7" t="s">
        <v>778</v>
      </c>
      <c r="I554" s="7" t="s">
        <v>778</v>
      </c>
      <c r="J554" t="s">
        <v>23</v>
      </c>
    </row>
    <row r="555" spans="2:13">
      <c r="B555" s="8">
        <v>553</v>
      </c>
      <c r="C555" s="8">
        <f>VLOOKUP(B555,Sheet2!B:D,3,0)</f>
        <v>553</v>
      </c>
      <c r="D555" s="7" t="str">
        <f>VLOOKUP(B555,Sheet2!B:D,2,0)</f>
        <v>ITM_SEND</v>
      </c>
      <c r="E555" s="7" t="s">
        <v>21</v>
      </c>
      <c r="F555" s="7" t="s">
        <v>22</v>
      </c>
      <c r="G555" s="7" t="s">
        <v>779</v>
      </c>
      <c r="I555" s="7" t="s">
        <v>779</v>
      </c>
      <c r="J555" t="s">
        <v>23</v>
      </c>
    </row>
    <row r="556" spans="2:13">
      <c r="B556" s="8">
        <v>554</v>
      </c>
      <c r="C556" s="8">
        <f>VLOOKUP(B556,Sheet2!B:D,3,0)</f>
        <v>554</v>
      </c>
      <c r="D556" s="7" t="str">
        <f>VLOOKUP(B556,Sheet2!B:D,2,0)</f>
        <v>ITM_SETCHN</v>
      </c>
      <c r="E556" s="7" t="s">
        <v>780</v>
      </c>
      <c r="F556" s="7" t="s">
        <v>22</v>
      </c>
      <c r="G556" s="7" t="s">
        <v>781</v>
      </c>
      <c r="I556" s="7" t="s">
        <v>782</v>
      </c>
      <c r="J556" t="s">
        <v>23</v>
      </c>
    </row>
    <row r="557" spans="2:13">
      <c r="B557" s="8">
        <v>555</v>
      </c>
      <c r="C557" s="8">
        <f>VLOOKUP(B557,Sheet2!B:D,3,0)</f>
        <v>555</v>
      </c>
      <c r="D557" s="7" t="str">
        <f>VLOOKUP(B557,Sheet2!B:D,2,0)</f>
        <v>ITM_SETDAT</v>
      </c>
      <c r="E557" s="7" t="s">
        <v>21</v>
      </c>
      <c r="F557" s="7" t="s">
        <v>22</v>
      </c>
      <c r="G557" s="7" t="s">
        <v>783</v>
      </c>
      <c r="I557" s="7" t="s">
        <v>783</v>
      </c>
      <c r="J557" t="s">
        <v>23</v>
      </c>
    </row>
    <row r="558" spans="2:13">
      <c r="B558" s="8">
        <v>556</v>
      </c>
      <c r="C558" s="8">
        <f>VLOOKUP(B558,Sheet2!B:D,3,0)</f>
        <v>556</v>
      </c>
      <c r="D558" s="7" t="str">
        <f>VLOOKUP(B558,Sheet2!B:D,2,0)</f>
        <v>ITM_SETEUR</v>
      </c>
      <c r="E558" s="7" t="s">
        <v>784</v>
      </c>
      <c r="F558" s="7" t="s">
        <v>22</v>
      </c>
      <c r="G558" s="7" t="s">
        <v>785</v>
      </c>
      <c r="I558" s="7" t="s">
        <v>786</v>
      </c>
      <c r="J558" t="s">
        <v>23</v>
      </c>
    </row>
    <row r="559" spans="2:13">
      <c r="B559" s="8">
        <v>557</v>
      </c>
      <c r="C559" s="8">
        <f>VLOOKUP(B559,Sheet2!B:D,3,0)</f>
        <v>557</v>
      </c>
      <c r="D559" s="7" t="str">
        <f>VLOOKUP(B559,Sheet2!B:D,2,0)</f>
        <v>ITM_SETIND</v>
      </c>
      <c r="E559" s="7" t="s">
        <v>787</v>
      </c>
      <c r="F559" s="7" t="s">
        <v>22</v>
      </c>
      <c r="G559" s="7" t="s">
        <v>788</v>
      </c>
      <c r="I559" s="7" t="s">
        <v>789</v>
      </c>
      <c r="J559" t="s">
        <v>23</v>
      </c>
    </row>
    <row r="560" spans="2:13">
      <c r="B560" s="8">
        <v>558</v>
      </c>
      <c r="C560" s="8">
        <f>VLOOKUP(B560,Sheet2!B:D,3,0)</f>
        <v>558</v>
      </c>
      <c r="D560" s="7" t="str">
        <f>VLOOKUP(B560,Sheet2!B:D,2,0)</f>
        <v>ITM_SETJPN</v>
      </c>
      <c r="E560" s="7" t="s">
        <v>790</v>
      </c>
      <c r="F560" s="7" t="s">
        <v>22</v>
      </c>
      <c r="G560" s="7" t="s">
        <v>791</v>
      </c>
      <c r="I560" s="7" t="s">
        <v>792</v>
      </c>
      <c r="J560" t="s">
        <v>23</v>
      </c>
    </row>
    <row r="561" spans="2:13">
      <c r="B561" s="8">
        <v>559</v>
      </c>
      <c r="C561" s="8">
        <f>VLOOKUP(B561,Sheet2!B:D,3,0)</f>
        <v>559</v>
      </c>
      <c r="D561" s="7" t="str">
        <f>VLOOKUP(B561,Sheet2!B:D,2,0)</f>
        <v>ITM_SETSIG</v>
      </c>
      <c r="E561" s="7" t="s">
        <v>21</v>
      </c>
      <c r="F561" s="7" t="s">
        <v>22</v>
      </c>
      <c r="G561" s="7" t="s">
        <v>793</v>
      </c>
      <c r="I561" s="7" t="s">
        <v>793</v>
      </c>
      <c r="J561" t="s">
        <v>23</v>
      </c>
    </row>
    <row r="562" spans="2:13">
      <c r="B562" s="8">
        <v>560</v>
      </c>
      <c r="C562" s="8">
        <f>VLOOKUP(B562,Sheet2!B:D,3,0)</f>
        <v>560</v>
      </c>
      <c r="D562" s="7" t="str">
        <f>VLOOKUP(B562,Sheet2!B:D,2,0)</f>
        <v>ITM_SETTIM</v>
      </c>
      <c r="E562" s="7" t="s">
        <v>21</v>
      </c>
      <c r="F562" s="7" t="s">
        <v>22</v>
      </c>
      <c r="G562" s="7" t="s">
        <v>794</v>
      </c>
      <c r="I562" s="7" t="s">
        <v>794</v>
      </c>
      <c r="J562" t="s">
        <v>23</v>
      </c>
    </row>
    <row r="563" spans="2:13">
      <c r="B563" s="8">
        <v>561</v>
      </c>
      <c r="C563" s="8">
        <f>VLOOKUP(B563,Sheet2!B:D,3,0)</f>
        <v>561</v>
      </c>
      <c r="D563" s="7" t="str">
        <f>VLOOKUP(B563,Sheet2!B:D,2,0)</f>
        <v>ITM_SETUK</v>
      </c>
      <c r="E563" s="7" t="s">
        <v>795</v>
      </c>
      <c r="F563" s="7" t="s">
        <v>22</v>
      </c>
      <c r="G563" s="7" t="s">
        <v>796</v>
      </c>
      <c r="I563" s="7" t="s">
        <v>797</v>
      </c>
      <c r="J563" t="s">
        <v>23</v>
      </c>
    </row>
    <row r="564" spans="2:13">
      <c r="B564" s="8">
        <v>562</v>
      </c>
      <c r="C564" s="8">
        <f>VLOOKUP(B564,Sheet2!B:D,3,0)</f>
        <v>562</v>
      </c>
      <c r="D564" s="7" t="str">
        <f>VLOOKUP(B564,Sheet2!B:D,2,0)</f>
        <v>ITM_SETUSA</v>
      </c>
      <c r="E564" s="7" t="s">
        <v>798</v>
      </c>
      <c r="F564" s="7" t="s">
        <v>22</v>
      </c>
      <c r="G564" s="7" t="s">
        <v>799</v>
      </c>
      <c r="I564" s="7" t="s">
        <v>800</v>
      </c>
      <c r="J564" t="s">
        <v>23</v>
      </c>
    </row>
    <row r="565" spans="2:13" hidden="1">
      <c r="B565" s="8">
        <v>563</v>
      </c>
      <c r="C565" s="8">
        <f>VLOOKUP(B565,Sheet2!B:D,3,0)</f>
        <v>563</v>
      </c>
      <c r="D565" s="7" t="str">
        <f>VLOOKUP(B565,Sheet2!B:D,2,0)</f>
        <v>CST_50</v>
      </c>
      <c r="E565" s="7" t="s">
        <v>37</v>
      </c>
      <c r="F565" s="7">
        <v>50</v>
      </c>
      <c r="G565" s="7" t="s">
        <v>801</v>
      </c>
      <c r="I565" s="7" t="s">
        <v>56</v>
      </c>
      <c r="J565" t="s">
        <v>801</v>
      </c>
      <c r="K565" t="s">
        <v>56</v>
      </c>
      <c r="L565" t="s">
        <v>29</v>
      </c>
      <c r="M565" t="s">
        <v>30</v>
      </c>
    </row>
    <row r="566" spans="2:13">
      <c r="B566" s="8">
        <v>564</v>
      </c>
      <c r="C566" s="8">
        <f>VLOOKUP(B566,Sheet2!B:D,3,0)</f>
        <v>564</v>
      </c>
      <c r="D566" s="7" t="str">
        <f>VLOOKUP(B566,Sheet2!B:D,2,0)</f>
        <v>ITM_SF</v>
      </c>
      <c r="E566" s="7" t="s">
        <v>802</v>
      </c>
      <c r="F566" s="7" t="s">
        <v>148</v>
      </c>
      <c r="G566" s="7" t="s">
        <v>803</v>
      </c>
      <c r="I566" s="7" t="s">
        <v>803</v>
      </c>
      <c r="J566" t="s">
        <v>23</v>
      </c>
    </row>
    <row r="567" spans="2:13" hidden="1">
      <c r="B567" s="8">
        <v>565</v>
      </c>
      <c r="C567" s="8">
        <f>VLOOKUP(B567,Sheet2!B:D,3,0)</f>
        <v>565</v>
      </c>
      <c r="D567" s="7" t="str">
        <f>VLOOKUP(B567,Sheet2!B:D,2,0)</f>
        <v>CST_51</v>
      </c>
      <c r="E567" s="7" t="s">
        <v>37</v>
      </c>
      <c r="F567" s="7">
        <v>51</v>
      </c>
      <c r="G567" s="7" t="s">
        <v>804</v>
      </c>
      <c r="I567" s="7" t="s">
        <v>115</v>
      </c>
      <c r="J567" t="s">
        <v>804</v>
      </c>
      <c r="K567" t="s">
        <v>115</v>
      </c>
      <c r="L567" t="s">
        <v>29</v>
      </c>
      <c r="M567" t="s">
        <v>30</v>
      </c>
    </row>
    <row r="568" spans="2:13">
      <c r="B568" s="8">
        <v>566</v>
      </c>
      <c r="C568" s="8">
        <f>VLOOKUP(B568,Sheet2!B:D,3,0)</f>
        <v>566</v>
      </c>
      <c r="D568" s="7" t="str">
        <f>VLOOKUP(B568,Sheet2!B:D,2,0)</f>
        <v>ITM_SIGN</v>
      </c>
      <c r="E568" s="7" t="s">
        <v>805</v>
      </c>
      <c r="F568" s="7" t="s">
        <v>22</v>
      </c>
      <c r="G568" s="7" t="s">
        <v>806</v>
      </c>
      <c r="I568" s="7" t="s">
        <v>807</v>
      </c>
      <c r="J568" t="s">
        <v>29</v>
      </c>
      <c r="K568" t="s">
        <v>30</v>
      </c>
    </row>
    <row r="569" spans="2:13">
      <c r="B569" s="8">
        <v>567</v>
      </c>
      <c r="C569" s="8">
        <f>VLOOKUP(B569,Sheet2!B:D,3,0)</f>
        <v>567</v>
      </c>
      <c r="D569" s="7" t="str">
        <f>VLOOKUP(B569,Sheet2!B:D,2,0)</f>
        <v>ITM_SIGNMT</v>
      </c>
      <c r="E569" s="7" t="s">
        <v>34</v>
      </c>
      <c r="F569" s="7" t="s">
        <v>808</v>
      </c>
      <c r="G569" s="7" t="s">
        <v>809</v>
      </c>
      <c r="I569" s="7" t="s">
        <v>809</v>
      </c>
      <c r="J569" t="s">
        <v>23</v>
      </c>
    </row>
    <row r="570" spans="2:13">
      <c r="B570" s="8">
        <v>568</v>
      </c>
      <c r="C570" s="8">
        <f>VLOOKUP(B570,Sheet2!B:D,3,0)</f>
        <v>-568</v>
      </c>
      <c r="D570" s="7" t="str">
        <f>VLOOKUP(B570,Sheet2!B:D,2,0)</f>
        <v>MNU_SIM_EQ</v>
      </c>
      <c r="E570" s="7" t="s">
        <v>21</v>
      </c>
      <c r="F570" s="7" t="s">
        <v>22</v>
      </c>
      <c r="G570" s="7" t="s">
        <v>810</v>
      </c>
      <c r="I570" s="7" t="s">
        <v>811</v>
      </c>
      <c r="J570" t="s">
        <v>23</v>
      </c>
    </row>
    <row r="571" spans="2:13">
      <c r="B571" s="8">
        <v>569</v>
      </c>
      <c r="C571" s="8">
        <f>VLOOKUP(B571,Sheet2!B:D,3,0)</f>
        <v>569</v>
      </c>
      <c r="D571" s="7" t="str">
        <f>VLOOKUP(B571,Sheet2!B:D,2,0)</f>
        <v>ITM_sin</v>
      </c>
      <c r="E571" s="7" t="s">
        <v>812</v>
      </c>
      <c r="F571" s="7" t="s">
        <v>22</v>
      </c>
      <c r="G571" s="7" t="s">
        <v>813</v>
      </c>
      <c r="I571" s="7" t="s">
        <v>814</v>
      </c>
      <c r="J571" t="s">
        <v>29</v>
      </c>
      <c r="K571" t="s">
        <v>30</v>
      </c>
      <c r="L571" t="s">
        <v>74</v>
      </c>
    </row>
    <row r="572" spans="2:13">
      <c r="B572" s="8">
        <v>570</v>
      </c>
      <c r="C572" s="8">
        <f>VLOOKUP(B572,Sheet2!B:D,3,0)</f>
        <v>570</v>
      </c>
      <c r="D572" s="7" t="str">
        <f>VLOOKUP(B572,Sheet2!B:D,2,0)</f>
        <v>ITM_sinc</v>
      </c>
      <c r="E572" s="7" t="s">
        <v>21</v>
      </c>
      <c r="F572" s="7" t="s">
        <v>22</v>
      </c>
      <c r="G572" s="7" t="s">
        <v>815</v>
      </c>
      <c r="I572" s="7" t="s">
        <v>815</v>
      </c>
      <c r="J572" t="s">
        <v>29</v>
      </c>
      <c r="K572" t="s">
        <v>30</v>
      </c>
    </row>
    <row r="573" spans="2:13">
      <c r="B573" s="8">
        <v>571</v>
      </c>
      <c r="C573" s="8">
        <f>VLOOKUP(B573,Sheet2!B:D,3,0)</f>
        <v>571</v>
      </c>
      <c r="D573" s="7" t="str">
        <f>VLOOKUP(B573,Sheet2!B:D,2,0)</f>
        <v>ITM_sinh</v>
      </c>
      <c r="E573" s="7" t="s">
        <v>816</v>
      </c>
      <c r="F573" s="7" t="s">
        <v>22</v>
      </c>
      <c r="G573" s="7" t="s">
        <v>817</v>
      </c>
      <c r="I573" s="7" t="s">
        <v>817</v>
      </c>
      <c r="J573" t="s">
        <v>29</v>
      </c>
      <c r="K573" t="s">
        <v>30</v>
      </c>
    </row>
    <row r="574" spans="2:13">
      <c r="B574" s="8">
        <v>572</v>
      </c>
      <c r="C574" s="8">
        <f>VLOOKUP(B574,Sheet2!B:D,3,0)</f>
        <v>572</v>
      </c>
      <c r="D574" s="7" t="str">
        <f>VLOOKUP(B574,Sheet2!B:D,2,0)</f>
        <v>ITM_SKIP</v>
      </c>
      <c r="E574" s="7" t="s">
        <v>21</v>
      </c>
      <c r="F574" s="7" t="s">
        <v>22</v>
      </c>
      <c r="G574" s="7" t="s">
        <v>818</v>
      </c>
      <c r="I574" s="7" t="s">
        <v>818</v>
      </c>
      <c r="J574" t="s">
        <v>23</v>
      </c>
    </row>
    <row r="575" spans="2:13">
      <c r="B575" s="8">
        <v>573</v>
      </c>
      <c r="C575" s="8">
        <f>VLOOKUP(B575,Sheet2!B:D,3,0)</f>
        <v>573</v>
      </c>
      <c r="D575" s="7" t="str">
        <f>VLOOKUP(B575,Sheet2!B:D,2,0)</f>
        <v>ITM_SL</v>
      </c>
      <c r="E575" s="7" t="s">
        <v>21</v>
      </c>
      <c r="F575" s="7" t="s">
        <v>22</v>
      </c>
      <c r="G575" s="7" t="s">
        <v>819</v>
      </c>
      <c r="I575" s="7" t="s">
        <v>819</v>
      </c>
      <c r="J575" t="s">
        <v>23</v>
      </c>
    </row>
    <row r="576" spans="2:13">
      <c r="B576" s="8">
        <v>574</v>
      </c>
      <c r="C576" s="8">
        <f>VLOOKUP(B576,Sheet2!B:D,3,0)</f>
        <v>574</v>
      </c>
      <c r="D576" s="7" t="str">
        <f>VLOOKUP(B576,Sheet2!B:D,2,0)</f>
        <v>ITM_SLOW</v>
      </c>
      <c r="E576" s="7" t="s">
        <v>21</v>
      </c>
      <c r="F576" s="7" t="s">
        <v>22</v>
      </c>
      <c r="G576" s="7" t="s">
        <v>820</v>
      </c>
      <c r="I576" s="7" t="s">
        <v>820</v>
      </c>
      <c r="J576" t="s">
        <v>23</v>
      </c>
    </row>
    <row r="577" spans="2:14">
      <c r="B577" s="8">
        <v>575</v>
      </c>
      <c r="C577" s="8">
        <f>VLOOKUP(B577,Sheet2!B:D,3,0)</f>
        <v>575</v>
      </c>
      <c r="D577" s="7" t="str">
        <f>VLOOKUP(B577,Sheet2!B:D,2,0)</f>
        <v>ITM_SLVQ</v>
      </c>
      <c r="E577" s="7" t="s">
        <v>21</v>
      </c>
      <c r="F577" s="7" t="s">
        <v>22</v>
      </c>
      <c r="G577" s="7" t="s">
        <v>821</v>
      </c>
      <c r="I577" s="7" t="s">
        <v>821</v>
      </c>
      <c r="J577" t="s">
        <v>23</v>
      </c>
    </row>
    <row r="578" spans="2:14">
      <c r="B578" s="8">
        <v>576</v>
      </c>
      <c r="C578" s="8">
        <f>VLOOKUP(B578,Sheet2!B:D,3,0)</f>
        <v>576</v>
      </c>
      <c r="D578" s="7" t="str">
        <f>VLOOKUP(B578,Sheet2!B:D,2,0)</f>
        <v>ITM_SM</v>
      </c>
      <c r="E578" s="7" t="s">
        <v>21</v>
      </c>
      <c r="F578" s="7" t="s">
        <v>22</v>
      </c>
      <c r="G578" s="7" t="s">
        <v>763</v>
      </c>
      <c r="I578" s="7" t="s">
        <v>493</v>
      </c>
      <c r="J578" t="s">
        <v>763</v>
      </c>
      <c r="K578" t="s">
        <v>493</v>
      </c>
      <c r="L578" t="s">
        <v>23</v>
      </c>
    </row>
    <row r="579" spans="2:14">
      <c r="B579" s="8">
        <v>577</v>
      </c>
      <c r="C579" s="8">
        <f>VLOOKUP(B579,Sheet2!B:D,3,0)</f>
        <v>577</v>
      </c>
      <c r="D579" s="7" t="str">
        <f>VLOOKUP(B579,Sheet2!B:D,2,0)</f>
        <v>ITM_SMODE</v>
      </c>
      <c r="E579" s="7" t="s">
        <v>822</v>
      </c>
      <c r="F579" s="7" t="s">
        <v>22</v>
      </c>
      <c r="G579" s="7" t="s">
        <v>823</v>
      </c>
      <c r="I579" s="7" t="s">
        <v>823</v>
      </c>
      <c r="J579" t="s">
        <v>29</v>
      </c>
      <c r="K579" t="s">
        <v>30</v>
      </c>
    </row>
    <row r="580" spans="2:14">
      <c r="B580" s="8">
        <v>578</v>
      </c>
      <c r="C580" s="8">
        <f>VLOOKUP(B580,Sheet2!B:D,3,0)</f>
        <v>578</v>
      </c>
      <c r="D580" s="7" t="str">
        <f>VLOOKUP(B580,Sheet2!B:D,2,0)</f>
        <v>ITM_SMW</v>
      </c>
      <c r="E580" s="7" t="s">
        <v>21</v>
      </c>
      <c r="F580" s="7" t="s">
        <v>22</v>
      </c>
      <c r="G580" s="7" t="s">
        <v>763</v>
      </c>
      <c r="I580" s="7" t="s">
        <v>493</v>
      </c>
      <c r="J580" t="s">
        <v>824</v>
      </c>
      <c r="K580" t="s">
        <v>763</v>
      </c>
      <c r="L580" t="s">
        <v>493</v>
      </c>
      <c r="M580" t="s">
        <v>824</v>
      </c>
      <c r="N580" t="s">
        <v>23</v>
      </c>
    </row>
    <row r="581" spans="2:14">
      <c r="B581" s="8">
        <v>579</v>
      </c>
      <c r="C581" s="8">
        <f>VLOOKUP(B581,Sheet2!B:D,3,0)</f>
        <v>579</v>
      </c>
      <c r="D581" s="7" t="str">
        <f>VLOOKUP(B581,Sheet2!B:D,2,0)</f>
        <v>ITM_SOLVE</v>
      </c>
      <c r="E581" s="7" t="s">
        <v>21</v>
      </c>
      <c r="F581" s="7" t="s">
        <v>22</v>
      </c>
      <c r="G581" s="7" t="s">
        <v>825</v>
      </c>
      <c r="I581" s="7" t="s">
        <v>825</v>
      </c>
      <c r="J581" t="s">
        <v>23</v>
      </c>
    </row>
    <row r="582" spans="2:14">
      <c r="B582" s="8">
        <v>580</v>
      </c>
      <c r="C582" s="8">
        <f>VLOOKUP(B582,Sheet2!B:D,3,0)</f>
        <v>-580</v>
      </c>
      <c r="D582" s="7" t="str">
        <f>VLOOKUP(B582,Sheet2!B:D,2,0)</f>
        <v>MNU_Solver</v>
      </c>
      <c r="E582" s="7" t="s">
        <v>21</v>
      </c>
      <c r="F582" s="7" t="s">
        <v>22</v>
      </c>
      <c r="G582" s="7" t="s">
        <v>826</v>
      </c>
      <c r="I582" s="7" t="s">
        <v>826</v>
      </c>
      <c r="J582" t="s">
        <v>23</v>
      </c>
    </row>
    <row r="583" spans="2:14">
      <c r="B583" s="8">
        <v>581</v>
      </c>
      <c r="C583" s="8">
        <f>VLOOKUP(B583,Sheet2!B:D,3,0)</f>
        <v>581</v>
      </c>
      <c r="D583" s="7" t="str">
        <f>VLOOKUP(B583,Sheet2!B:D,2,0)</f>
        <v>ITM_SPEC</v>
      </c>
      <c r="E583" s="7" t="s">
        <v>21</v>
      </c>
      <c r="F583" s="7" t="s">
        <v>22</v>
      </c>
      <c r="G583" s="7" t="s">
        <v>827</v>
      </c>
      <c r="I583" s="7" t="s">
        <v>827</v>
      </c>
      <c r="J583" t="s">
        <v>23</v>
      </c>
    </row>
    <row r="584" spans="2:14">
      <c r="B584" s="8">
        <v>582</v>
      </c>
      <c r="C584" s="8">
        <f>VLOOKUP(B584,Sheet2!B:D,3,0)</f>
        <v>582</v>
      </c>
      <c r="D584" s="7" t="str">
        <f>VLOOKUP(B584,Sheet2!B:D,2,0)</f>
        <v>ITM_SR</v>
      </c>
      <c r="E584" s="7" t="s">
        <v>21</v>
      </c>
      <c r="F584" s="7" t="s">
        <v>22</v>
      </c>
      <c r="G584" s="7" t="s">
        <v>828</v>
      </c>
      <c r="I584" s="7" t="s">
        <v>828</v>
      </c>
      <c r="J584" t="s">
        <v>23</v>
      </c>
    </row>
    <row r="585" spans="2:14">
      <c r="B585" s="8">
        <v>583</v>
      </c>
      <c r="C585" s="8">
        <f>VLOOKUP(B585,Sheet2!B:D,3,0)</f>
        <v>583</v>
      </c>
      <c r="D585" s="7" t="str">
        <f>VLOOKUP(B585,Sheet2!B:D,2,0)</f>
        <v>ITM_SSIZE4</v>
      </c>
      <c r="E585" s="7" t="s">
        <v>829</v>
      </c>
      <c r="F585" s="7" t="s">
        <v>830</v>
      </c>
      <c r="G585" s="7" t="s">
        <v>831</v>
      </c>
      <c r="I585" s="7" t="s">
        <v>831</v>
      </c>
      <c r="J585" t="s">
        <v>23</v>
      </c>
    </row>
    <row r="586" spans="2:14">
      <c r="B586" s="8">
        <v>584</v>
      </c>
      <c r="C586" s="8">
        <f>VLOOKUP(B586,Sheet2!B:D,3,0)</f>
        <v>584</v>
      </c>
      <c r="D586" s="7" t="str">
        <f>VLOOKUP(B586,Sheet2!B:D,2,0)</f>
        <v>ITM_SSIZE8</v>
      </c>
      <c r="E586" s="7" t="s">
        <v>829</v>
      </c>
      <c r="F586" s="7" t="s">
        <v>832</v>
      </c>
      <c r="G586" s="7" t="s">
        <v>833</v>
      </c>
      <c r="I586" s="7" t="s">
        <v>833</v>
      </c>
      <c r="J586" t="s">
        <v>23</v>
      </c>
    </row>
    <row r="587" spans="2:14">
      <c r="B587" s="8">
        <v>585</v>
      </c>
      <c r="C587" s="8">
        <f>VLOOKUP(B587,Sheet2!B:D,3,0)</f>
        <v>585</v>
      </c>
      <c r="D587" s="7" t="str">
        <f>VLOOKUP(B587,Sheet2!B:D,2,0)</f>
        <v>ITM_SSIZE</v>
      </c>
      <c r="E587" s="7" t="s">
        <v>834</v>
      </c>
      <c r="F587" s="7" t="s">
        <v>22</v>
      </c>
      <c r="G587" s="7" t="s">
        <v>835</v>
      </c>
      <c r="I587" s="7" t="s">
        <v>835</v>
      </c>
      <c r="J587" t="s">
        <v>29</v>
      </c>
      <c r="K587" t="s">
        <v>30</v>
      </c>
    </row>
    <row r="588" spans="2:14">
      <c r="B588" s="8">
        <v>586</v>
      </c>
      <c r="C588" s="8">
        <f>VLOOKUP(B588,Sheet2!B:D,3,0)</f>
        <v>-586</v>
      </c>
      <c r="D588" s="7" t="str">
        <f>VLOOKUP(B588,Sheet2!B:D,2,0)</f>
        <v>MNU_STAT</v>
      </c>
      <c r="E588" s="7" t="s">
        <v>21</v>
      </c>
      <c r="F588" s="7" t="s">
        <v>22</v>
      </c>
      <c r="G588" s="7" t="s">
        <v>836</v>
      </c>
      <c r="I588" s="7" t="s">
        <v>836</v>
      </c>
      <c r="J588" t="s">
        <v>23</v>
      </c>
    </row>
    <row r="589" spans="2:14">
      <c r="B589" s="8">
        <v>587</v>
      </c>
      <c r="C589" s="8">
        <f>VLOOKUP(B589,Sheet2!B:D,3,0)</f>
        <v>587</v>
      </c>
      <c r="D589" s="7" t="str">
        <f>VLOOKUP(B589,Sheet2!B:D,2,0)</f>
        <v>ITM_STATUS</v>
      </c>
      <c r="E589" s="7" t="s">
        <v>837</v>
      </c>
      <c r="F589" s="7" t="s">
        <v>22</v>
      </c>
      <c r="G589" s="7" t="s">
        <v>838</v>
      </c>
      <c r="I589" s="7" t="s">
        <v>839</v>
      </c>
      <c r="J589" t="s">
        <v>23</v>
      </c>
      <c r="K589" t="s">
        <v>131</v>
      </c>
      <c r="L589" t="s">
        <v>840</v>
      </c>
      <c r="M589" t="s">
        <v>838</v>
      </c>
    </row>
    <row r="590" spans="2:14">
      <c r="B590" s="8">
        <v>588</v>
      </c>
      <c r="C590" s="8">
        <f>VLOOKUP(B590,Sheet2!B:D,3,0)</f>
        <v>-588</v>
      </c>
      <c r="D590" s="7" t="str">
        <f>VLOOKUP(B590,Sheet2!B:D,2,0)</f>
        <v>MNU_STK</v>
      </c>
      <c r="E590" s="7" t="s">
        <v>21</v>
      </c>
      <c r="F590" s="7" t="s">
        <v>22</v>
      </c>
      <c r="G590" s="7" t="s">
        <v>841</v>
      </c>
      <c r="I590" s="7" t="s">
        <v>841</v>
      </c>
      <c r="J590" t="s">
        <v>23</v>
      </c>
    </row>
    <row r="591" spans="2:14">
      <c r="B591" s="8">
        <v>589</v>
      </c>
      <c r="C591" s="8">
        <f>VLOOKUP(B591,Sheet2!B:D,3,0)</f>
        <v>589</v>
      </c>
      <c r="D591" s="7" t="str">
        <f>VLOOKUP(B591,Sheet2!B:D,2,0)</f>
        <v>ITM_STO</v>
      </c>
      <c r="E591" s="7" t="s">
        <v>842</v>
      </c>
      <c r="F591" s="7" t="s">
        <v>696</v>
      </c>
      <c r="G591" s="7" t="s">
        <v>843</v>
      </c>
      <c r="I591" s="7" t="s">
        <v>843</v>
      </c>
      <c r="J591" t="s">
        <v>23</v>
      </c>
    </row>
    <row r="592" spans="2:14">
      <c r="B592" s="8">
        <v>590</v>
      </c>
      <c r="C592" s="8">
        <f>VLOOKUP(B592,Sheet2!B:D,3,0)</f>
        <v>590</v>
      </c>
      <c r="D592" s="7" t="str">
        <f>VLOOKUP(B592,Sheet2!B:D,2,0)</f>
        <v>ITM_STOCFG</v>
      </c>
      <c r="E592" s="7" t="s">
        <v>844</v>
      </c>
      <c r="F592" s="7" t="s">
        <v>22</v>
      </c>
      <c r="G592" s="7" t="s">
        <v>845</v>
      </c>
      <c r="I592" s="7" t="s">
        <v>700</v>
      </c>
      <c r="J592" t="s">
        <v>23</v>
      </c>
    </row>
    <row r="593" spans="2:13">
      <c r="B593" s="8">
        <v>591</v>
      </c>
      <c r="C593" s="8">
        <f>VLOOKUP(B593,Sheet2!B:D,3,0)</f>
        <v>591</v>
      </c>
      <c r="D593" s="7" t="str">
        <f>VLOOKUP(B593,Sheet2!B:D,2,0)</f>
        <v>ITM_STOEL</v>
      </c>
      <c r="E593" s="7" t="s">
        <v>846</v>
      </c>
      <c r="F593" s="7" t="s">
        <v>22</v>
      </c>
      <c r="G593" s="7" t="s">
        <v>847</v>
      </c>
      <c r="I593" s="7" t="s">
        <v>847</v>
      </c>
      <c r="J593" t="s">
        <v>23</v>
      </c>
    </row>
    <row r="594" spans="2:13">
      <c r="B594" s="8">
        <v>592</v>
      </c>
      <c r="C594" s="8">
        <f>VLOOKUP(B594,Sheet2!B:D,3,0)</f>
        <v>592</v>
      </c>
      <c r="D594" s="7" t="str">
        <f>VLOOKUP(B594,Sheet2!B:D,2,0)</f>
        <v>ITM_STOIJ</v>
      </c>
      <c r="E594" s="7" t="s">
        <v>848</v>
      </c>
      <c r="F594" s="7" t="s">
        <v>22</v>
      </c>
      <c r="G594" s="7" t="s">
        <v>849</v>
      </c>
      <c r="I594" s="7" t="s">
        <v>849</v>
      </c>
      <c r="J594" t="s">
        <v>23</v>
      </c>
    </row>
    <row r="595" spans="2:13">
      <c r="B595" s="8">
        <v>593</v>
      </c>
      <c r="C595" s="8">
        <f>VLOOKUP(B595,Sheet2!B:D,3,0)</f>
        <v>593</v>
      </c>
      <c r="D595" s="7" t="str">
        <f>VLOOKUP(B595,Sheet2!B:D,2,0)</f>
        <v>ITM_STOP</v>
      </c>
      <c r="E595" s="7" t="s">
        <v>21</v>
      </c>
      <c r="F595" s="7" t="s">
        <v>22</v>
      </c>
      <c r="G595" s="7" t="s">
        <v>850</v>
      </c>
      <c r="I595" s="7" t="s">
        <v>851</v>
      </c>
      <c r="J595" t="s">
        <v>23</v>
      </c>
    </row>
    <row r="596" spans="2:13">
      <c r="B596" s="8">
        <v>594</v>
      </c>
      <c r="C596" s="8">
        <f>VLOOKUP(B596,Sheet2!B:D,3,0)</f>
        <v>594</v>
      </c>
      <c r="D596" s="7" t="str">
        <f>VLOOKUP(B596,Sheet2!B:D,2,0)</f>
        <v>ITM_STOS</v>
      </c>
      <c r="E596" s="7" t="s">
        <v>852</v>
      </c>
      <c r="F596" s="7" t="s">
        <v>22</v>
      </c>
      <c r="G596" s="7" t="s">
        <v>853</v>
      </c>
      <c r="I596" s="7" t="s">
        <v>707</v>
      </c>
      <c r="J596" t="s">
        <v>23</v>
      </c>
    </row>
    <row r="597" spans="2:13">
      <c r="B597" s="8">
        <v>595</v>
      </c>
      <c r="C597" s="8">
        <f>VLOOKUP(B597,Sheet2!B:D,3,0)</f>
        <v>595</v>
      </c>
      <c r="D597" s="7" t="str">
        <f>VLOOKUP(B597,Sheet2!B:D,2,0)</f>
        <v>ITM_STOPLUS</v>
      </c>
      <c r="E597" s="7" t="s">
        <v>854</v>
      </c>
      <c r="F597" s="7" t="s">
        <v>22</v>
      </c>
      <c r="G597" s="7" t="s">
        <v>855</v>
      </c>
      <c r="I597" s="7" t="s">
        <v>855</v>
      </c>
      <c r="J597" t="s">
        <v>23</v>
      </c>
    </row>
    <row r="598" spans="2:13">
      <c r="B598" s="8">
        <v>596</v>
      </c>
      <c r="C598" s="8">
        <f>VLOOKUP(B598,Sheet2!B:D,3,0)</f>
        <v>596</v>
      </c>
      <c r="D598" s="7" t="str">
        <f>VLOOKUP(B598,Sheet2!B:D,2,0)</f>
        <v>ITM_STOMINUS</v>
      </c>
      <c r="E598" s="7" t="s">
        <v>856</v>
      </c>
      <c r="F598" s="7" t="s">
        <v>22</v>
      </c>
      <c r="G598" s="7" t="s">
        <v>857</v>
      </c>
      <c r="I598" s="7" t="s">
        <v>857</v>
      </c>
      <c r="J598" t="s">
        <v>23</v>
      </c>
    </row>
    <row r="599" spans="2:13">
      <c r="B599" s="8">
        <v>597</v>
      </c>
      <c r="C599" s="8">
        <f>VLOOKUP(B599,Sheet2!B:D,3,0)</f>
        <v>597</v>
      </c>
      <c r="D599" s="7" t="str">
        <f>VLOOKUP(B599,Sheet2!B:D,2,0)</f>
        <v>ITM_STOMULT</v>
      </c>
      <c r="E599" s="7" t="s">
        <v>858</v>
      </c>
      <c r="F599" s="7" t="s">
        <v>22</v>
      </c>
      <c r="G599" s="7" t="s">
        <v>843</v>
      </c>
      <c r="I599" s="7" t="s">
        <v>224</v>
      </c>
      <c r="J599" t="s">
        <v>843</v>
      </c>
      <c r="K599" t="s">
        <v>224</v>
      </c>
      <c r="L599" t="s">
        <v>23</v>
      </c>
    </row>
    <row r="600" spans="2:13">
      <c r="B600" s="8">
        <v>598</v>
      </c>
      <c r="C600" s="8">
        <f>VLOOKUP(B600,Sheet2!B:D,3,0)</f>
        <v>598</v>
      </c>
      <c r="D600" s="7" t="str">
        <f>VLOOKUP(B600,Sheet2!B:D,2,0)</f>
        <v>ITM_STODIV</v>
      </c>
      <c r="E600" s="7" t="s">
        <v>859</v>
      </c>
      <c r="F600" s="7" t="s">
        <v>22</v>
      </c>
      <c r="G600" s="7" t="s">
        <v>860</v>
      </c>
      <c r="I600" s="7" t="s">
        <v>860</v>
      </c>
      <c r="J600" t="s">
        <v>23</v>
      </c>
    </row>
    <row r="601" spans="2:13">
      <c r="B601" s="8">
        <v>599</v>
      </c>
      <c r="C601" s="8">
        <f>VLOOKUP(B601,Sheet2!B:D,3,0)</f>
        <v>599</v>
      </c>
      <c r="D601" s="7" t="str">
        <f>VLOOKUP(B601,Sheet2!B:D,2,0)</f>
        <v>ITM_STOMAX</v>
      </c>
      <c r="E601" s="7" t="s">
        <v>861</v>
      </c>
      <c r="F601" s="7" t="s">
        <v>22</v>
      </c>
      <c r="G601" s="7" t="s">
        <v>843</v>
      </c>
      <c r="I601" s="7" t="s">
        <v>287</v>
      </c>
      <c r="J601" t="s">
        <v>716</v>
      </c>
      <c r="K601" t="s">
        <v>23</v>
      </c>
    </row>
    <row r="602" spans="2:13">
      <c r="B602" s="8">
        <v>600</v>
      </c>
      <c r="C602" s="8">
        <f>VLOOKUP(B602,Sheet2!B:D,3,0)</f>
        <v>600</v>
      </c>
      <c r="D602" s="7" t="str">
        <f>VLOOKUP(B602,Sheet2!B:D,2,0)</f>
        <v>ITM_STOMIN</v>
      </c>
      <c r="E602" s="7" t="s">
        <v>862</v>
      </c>
      <c r="F602" s="7" t="s">
        <v>22</v>
      </c>
      <c r="G602" s="7" t="s">
        <v>843</v>
      </c>
      <c r="I602" s="7" t="s">
        <v>254</v>
      </c>
      <c r="J602" t="s">
        <v>718</v>
      </c>
      <c r="K602" t="s">
        <v>23</v>
      </c>
    </row>
    <row r="603" spans="2:13">
      <c r="B603" s="8">
        <v>601</v>
      </c>
      <c r="C603" s="8">
        <f>VLOOKUP(B603,Sheet2!B:D,3,0)</f>
        <v>601</v>
      </c>
      <c r="D603" s="7" t="str">
        <f>VLOOKUP(B603,Sheet2!B:D,2,0)</f>
        <v>ITM_STOtoKG</v>
      </c>
      <c r="E603" s="7" t="s">
        <v>456</v>
      </c>
      <c r="F603" s="7" t="s">
        <v>53</v>
      </c>
      <c r="G603" s="7" t="s">
        <v>457</v>
      </c>
      <c r="I603" s="7" t="s">
        <v>27</v>
      </c>
      <c r="J603" t="s">
        <v>214</v>
      </c>
      <c r="K603" t="s">
        <v>863</v>
      </c>
      <c r="L603" t="s">
        <v>29</v>
      </c>
      <c r="M603" t="s">
        <v>30</v>
      </c>
    </row>
    <row r="604" spans="2:13">
      <c r="B604" s="8">
        <v>602</v>
      </c>
      <c r="C604" s="8">
        <f>VLOOKUP(B604,Sheet2!B:D,3,0)</f>
        <v>602</v>
      </c>
      <c r="D604" s="7" t="str">
        <f>VLOOKUP(B604,Sheet2!B:D,2,0)</f>
        <v>ITM_STRI</v>
      </c>
      <c r="E604" s="7" t="s">
        <v>21</v>
      </c>
      <c r="F604" s="7" t="s">
        <v>22</v>
      </c>
      <c r="G604" s="7" t="s">
        <v>864</v>
      </c>
      <c r="I604" s="7" t="s">
        <v>864</v>
      </c>
      <c r="J604" t="s">
        <v>23</v>
      </c>
    </row>
    <row r="605" spans="2:13">
      <c r="B605" s="8">
        <v>603</v>
      </c>
      <c r="C605" s="8">
        <f>VLOOKUP(B605,Sheet2!B:D,3,0)</f>
        <v>-603</v>
      </c>
      <c r="D605" s="7" t="str">
        <f>VLOOKUP(B605,Sheet2!B:D,2,0)</f>
        <v>MNU_STRING</v>
      </c>
      <c r="E605" s="7" t="s">
        <v>21</v>
      </c>
      <c r="F605" s="7" t="s">
        <v>22</v>
      </c>
      <c r="G605" s="7" t="s">
        <v>865</v>
      </c>
      <c r="I605" s="7" t="s">
        <v>865</v>
      </c>
      <c r="J605" t="s">
        <v>23</v>
      </c>
    </row>
    <row r="606" spans="2:13">
      <c r="B606" s="8">
        <v>604</v>
      </c>
      <c r="C606" s="8">
        <f>VLOOKUP(B606,Sheet2!B:D,3,0)</f>
        <v>604</v>
      </c>
      <c r="D606" s="7" t="str">
        <f>VLOOKUP(B606,Sheet2!B:D,2,0)</f>
        <v>ITM_ST_A</v>
      </c>
      <c r="E606" s="7" t="s">
        <v>285</v>
      </c>
      <c r="F606" s="7" t="s">
        <v>866</v>
      </c>
      <c r="G606" s="7" t="s">
        <v>867</v>
      </c>
      <c r="I606" s="7" t="s">
        <v>867</v>
      </c>
      <c r="J606" t="s">
        <v>23</v>
      </c>
    </row>
    <row r="607" spans="2:13">
      <c r="B607" s="8">
        <v>605</v>
      </c>
      <c r="C607" s="8">
        <f>VLOOKUP(B607,Sheet2!B:D,3,0)</f>
        <v>605</v>
      </c>
      <c r="D607" s="7" t="str">
        <f>VLOOKUP(B607,Sheet2!B:D,2,0)</f>
        <v>ITM_ST_B</v>
      </c>
      <c r="E607" s="7" t="s">
        <v>285</v>
      </c>
      <c r="F607" s="7" t="s">
        <v>868</v>
      </c>
      <c r="G607" s="7" t="s">
        <v>869</v>
      </c>
      <c r="I607" s="7" t="s">
        <v>869</v>
      </c>
      <c r="J607" t="s">
        <v>23</v>
      </c>
    </row>
    <row r="608" spans="2:13">
      <c r="B608" s="8">
        <v>606</v>
      </c>
      <c r="C608" s="8">
        <f>VLOOKUP(B608,Sheet2!B:D,3,0)</f>
        <v>606</v>
      </c>
      <c r="D608" s="7" t="str">
        <f>VLOOKUP(B608,Sheet2!B:D,2,0)</f>
        <v>ITM_ST_C</v>
      </c>
      <c r="E608" s="7" t="s">
        <v>285</v>
      </c>
      <c r="F608" s="7" t="s">
        <v>870</v>
      </c>
      <c r="G608" s="7" t="s">
        <v>871</v>
      </c>
      <c r="I608" s="7" t="s">
        <v>871</v>
      </c>
      <c r="J608" t="s">
        <v>23</v>
      </c>
    </row>
    <row r="609" spans="2:15">
      <c r="B609" s="8">
        <v>607</v>
      </c>
      <c r="C609" s="8">
        <f>VLOOKUP(B609,Sheet2!B:D,3,0)</f>
        <v>607</v>
      </c>
      <c r="D609" s="7" t="str">
        <f>VLOOKUP(B609,Sheet2!B:D,2,0)</f>
        <v>ITM_ST_D</v>
      </c>
      <c r="E609" s="7" t="s">
        <v>285</v>
      </c>
      <c r="F609" s="7" t="s">
        <v>872</v>
      </c>
      <c r="G609" s="7" t="s">
        <v>873</v>
      </c>
      <c r="I609" s="7" t="s">
        <v>873</v>
      </c>
      <c r="J609" t="s">
        <v>23</v>
      </c>
    </row>
    <row r="610" spans="2:15">
      <c r="B610" s="8">
        <v>608</v>
      </c>
      <c r="C610" s="8">
        <f>VLOOKUP(B610,Sheet2!B:D,3,0)</f>
        <v>608</v>
      </c>
      <c r="D610" s="7" t="str">
        <f>VLOOKUP(B610,Sheet2!B:D,2,0)</f>
        <v>ITM_ST_T</v>
      </c>
      <c r="E610" s="7" t="s">
        <v>285</v>
      </c>
      <c r="F610" s="7" t="s">
        <v>874</v>
      </c>
      <c r="G610" s="7" t="s">
        <v>875</v>
      </c>
      <c r="I610" s="7" t="s">
        <v>875</v>
      </c>
      <c r="J610" t="s">
        <v>23</v>
      </c>
    </row>
    <row r="611" spans="2:15">
      <c r="B611" s="8">
        <v>609</v>
      </c>
      <c r="C611" s="8">
        <f>VLOOKUP(B611,Sheet2!B:D,3,0)</f>
        <v>609</v>
      </c>
      <c r="D611" s="7" t="str">
        <f>VLOOKUP(B611,Sheet2!B:D,2,0)</f>
        <v>ITM_ST_X</v>
      </c>
      <c r="E611" s="7" t="s">
        <v>285</v>
      </c>
      <c r="F611" s="7" t="s">
        <v>876</v>
      </c>
      <c r="G611" s="7" t="s">
        <v>877</v>
      </c>
      <c r="I611" s="7" t="s">
        <v>877</v>
      </c>
      <c r="J611" t="s">
        <v>23</v>
      </c>
    </row>
    <row r="612" spans="2:15">
      <c r="B612" s="8">
        <v>610</v>
      </c>
      <c r="C612" s="8">
        <f>VLOOKUP(B612,Sheet2!B:D,3,0)</f>
        <v>610</v>
      </c>
      <c r="D612" s="7" t="str">
        <f>VLOOKUP(B612,Sheet2!B:D,2,0)</f>
        <v>ITM_ST_Y</v>
      </c>
      <c r="E612" s="7" t="s">
        <v>285</v>
      </c>
      <c r="F612" s="7" t="s">
        <v>878</v>
      </c>
      <c r="G612" s="7" t="s">
        <v>879</v>
      </c>
      <c r="I612" s="7" t="s">
        <v>879</v>
      </c>
      <c r="J612" t="s">
        <v>23</v>
      </c>
    </row>
    <row r="613" spans="2:15">
      <c r="B613" s="8">
        <v>611</v>
      </c>
      <c r="C613" s="8">
        <f>VLOOKUP(B613,Sheet2!B:D,3,0)</f>
        <v>611</v>
      </c>
      <c r="D613" s="7" t="str">
        <f>VLOOKUP(B613,Sheet2!B:D,2,0)</f>
        <v>ITM_ST_Z</v>
      </c>
      <c r="E613" s="7" t="s">
        <v>285</v>
      </c>
      <c r="F613" s="7" t="s">
        <v>880</v>
      </c>
      <c r="G613" s="7" t="s">
        <v>881</v>
      </c>
      <c r="I613" s="7" t="s">
        <v>881</v>
      </c>
      <c r="J613" t="s">
        <v>23</v>
      </c>
    </row>
    <row r="614" spans="2:15">
      <c r="B614" s="8">
        <v>612</v>
      </c>
      <c r="C614" s="8">
        <f>VLOOKUP(B614,Sheet2!B:D,3,0)</f>
        <v>612</v>
      </c>
      <c r="D614" s="7" t="str">
        <f>VLOOKUP(B614,Sheet2!B:D,2,0)</f>
        <v>ITM_SUM</v>
      </c>
      <c r="E614" s="7" t="s">
        <v>21</v>
      </c>
      <c r="F614" s="7" t="s">
        <v>22</v>
      </c>
      <c r="G614" s="7" t="s">
        <v>882</v>
      </c>
      <c r="I614" s="7" t="s">
        <v>882</v>
      </c>
      <c r="J614" t="s">
        <v>23</v>
      </c>
    </row>
    <row r="615" spans="2:15">
      <c r="B615" s="8">
        <v>613</v>
      </c>
      <c r="C615" s="8">
        <f>VLOOKUP(B615,Sheet2!B:D,3,0)</f>
        <v>613</v>
      </c>
      <c r="D615" s="7" t="str">
        <f>VLOOKUP(B615,Sheet2!B:D,2,0)</f>
        <v>ITM_SW</v>
      </c>
      <c r="E615" s="7" t="s">
        <v>21</v>
      </c>
      <c r="F615" s="7" t="s">
        <v>22</v>
      </c>
      <c r="G615" s="7" t="s">
        <v>763</v>
      </c>
      <c r="I615" s="7" t="s">
        <v>824</v>
      </c>
      <c r="J615" t="s">
        <v>763</v>
      </c>
      <c r="K615" t="s">
        <v>824</v>
      </c>
      <c r="L615" t="s">
        <v>23</v>
      </c>
    </row>
    <row r="616" spans="2:15">
      <c r="B616" s="8">
        <v>614</v>
      </c>
      <c r="C616" s="8">
        <f>VLOOKUP(B616,Sheet2!B:D,3,0)</f>
        <v>614</v>
      </c>
      <c r="D616" s="7" t="str">
        <f>VLOOKUP(B616,Sheet2!B:D,2,0)</f>
        <v>ITM_SXY</v>
      </c>
      <c r="E616" s="7" t="s">
        <v>21</v>
      </c>
      <c r="F616" s="7" t="s">
        <v>22</v>
      </c>
      <c r="G616" s="7" t="s">
        <v>763</v>
      </c>
      <c r="I616" s="7" t="s">
        <v>185</v>
      </c>
      <c r="J616" t="s">
        <v>184</v>
      </c>
      <c r="K616" t="s">
        <v>763</v>
      </c>
      <c r="L616" t="s">
        <v>185</v>
      </c>
      <c r="M616" t="s">
        <v>184</v>
      </c>
      <c r="N616" t="s">
        <v>23</v>
      </c>
    </row>
    <row r="617" spans="2:15">
      <c r="B617" s="8">
        <v>615</v>
      </c>
      <c r="C617" s="8">
        <f>VLOOKUP(B617,Sheet2!B:D,3,0)</f>
        <v>615</v>
      </c>
      <c r="D617" s="7" t="str">
        <f>VLOOKUP(B617,Sheet2!B:D,2,0)</f>
        <v>ITM_STtoKG</v>
      </c>
      <c r="E617" s="7" t="s">
        <v>458</v>
      </c>
      <c r="F617" s="7" t="s">
        <v>53</v>
      </c>
      <c r="G617" s="7" t="s">
        <v>459</v>
      </c>
      <c r="I617" s="7" t="s">
        <v>27</v>
      </c>
      <c r="J617" t="s">
        <v>214</v>
      </c>
      <c r="K617" t="s">
        <v>770</v>
      </c>
      <c r="L617" t="s">
        <v>29</v>
      </c>
      <c r="M617" t="s">
        <v>30</v>
      </c>
    </row>
    <row r="618" spans="2:15">
      <c r="B618" s="8">
        <v>616</v>
      </c>
      <c r="C618" s="8">
        <f>VLOOKUP(B618,Sheet2!B:D,3,0)</f>
        <v>616</v>
      </c>
      <c r="D618" s="7" t="str">
        <f>VLOOKUP(B618,Sheet2!B:D,2,0)</f>
        <v>ITM_StoYEAR</v>
      </c>
      <c r="E618" s="7" t="s">
        <v>883</v>
      </c>
      <c r="F618" s="7" t="s">
        <v>439</v>
      </c>
      <c r="G618" s="7" t="s">
        <v>763</v>
      </c>
      <c r="I618" s="7" t="s">
        <v>27</v>
      </c>
      <c r="J618" t="s">
        <v>884</v>
      </c>
      <c r="K618" t="s">
        <v>763</v>
      </c>
      <c r="L618" t="s">
        <v>27</v>
      </c>
      <c r="M618" t="s">
        <v>884</v>
      </c>
      <c r="N618" t="s">
        <v>29</v>
      </c>
      <c r="O618" t="s">
        <v>30</v>
      </c>
    </row>
    <row r="619" spans="2:15" hidden="1">
      <c r="B619" s="8">
        <v>617</v>
      </c>
      <c r="C619" s="8">
        <f>VLOOKUP(B619,Sheet2!B:D,3,0)</f>
        <v>617</v>
      </c>
      <c r="D619" s="7" t="str">
        <f>VLOOKUP(B619,Sheet2!B:D,2,0)</f>
        <v>CST_52</v>
      </c>
      <c r="E619" s="7" t="s">
        <v>37</v>
      </c>
      <c r="F619" s="7">
        <v>52</v>
      </c>
      <c r="G619" s="7" t="s">
        <v>885</v>
      </c>
      <c r="I619" s="7" t="s">
        <v>49</v>
      </c>
      <c r="J619" t="s">
        <v>885</v>
      </c>
      <c r="K619" t="s">
        <v>49</v>
      </c>
      <c r="L619" t="s">
        <v>29</v>
      </c>
      <c r="M619" t="s">
        <v>30</v>
      </c>
    </row>
    <row r="620" spans="2:15">
      <c r="B620" s="8">
        <v>618</v>
      </c>
      <c r="C620" s="8">
        <f>VLOOKUP(B620,Sheet2!B:D,3,0)</f>
        <v>618</v>
      </c>
      <c r="D620" s="7" t="str">
        <f>VLOOKUP(B620,Sheet2!B:D,2,0)</f>
        <v>ITM_tan</v>
      </c>
      <c r="E620" s="7" t="s">
        <v>886</v>
      </c>
      <c r="F620" s="7" t="s">
        <v>22</v>
      </c>
      <c r="G620" s="7" t="s">
        <v>887</v>
      </c>
      <c r="I620" s="7" t="s">
        <v>888</v>
      </c>
      <c r="J620" t="s">
        <v>29</v>
      </c>
      <c r="K620" t="s">
        <v>30</v>
      </c>
      <c r="L620" t="s">
        <v>74</v>
      </c>
    </row>
    <row r="621" spans="2:15">
      <c r="B621" s="8">
        <v>619</v>
      </c>
      <c r="C621" s="8">
        <f>VLOOKUP(B621,Sheet2!B:D,3,0)</f>
        <v>619</v>
      </c>
      <c r="D621" s="7" t="str">
        <f>VLOOKUP(B621,Sheet2!B:D,2,0)</f>
        <v>ITM_tanh</v>
      </c>
      <c r="E621" s="7" t="s">
        <v>889</v>
      </c>
      <c r="F621" s="7" t="s">
        <v>22</v>
      </c>
      <c r="G621" s="7" t="s">
        <v>890</v>
      </c>
      <c r="I621" s="7" t="s">
        <v>890</v>
      </c>
      <c r="J621" t="s">
        <v>29</v>
      </c>
      <c r="K621" t="s">
        <v>30</v>
      </c>
    </row>
    <row r="622" spans="2:15">
      <c r="B622" s="8">
        <v>620</v>
      </c>
      <c r="C622" s="8">
        <f>VLOOKUP(B622,Sheet2!B:D,3,0)</f>
        <v>620</v>
      </c>
      <c r="D622" s="7" t="str">
        <f>VLOOKUP(B622,Sheet2!B:D,2,0)</f>
        <v>ITM_TDISP</v>
      </c>
      <c r="E622" s="7" t="s">
        <v>21</v>
      </c>
      <c r="F622" s="7" t="s">
        <v>22</v>
      </c>
      <c r="G622" s="7" t="s">
        <v>891</v>
      </c>
      <c r="I622" s="7" t="s">
        <v>891</v>
      </c>
      <c r="J622" t="s">
        <v>23</v>
      </c>
    </row>
    <row r="623" spans="2:15">
      <c r="B623" s="8">
        <v>621</v>
      </c>
      <c r="C623" s="8">
        <f>VLOOKUP(B623,Sheet2!B:D,3,0)</f>
        <v>-621</v>
      </c>
      <c r="D623" s="7" t="str">
        <f>VLOOKUP(B623,Sheet2!B:D,2,0)</f>
        <v>MNU_TEST</v>
      </c>
      <c r="E623" s="7" t="s">
        <v>21</v>
      </c>
      <c r="F623" s="7" t="s">
        <v>22</v>
      </c>
      <c r="G623" s="7" t="s">
        <v>892</v>
      </c>
      <c r="I623" s="7" t="s">
        <v>892</v>
      </c>
      <c r="J623" t="s">
        <v>23</v>
      </c>
    </row>
    <row r="624" spans="2:15">
      <c r="B624" s="8">
        <v>622</v>
      </c>
      <c r="C624" s="8">
        <f>VLOOKUP(B624,Sheet2!B:D,3,0)</f>
        <v>622</v>
      </c>
      <c r="D624" s="7" t="str">
        <f>VLOOKUP(B624,Sheet2!B:D,2,0)</f>
        <v>ITM_TICKS</v>
      </c>
      <c r="E624" s="7" t="s">
        <v>21</v>
      </c>
      <c r="F624" s="7" t="s">
        <v>22</v>
      </c>
      <c r="G624" s="7" t="s">
        <v>893</v>
      </c>
      <c r="I624" s="7" t="s">
        <v>893</v>
      </c>
      <c r="J624" t="s">
        <v>23</v>
      </c>
    </row>
    <row r="625" spans="2:15">
      <c r="B625" s="8">
        <v>623</v>
      </c>
      <c r="C625" s="8">
        <f>VLOOKUP(B625,Sheet2!B:D,3,0)</f>
        <v>623</v>
      </c>
      <c r="D625" s="7" t="str">
        <f>VLOOKUP(B625,Sheet2!B:D,2,0)</f>
        <v>ITM_TIME</v>
      </c>
      <c r="E625" s="7" t="s">
        <v>21</v>
      </c>
      <c r="F625" s="7" t="s">
        <v>22</v>
      </c>
      <c r="G625" s="7" t="s">
        <v>894</v>
      </c>
      <c r="I625" s="7" t="s">
        <v>894</v>
      </c>
      <c r="J625" t="s">
        <v>23</v>
      </c>
    </row>
    <row r="626" spans="2:15">
      <c r="B626" s="8">
        <v>624</v>
      </c>
      <c r="C626" s="8">
        <f>VLOOKUP(B626,Sheet2!B:D,3,0)</f>
        <v>624</v>
      </c>
      <c r="D626" s="7" t="str">
        <f>VLOOKUP(B626,Sheet2!B:D,2,0)</f>
        <v>ITM_TIMER</v>
      </c>
      <c r="E626" s="7" t="s">
        <v>21</v>
      </c>
      <c r="F626" s="7" t="s">
        <v>22</v>
      </c>
      <c r="G626" s="7" t="s">
        <v>895</v>
      </c>
      <c r="I626" s="7" t="s">
        <v>895</v>
      </c>
      <c r="J626" t="s">
        <v>23</v>
      </c>
    </row>
    <row r="627" spans="2:15">
      <c r="B627" s="8">
        <v>625</v>
      </c>
      <c r="C627" s="8">
        <f>VLOOKUP(B627,Sheet2!B:D,3,0)</f>
        <v>-625</v>
      </c>
      <c r="D627" s="7" t="str">
        <f>VLOOKUP(B627,Sheet2!B:D,2,0)</f>
        <v>MNU_TIMES</v>
      </c>
      <c r="E627" s="7" t="s">
        <v>21</v>
      </c>
      <c r="F627" s="7" t="s">
        <v>22</v>
      </c>
      <c r="G627" s="7" t="s">
        <v>896</v>
      </c>
      <c r="I627" s="7" t="s">
        <v>896</v>
      </c>
      <c r="J627" t="s">
        <v>23</v>
      </c>
    </row>
    <row r="628" spans="2:15">
      <c r="B628" s="8">
        <v>626</v>
      </c>
      <c r="C628" s="8">
        <f>VLOOKUP(B628,Sheet2!B:D,3,0)</f>
        <v>626</v>
      </c>
      <c r="D628" s="7" t="str">
        <f>VLOOKUP(B628,Sheet2!B:D,2,0)</f>
        <v>ITM_TN</v>
      </c>
      <c r="E628" s="7" t="s">
        <v>21</v>
      </c>
      <c r="F628" s="7" t="s">
        <v>22</v>
      </c>
      <c r="G628" s="7" t="s">
        <v>885</v>
      </c>
      <c r="I628" s="7" t="s">
        <v>68</v>
      </c>
      <c r="J628" t="s">
        <v>885</v>
      </c>
      <c r="K628" t="s">
        <v>68</v>
      </c>
      <c r="L628" t="s">
        <v>23</v>
      </c>
    </row>
    <row r="629" spans="2:15">
      <c r="B629" s="8">
        <v>627</v>
      </c>
      <c r="C629" s="8">
        <f>VLOOKUP(B629,Sheet2!B:D,3,0)</f>
        <v>627</v>
      </c>
      <c r="D629" s="7" t="str">
        <f>VLOOKUP(B629,Sheet2!B:D,2,0)</f>
        <v>ITM_TONE</v>
      </c>
      <c r="E629" s="7" t="s">
        <v>21</v>
      </c>
      <c r="F629" s="7" t="s">
        <v>22</v>
      </c>
      <c r="G629" s="7" t="s">
        <v>897</v>
      </c>
      <c r="I629" s="7" t="s">
        <v>897</v>
      </c>
      <c r="J629" t="s">
        <v>23</v>
      </c>
    </row>
    <row r="630" spans="2:15">
      <c r="B630" s="8">
        <v>628</v>
      </c>
      <c r="C630" s="8">
        <f>VLOOKUP(B630,Sheet2!B:D,3,0)</f>
        <v>628</v>
      </c>
      <c r="D630" s="7" t="str">
        <f>VLOOKUP(B630,Sheet2!B:D,2,0)</f>
        <v>ITM_TONtoKG</v>
      </c>
      <c r="E630" s="7" t="s">
        <v>460</v>
      </c>
      <c r="F630" s="7" t="s">
        <v>53</v>
      </c>
      <c r="G630" s="7" t="s">
        <v>461</v>
      </c>
      <c r="I630" s="7" t="s">
        <v>27</v>
      </c>
      <c r="J630" t="s">
        <v>214</v>
      </c>
      <c r="K630" t="s">
        <v>461</v>
      </c>
      <c r="L630" t="s">
        <v>27</v>
      </c>
      <c r="M630" t="s">
        <v>214</v>
      </c>
      <c r="N630" t="s">
        <v>29</v>
      </c>
      <c r="O630" t="s">
        <v>30</v>
      </c>
    </row>
    <row r="631" spans="2:15">
      <c r="B631" s="8">
        <v>629</v>
      </c>
      <c r="C631" s="8">
        <f>VLOOKUP(B631,Sheet2!B:D,3,0)</f>
        <v>629</v>
      </c>
      <c r="D631" s="7" t="str">
        <f>VLOOKUP(B631,Sheet2!B:D,2,0)</f>
        <v>ITM_TOP</v>
      </c>
      <c r="E631" s="7" t="s">
        <v>21</v>
      </c>
      <c r="F631" s="7" t="s">
        <v>22</v>
      </c>
      <c r="G631" s="7" t="s">
        <v>898</v>
      </c>
      <c r="I631" s="7" t="s">
        <v>898</v>
      </c>
      <c r="J631" t="s">
        <v>23</v>
      </c>
    </row>
    <row r="632" spans="2:15">
      <c r="B632" s="8">
        <v>630</v>
      </c>
      <c r="C632" s="8">
        <f>VLOOKUP(B632,Sheet2!B:D,3,0)</f>
        <v>630</v>
      </c>
      <c r="D632" s="7" t="str">
        <f>VLOOKUP(B632,Sheet2!B:D,2,0)</f>
        <v>ITM_TORtoPA</v>
      </c>
      <c r="E632" s="7" t="s">
        <v>648</v>
      </c>
      <c r="F632" s="7" t="s">
        <v>53</v>
      </c>
      <c r="G632" s="7" t="s">
        <v>649</v>
      </c>
      <c r="I632" s="7" t="s">
        <v>27</v>
      </c>
      <c r="J632" t="s">
        <v>92</v>
      </c>
      <c r="K632" t="s">
        <v>899</v>
      </c>
      <c r="L632" t="s">
        <v>29</v>
      </c>
      <c r="M632" t="s">
        <v>30</v>
      </c>
    </row>
    <row r="633" spans="2:15" hidden="1">
      <c r="B633" s="8">
        <v>631</v>
      </c>
      <c r="C633" s="8">
        <f>VLOOKUP(B633,Sheet2!B:D,3,0)</f>
        <v>631</v>
      </c>
      <c r="D633" s="7" t="str">
        <f>VLOOKUP(B633,Sheet2!B:D,2,0)</f>
        <v>CST_53</v>
      </c>
      <c r="E633" s="7" t="s">
        <v>37</v>
      </c>
      <c r="F633" s="7">
        <v>53</v>
      </c>
      <c r="G633" s="7" t="s">
        <v>885</v>
      </c>
      <c r="I633" s="7" t="s">
        <v>521</v>
      </c>
      <c r="J633" t="s">
        <v>885</v>
      </c>
      <c r="K633" t="s">
        <v>521</v>
      </c>
      <c r="L633" t="s">
        <v>29</v>
      </c>
      <c r="M633" t="s">
        <v>30</v>
      </c>
    </row>
    <row r="634" spans="2:15" hidden="1">
      <c r="B634" s="8">
        <v>632</v>
      </c>
      <c r="C634" s="8">
        <f>VLOOKUP(B634,Sheet2!B:D,3,0)</f>
        <v>632</v>
      </c>
      <c r="D634" s="7" t="str">
        <f>VLOOKUP(B634,Sheet2!B:D,2,0)</f>
        <v>CST_54</v>
      </c>
      <c r="E634" s="7" t="s">
        <v>37</v>
      </c>
      <c r="F634" s="7">
        <v>54</v>
      </c>
      <c r="G634" s="7" t="s">
        <v>900</v>
      </c>
      <c r="I634" s="7" t="s">
        <v>521</v>
      </c>
      <c r="J634" t="s">
        <v>522</v>
      </c>
      <c r="K634" t="s">
        <v>900</v>
      </c>
      <c r="L634" t="s">
        <v>521</v>
      </c>
      <c r="M634" t="s">
        <v>522</v>
      </c>
      <c r="N634" t="s">
        <v>29</v>
      </c>
      <c r="O634" t="s">
        <v>30</v>
      </c>
    </row>
    <row r="635" spans="2:15">
      <c r="B635" s="8">
        <v>633</v>
      </c>
      <c r="C635" s="8">
        <f>VLOOKUP(B635,Sheet2!B:D,3,0)</f>
        <v>633</v>
      </c>
      <c r="D635" s="7" t="str">
        <f>VLOOKUP(B635,Sheet2!B:D,2,0)</f>
        <v>ITM_TPX</v>
      </c>
      <c r="E635" s="7" t="s">
        <v>21</v>
      </c>
      <c r="F635" s="7" t="s">
        <v>22</v>
      </c>
      <c r="G635" s="7" t="s">
        <v>900</v>
      </c>
      <c r="I635" s="7" t="s">
        <v>113</v>
      </c>
      <c r="J635" t="s">
        <v>342</v>
      </c>
      <c r="K635" t="s">
        <v>900</v>
      </c>
      <c r="L635" t="s">
        <v>113</v>
      </c>
      <c r="M635" t="s">
        <v>342</v>
      </c>
      <c r="N635" t="s">
        <v>23</v>
      </c>
    </row>
    <row r="636" spans="2:15">
      <c r="B636" s="8">
        <v>634</v>
      </c>
      <c r="C636" s="8">
        <f>VLOOKUP(B636,Sheet2!B:D,3,0)</f>
        <v>634</v>
      </c>
      <c r="D636" s="7" t="str">
        <f>VLOOKUP(B636,Sheet2!B:D,2,0)</f>
        <v>ITM_TUX</v>
      </c>
      <c r="E636" s="7" t="s">
        <v>21</v>
      </c>
      <c r="F636" s="7" t="s">
        <v>22</v>
      </c>
      <c r="G636" s="7" t="s">
        <v>900</v>
      </c>
      <c r="I636" s="7" t="s">
        <v>114</v>
      </c>
      <c r="J636" t="s">
        <v>342</v>
      </c>
      <c r="K636" t="s">
        <v>900</v>
      </c>
      <c r="L636" t="s">
        <v>114</v>
      </c>
      <c r="M636" t="s">
        <v>342</v>
      </c>
      <c r="N636" t="s">
        <v>23</v>
      </c>
    </row>
    <row r="637" spans="2:15">
      <c r="B637" s="8">
        <v>635</v>
      </c>
      <c r="C637" s="8">
        <f>VLOOKUP(B637,Sheet2!B:D,3,0)</f>
        <v>635</v>
      </c>
      <c r="D637" s="7" t="str">
        <f>VLOOKUP(B637,Sheet2!B:D,2,0)</f>
        <v>ITM_TX</v>
      </c>
      <c r="E637" s="7" t="s">
        <v>21</v>
      </c>
      <c r="F637" s="7" t="s">
        <v>22</v>
      </c>
      <c r="G637" s="7" t="s">
        <v>901</v>
      </c>
      <c r="I637" s="7" t="s">
        <v>901</v>
      </c>
      <c r="J637" t="s">
        <v>23</v>
      </c>
    </row>
    <row r="638" spans="2:15">
      <c r="B638" s="8">
        <v>636</v>
      </c>
      <c r="C638" s="8">
        <f>VLOOKUP(B638,Sheet2!B:D,3,0)</f>
        <v>636</v>
      </c>
      <c r="D638" s="7" t="str">
        <f>VLOOKUP(B638,Sheet2!B:D,2,0)</f>
        <v>ITM_TM1P</v>
      </c>
      <c r="E638" s="7" t="s">
        <v>21</v>
      </c>
      <c r="F638" s="7" t="s">
        <v>22</v>
      </c>
      <c r="G638" s="7" t="s">
        <v>900</v>
      </c>
      <c r="I638" s="7" t="s">
        <v>115</v>
      </c>
      <c r="J638" t="s">
        <v>344</v>
      </c>
      <c r="K638" t="s">
        <v>900</v>
      </c>
      <c r="L638" t="s">
        <v>115</v>
      </c>
      <c r="M638" t="s">
        <v>344</v>
      </c>
      <c r="N638" t="s">
        <v>23</v>
      </c>
    </row>
    <row r="639" spans="2:15">
      <c r="B639" s="8">
        <v>637</v>
      </c>
      <c r="C639" s="8">
        <f>VLOOKUP(B639,Sheet2!B:D,3,0)</f>
        <v>-637</v>
      </c>
      <c r="D639" s="7" t="str">
        <f>VLOOKUP(B639,Sheet2!B:D,2,0)</f>
        <v>MNU_TRI</v>
      </c>
      <c r="E639" s="7" t="s">
        <v>21</v>
      </c>
      <c r="F639" s="7" t="s">
        <v>22</v>
      </c>
      <c r="G639" s="7" t="s">
        <v>902</v>
      </c>
      <c r="I639" s="7" t="s">
        <v>903</v>
      </c>
      <c r="J639" t="s">
        <v>23</v>
      </c>
    </row>
    <row r="640" spans="2:15">
      <c r="B640" s="8">
        <v>638</v>
      </c>
      <c r="C640" s="8">
        <f>VLOOKUP(B640,Sheet2!B:D,3,0)</f>
        <v>638</v>
      </c>
      <c r="D640" s="7" t="str">
        <f>VLOOKUP(B640,Sheet2!B:D,2,0)</f>
        <v>ITM_TRZtoKG</v>
      </c>
      <c r="E640" s="7" t="s">
        <v>462</v>
      </c>
      <c r="F640" s="7" t="s">
        <v>53</v>
      </c>
      <c r="G640" s="7" t="s">
        <v>904</v>
      </c>
      <c r="I640" s="7" t="s">
        <v>27</v>
      </c>
      <c r="J640" t="s">
        <v>214</v>
      </c>
      <c r="K640" t="s">
        <v>463</v>
      </c>
      <c r="L640" t="s">
        <v>29</v>
      </c>
      <c r="M640" t="s">
        <v>30</v>
      </c>
    </row>
    <row r="641" spans="2:20">
      <c r="B641" s="8">
        <v>639</v>
      </c>
      <c r="C641" s="8">
        <f>VLOOKUP(B641,Sheet2!B:D,3,0)</f>
        <v>-639</v>
      </c>
      <c r="D641" s="7" t="str">
        <f>VLOOKUP(B641,Sheet2!B:D,2,0)</f>
        <v>MNU_TVM</v>
      </c>
      <c r="E641" s="7" t="s">
        <v>21</v>
      </c>
      <c r="F641" s="7" t="s">
        <v>22</v>
      </c>
      <c r="G641" s="7" t="s">
        <v>905</v>
      </c>
      <c r="I641" s="7" t="s">
        <v>905</v>
      </c>
      <c r="J641" t="s">
        <v>23</v>
      </c>
    </row>
    <row r="642" spans="2:20">
      <c r="B642" s="8">
        <v>640</v>
      </c>
      <c r="C642" s="8">
        <f>VLOOKUP(B642,Sheet2!B:D,3,0)</f>
        <v>-640</v>
      </c>
      <c r="D642" s="7" t="str">
        <f>VLOOKUP(B642,Sheet2!B:D,2,0)</f>
        <v>MNU_T</v>
      </c>
      <c r="E642" s="7" t="s">
        <v>21</v>
      </c>
      <c r="F642" s="7" t="s">
        <v>22</v>
      </c>
      <c r="G642" s="7" t="s">
        <v>906</v>
      </c>
      <c r="I642" s="7" t="s">
        <v>906</v>
      </c>
      <c r="J642" t="s">
        <v>23</v>
      </c>
    </row>
    <row r="643" spans="2:20">
      <c r="B643" s="8">
        <v>641</v>
      </c>
      <c r="C643" s="8">
        <f>VLOOKUP(B643,Sheet2!B:D,3,0)</f>
        <v>641</v>
      </c>
      <c r="D643" s="7" t="str">
        <f>VLOOKUP(B643,Sheet2!B:D,2,0)</f>
        <v>ITM_Tex</v>
      </c>
      <c r="E643" s="7" t="s">
        <v>21</v>
      </c>
      <c r="F643" s="7" t="s">
        <v>22</v>
      </c>
      <c r="G643" s="7" t="s">
        <v>900</v>
      </c>
      <c r="I643" s="7" t="s">
        <v>601</v>
      </c>
      <c r="J643" t="s">
        <v>900</v>
      </c>
      <c r="K643" t="s">
        <v>601</v>
      </c>
      <c r="L643" t="s">
        <v>23</v>
      </c>
    </row>
    <row r="644" spans="2:20">
      <c r="B644" s="8">
        <v>642</v>
      </c>
      <c r="C644" s="8">
        <f>VLOOKUP(B644,Sheet2!B:D,3,0)</f>
        <v>642</v>
      </c>
      <c r="D644" s="7" t="str">
        <f>VLOOKUP(B644,Sheet2!B:D,2,0)</f>
        <v>ITM_ULP</v>
      </c>
      <c r="E644" s="7" t="s">
        <v>21</v>
      </c>
      <c r="F644" s="7" t="s">
        <v>22</v>
      </c>
      <c r="G644" s="7" t="s">
        <v>907</v>
      </c>
      <c r="I644" s="7" t="s">
        <v>907</v>
      </c>
      <c r="J644" t="s">
        <v>23</v>
      </c>
    </row>
    <row r="645" spans="2:20">
      <c r="B645" s="8">
        <v>643</v>
      </c>
      <c r="C645" s="8">
        <f>VLOOKUP(B645,Sheet2!B:D,3,0)</f>
        <v>643</v>
      </c>
      <c r="D645" s="7" t="str">
        <f>VLOOKUP(B645,Sheet2!B:D,2,0)</f>
        <v>ITM_UN</v>
      </c>
      <c r="E645" s="7" t="s">
        <v>21</v>
      </c>
      <c r="F645" s="7" t="s">
        <v>22</v>
      </c>
      <c r="G645" s="7" t="s">
        <v>4</v>
      </c>
      <c r="I645" s="7" t="s">
        <v>68</v>
      </c>
      <c r="J645" t="s">
        <v>4</v>
      </c>
      <c r="K645" t="s">
        <v>68</v>
      </c>
      <c r="L645" t="s">
        <v>23</v>
      </c>
    </row>
    <row r="646" spans="2:20">
      <c r="B646" s="8">
        <v>644</v>
      </c>
      <c r="C646" s="8">
        <f>VLOOKUP(B646,Sheet2!B:D,3,0)</f>
        <v>644</v>
      </c>
      <c r="D646" s="7" t="str">
        <f>VLOOKUP(B646,Sheet2!B:D,2,0)</f>
        <v>ITM_UNITV</v>
      </c>
      <c r="E646" s="7" t="s">
        <v>908</v>
      </c>
      <c r="F646" s="7" t="s">
        <v>22</v>
      </c>
      <c r="G646" s="7" t="s">
        <v>909</v>
      </c>
      <c r="I646" s="7" t="s">
        <v>909</v>
      </c>
      <c r="J646" t="s">
        <v>29</v>
      </c>
      <c r="K646" t="s">
        <v>30</v>
      </c>
    </row>
    <row r="647" spans="2:20">
      <c r="B647" s="8">
        <v>645</v>
      </c>
      <c r="C647" s="8">
        <f>VLOOKUP(B647,Sheet2!B:D,3,0)</f>
        <v>645</v>
      </c>
      <c r="D647" s="7" t="str">
        <f>VLOOKUP(B647,Sheet2!B:D,2,0)</f>
        <v>ITM_UNSIGN</v>
      </c>
      <c r="E647" s="7" t="s">
        <v>34</v>
      </c>
      <c r="F647" s="7" t="s">
        <v>910</v>
      </c>
      <c r="G647" s="7" t="s">
        <v>911</v>
      </c>
      <c r="I647" s="7" t="s">
        <v>911</v>
      </c>
      <c r="J647" t="s">
        <v>23</v>
      </c>
    </row>
    <row r="648" spans="2:20">
      <c r="B648" s="8">
        <v>646</v>
      </c>
      <c r="C648" s="8">
        <f>VLOOKUP(B648,Sheet2!B:D,3,0)</f>
        <v>-646</v>
      </c>
      <c r="D648" s="7" t="str">
        <f>VLOOKUP(B648,Sheet2!B:D,2,0)</f>
        <v>MNU_UNITCONV</v>
      </c>
      <c r="E648" s="7" t="s">
        <v>21</v>
      </c>
      <c r="F648" s="7" t="s">
        <v>22</v>
      </c>
      <c r="G648" s="7" t="s">
        <v>912</v>
      </c>
      <c r="I648" s="7" t="s">
        <v>912</v>
      </c>
      <c r="J648" t="s">
        <v>23</v>
      </c>
      <c r="K648" t="s">
        <v>131</v>
      </c>
      <c r="L648" t="s">
        <v>509</v>
      </c>
      <c r="M648" t="s">
        <v>913</v>
      </c>
      <c r="N648" t="s">
        <v>914</v>
      </c>
      <c r="O648" t="s">
        <v>492</v>
      </c>
      <c r="P648" t="s">
        <v>915</v>
      </c>
      <c r="Q648" t="s">
        <v>840</v>
      </c>
      <c r="R648" t="s">
        <v>916</v>
      </c>
      <c r="S648" t="s">
        <v>492</v>
      </c>
      <c r="T648" t="s">
        <v>912</v>
      </c>
    </row>
    <row r="649" spans="2:20">
      <c r="B649" s="8">
        <v>647</v>
      </c>
      <c r="C649" s="8">
        <f>VLOOKUP(B649,Sheet2!B:D,3,0)</f>
        <v>647</v>
      </c>
      <c r="D649" s="7" t="str">
        <f>VLOOKUP(B649,Sheet2!B:D,2,0)</f>
        <v>ITM_VARMNU</v>
      </c>
      <c r="E649" s="7" t="s">
        <v>21</v>
      </c>
      <c r="F649" s="7" t="s">
        <v>22</v>
      </c>
      <c r="G649" s="7" t="s">
        <v>917</v>
      </c>
      <c r="I649" s="7" t="s">
        <v>917</v>
      </c>
      <c r="J649" t="s">
        <v>23</v>
      </c>
    </row>
    <row r="650" spans="2:20">
      <c r="B650" s="8">
        <v>648</v>
      </c>
      <c r="C650" s="8">
        <f>VLOOKUP(B650,Sheet2!B:D,3,0)</f>
        <v>-648</v>
      </c>
      <c r="D650" s="7" t="str">
        <f>VLOOKUP(B650,Sheet2!B:D,2,0)</f>
        <v>MNU_VARS</v>
      </c>
      <c r="E650" s="7" t="s">
        <v>21</v>
      </c>
      <c r="F650" s="7" t="s">
        <v>22</v>
      </c>
      <c r="G650" s="7" t="s">
        <v>918</v>
      </c>
      <c r="I650" s="7" t="s">
        <v>918</v>
      </c>
      <c r="J650" t="s">
        <v>23</v>
      </c>
    </row>
    <row r="651" spans="2:20">
      <c r="B651" s="8">
        <v>649</v>
      </c>
      <c r="C651" s="8">
        <f>VLOOKUP(B651,Sheet2!B:D,3,0)</f>
        <v>649</v>
      </c>
      <c r="D651" s="7" t="str">
        <f>VLOOKUP(B651,Sheet2!B:D,2,0)</f>
        <v>ITM_VERS</v>
      </c>
      <c r="E651" s="7" t="s">
        <v>919</v>
      </c>
      <c r="F651" s="7" t="s">
        <v>22</v>
      </c>
      <c r="G651" s="7" t="s">
        <v>920</v>
      </c>
      <c r="I651" s="7" t="s">
        <v>920</v>
      </c>
      <c r="J651" t="s">
        <v>23</v>
      </c>
    </row>
    <row r="652" spans="2:20">
      <c r="B652" s="8">
        <v>650</v>
      </c>
      <c r="C652" s="8">
        <f>VLOOKUP(B652,Sheet2!B:D,3,0)</f>
        <v>650</v>
      </c>
      <c r="D652" s="7" t="str">
        <f>VLOOKUP(B652,Sheet2!B:D,2,0)</f>
        <v>ITM_VIEW</v>
      </c>
      <c r="E652" s="7" t="s">
        <v>21</v>
      </c>
      <c r="F652" s="7" t="s">
        <v>22</v>
      </c>
      <c r="G652" s="7" t="s">
        <v>921</v>
      </c>
      <c r="I652" s="7" t="s">
        <v>921</v>
      </c>
      <c r="J652" t="s">
        <v>23</v>
      </c>
    </row>
    <row r="653" spans="2:20" hidden="1">
      <c r="B653" s="8">
        <v>651</v>
      </c>
      <c r="C653" s="8">
        <f>VLOOKUP(B653,Sheet2!B:D,3,0)</f>
        <v>651</v>
      </c>
      <c r="D653" s="7" t="str">
        <f>VLOOKUP(B653,Sheet2!B:D,2,0)</f>
        <v>CST_55</v>
      </c>
      <c r="E653" s="7" t="s">
        <v>37</v>
      </c>
      <c r="F653" s="7">
        <v>55</v>
      </c>
      <c r="G653" s="7" t="s">
        <v>922</v>
      </c>
      <c r="I653" s="7" t="s">
        <v>493</v>
      </c>
      <c r="J653" t="s">
        <v>922</v>
      </c>
      <c r="K653" t="s">
        <v>493</v>
      </c>
      <c r="L653" t="s">
        <v>29</v>
      </c>
      <c r="M653" t="s">
        <v>30</v>
      </c>
    </row>
    <row r="654" spans="2:20">
      <c r="B654" s="8">
        <v>652</v>
      </c>
      <c r="C654" s="8">
        <f>VLOOKUP(B654,Sheet2!B:D,3,0)</f>
        <v>-652</v>
      </c>
      <c r="D654" s="7" t="str">
        <f>VLOOKUP(B654,Sheet2!B:D,2,0)</f>
        <v>MNU_CONVV</v>
      </c>
      <c r="E654" s="7" t="s">
        <v>21</v>
      </c>
      <c r="F654" s="7" t="s">
        <v>22</v>
      </c>
      <c r="G654" s="7" t="s">
        <v>923</v>
      </c>
      <c r="I654" s="7" t="s">
        <v>923</v>
      </c>
      <c r="J654" t="s">
        <v>23</v>
      </c>
    </row>
    <row r="655" spans="2:20">
      <c r="B655" s="8">
        <v>653</v>
      </c>
      <c r="C655" s="8">
        <f>VLOOKUP(B655,Sheet2!B:D,3,0)</f>
        <v>653</v>
      </c>
      <c r="D655" s="7" t="str">
        <f>VLOOKUP(B655,Sheet2!B:D,2,0)</f>
        <v>ITM_WDAY</v>
      </c>
      <c r="E655" s="7" t="s">
        <v>21</v>
      </c>
      <c r="F655" s="7" t="s">
        <v>22</v>
      </c>
      <c r="G655" s="7" t="s">
        <v>924</v>
      </c>
      <c r="I655" s="7" t="s">
        <v>924</v>
      </c>
      <c r="J655" t="s">
        <v>23</v>
      </c>
    </row>
    <row r="656" spans="2:20">
      <c r="B656" s="8">
        <v>654</v>
      </c>
      <c r="C656" s="8">
        <f>VLOOKUP(B656,Sheet2!B:D,3,0)</f>
        <v>654</v>
      </c>
      <c r="D656" s="7" t="str">
        <f>VLOOKUP(B656,Sheet2!B:D,2,0)</f>
        <v>ITM_WEIBL</v>
      </c>
      <c r="E656" s="7" t="s">
        <v>21</v>
      </c>
      <c r="F656" s="7" t="s">
        <v>22</v>
      </c>
      <c r="G656" s="7" t="s">
        <v>925</v>
      </c>
      <c r="I656" s="7" t="s">
        <v>925</v>
      </c>
      <c r="J656" t="s">
        <v>23</v>
      </c>
    </row>
    <row r="657" spans="2:17">
      <c r="B657" s="8">
        <v>655</v>
      </c>
      <c r="C657" s="8">
        <f>VLOOKUP(B657,Sheet2!B:D,3,0)</f>
        <v>655</v>
      </c>
      <c r="D657" s="7" t="str">
        <f>VLOOKUP(B657,Sheet2!B:D,2,0)</f>
        <v>ITM_WEIBLP</v>
      </c>
      <c r="E657" s="7" t="s">
        <v>21</v>
      </c>
      <c r="F657" s="7" t="s">
        <v>22</v>
      </c>
      <c r="G657" s="7" t="s">
        <v>925</v>
      </c>
      <c r="I657" s="7" t="s">
        <v>113</v>
      </c>
      <c r="J657" t="s">
        <v>925</v>
      </c>
      <c r="K657" t="s">
        <v>113</v>
      </c>
      <c r="L657" t="s">
        <v>23</v>
      </c>
    </row>
    <row r="658" spans="2:17">
      <c r="B658" s="8">
        <v>656</v>
      </c>
      <c r="C658" s="8">
        <f>VLOOKUP(B658,Sheet2!B:D,3,0)</f>
        <v>656</v>
      </c>
      <c r="D658" s="7" t="str">
        <f>VLOOKUP(B658,Sheet2!B:D,2,0)</f>
        <v>ITM_WEIBLU</v>
      </c>
      <c r="E658" s="7" t="s">
        <v>21</v>
      </c>
      <c r="F658" s="7" t="s">
        <v>22</v>
      </c>
      <c r="G658" s="7" t="s">
        <v>925</v>
      </c>
      <c r="I658" s="7" t="s">
        <v>114</v>
      </c>
      <c r="J658" t="s">
        <v>925</v>
      </c>
      <c r="K658" t="s">
        <v>114</v>
      </c>
      <c r="L658" t="s">
        <v>23</v>
      </c>
    </row>
    <row r="659" spans="2:17">
      <c r="B659" s="8">
        <v>657</v>
      </c>
      <c r="C659" s="8">
        <f>VLOOKUP(B659,Sheet2!B:D,3,0)</f>
        <v>657</v>
      </c>
      <c r="D659" s="7" t="str">
        <f>VLOOKUP(B659,Sheet2!B:D,2,0)</f>
        <v>ITM_WEIBLM1</v>
      </c>
      <c r="E659" s="7" t="s">
        <v>21</v>
      </c>
      <c r="F659" s="7" t="s">
        <v>22</v>
      </c>
      <c r="G659" s="7" t="s">
        <v>925</v>
      </c>
      <c r="I659" s="7" t="s">
        <v>115</v>
      </c>
      <c r="J659" t="s">
        <v>925</v>
      </c>
      <c r="K659" t="s">
        <v>115</v>
      </c>
      <c r="L659" t="s">
        <v>23</v>
      </c>
    </row>
    <row r="660" spans="2:17">
      <c r="B660" s="8">
        <v>658</v>
      </c>
      <c r="C660" s="8">
        <f>VLOOKUP(B660,Sheet2!B:D,3,0)</f>
        <v>-658</v>
      </c>
      <c r="D660" s="7" t="str">
        <f>VLOOKUP(B660,Sheet2!B:D,2,0)</f>
        <v>MNU_WEIBL</v>
      </c>
      <c r="E660" s="7" t="s">
        <v>21</v>
      </c>
      <c r="F660" s="7" t="s">
        <v>22</v>
      </c>
      <c r="G660" s="7" t="s">
        <v>926</v>
      </c>
      <c r="I660" s="7" t="s">
        <v>926</v>
      </c>
      <c r="J660" t="s">
        <v>23</v>
      </c>
    </row>
    <row r="661" spans="2:17">
      <c r="B661" s="8">
        <v>659</v>
      </c>
      <c r="C661" s="8">
        <f>VLOOKUP(B661,Sheet2!B:D,3,0)</f>
        <v>659</v>
      </c>
      <c r="D661" s="7" t="str">
        <f>VLOOKUP(B661,Sheet2!B:D,2,0)</f>
        <v>ITM_WHO</v>
      </c>
      <c r="E661" s="7" t="s">
        <v>927</v>
      </c>
      <c r="F661" s="7" t="s">
        <v>22</v>
      </c>
      <c r="G661" s="7" t="s">
        <v>928</v>
      </c>
      <c r="I661" s="7" t="s">
        <v>928</v>
      </c>
      <c r="J661" t="s">
        <v>23</v>
      </c>
    </row>
    <row r="662" spans="2:17">
      <c r="B662" s="8">
        <v>660</v>
      </c>
      <c r="C662" s="8">
        <f>VLOOKUP(B662,Sheet2!B:D,3,0)</f>
        <v>660</v>
      </c>
      <c r="D662" s="7" t="str">
        <f>VLOOKUP(B662,Sheet2!B:D,2,0)</f>
        <v>ITM_WHtoJ</v>
      </c>
      <c r="E662" s="7" t="s">
        <v>440</v>
      </c>
      <c r="F662" s="7" t="s">
        <v>53</v>
      </c>
      <c r="G662" s="7" t="s">
        <v>441</v>
      </c>
      <c r="I662" s="7" t="s">
        <v>27</v>
      </c>
      <c r="J662" t="s">
        <v>122</v>
      </c>
      <c r="K662" t="s">
        <v>441</v>
      </c>
      <c r="L662" t="s">
        <v>27</v>
      </c>
      <c r="M662" t="s">
        <v>122</v>
      </c>
      <c r="N662" t="s">
        <v>29</v>
      </c>
      <c r="O662" t="s">
        <v>30</v>
      </c>
    </row>
    <row r="663" spans="2:17">
      <c r="B663" s="8">
        <v>661</v>
      </c>
      <c r="C663" s="8">
        <f>VLOOKUP(B663,Sheet2!B:D,3,0)</f>
        <v>661</v>
      </c>
      <c r="D663" s="7" t="str">
        <f>VLOOKUP(B663,Sheet2!B:D,2,0)</f>
        <v>ITM_WM</v>
      </c>
      <c r="E663" s="7" t="s">
        <v>21</v>
      </c>
      <c r="F663" s="7" t="s">
        <v>22</v>
      </c>
      <c r="G663" s="7" t="s">
        <v>394</v>
      </c>
      <c r="I663" s="7" t="s">
        <v>493</v>
      </c>
      <c r="J663" t="s">
        <v>394</v>
      </c>
      <c r="K663" t="s">
        <v>493</v>
      </c>
      <c r="L663" t="s">
        <v>23</v>
      </c>
    </row>
    <row r="664" spans="2:17">
      <c r="B664" s="8">
        <v>662</v>
      </c>
      <c r="C664" s="8">
        <f>VLOOKUP(B664,Sheet2!B:D,3,0)</f>
        <v>662</v>
      </c>
      <c r="D664" s="7" t="str">
        <f>VLOOKUP(B664,Sheet2!B:D,2,0)</f>
        <v>ITM_WP</v>
      </c>
      <c r="E664" s="7" t="s">
        <v>21</v>
      </c>
      <c r="F664" s="7" t="s">
        <v>22</v>
      </c>
      <c r="G664" s="7" t="s">
        <v>394</v>
      </c>
      <c r="I664" s="7" t="s">
        <v>113</v>
      </c>
      <c r="J664" t="s">
        <v>394</v>
      </c>
      <c r="K664" t="s">
        <v>113</v>
      </c>
      <c r="L664" t="s">
        <v>23</v>
      </c>
    </row>
    <row r="665" spans="2:17">
      <c r="B665" s="8">
        <v>663</v>
      </c>
      <c r="C665" s="8">
        <f>VLOOKUP(B665,Sheet2!B:D,3,0)</f>
        <v>663</v>
      </c>
      <c r="D665" s="7" t="str">
        <f>VLOOKUP(B665,Sheet2!B:D,2,0)</f>
        <v>ITM_WM1</v>
      </c>
      <c r="E665" s="7" t="s">
        <v>21</v>
      </c>
      <c r="F665" s="7" t="s">
        <v>22</v>
      </c>
      <c r="G665" s="7" t="s">
        <v>394</v>
      </c>
      <c r="I665" s="7" t="s">
        <v>115</v>
      </c>
      <c r="J665" t="s">
        <v>394</v>
      </c>
      <c r="K665" t="s">
        <v>115</v>
      </c>
      <c r="L665" t="s">
        <v>23</v>
      </c>
    </row>
    <row r="666" spans="2:17">
      <c r="B666" s="8">
        <v>664</v>
      </c>
      <c r="C666" s="8">
        <f>VLOOKUP(B666,Sheet2!B:D,3,0)</f>
        <v>664</v>
      </c>
      <c r="D666" s="7" t="str">
        <f>VLOOKUP(B666,Sheet2!B:D,2,0)</f>
        <v>ITM_WSIZE</v>
      </c>
      <c r="E666" s="7" t="s">
        <v>929</v>
      </c>
      <c r="F666" s="7" t="s">
        <v>64</v>
      </c>
      <c r="G666" s="7" t="s">
        <v>930</v>
      </c>
      <c r="I666" s="7" t="s">
        <v>930</v>
      </c>
      <c r="J666" t="s">
        <v>23</v>
      </c>
    </row>
    <row r="667" spans="2:17">
      <c r="B667" s="8">
        <v>665</v>
      </c>
      <c r="C667" s="8">
        <f>VLOOKUP(B667,Sheet2!B:D,3,0)</f>
        <v>665</v>
      </c>
      <c r="D667" s="7" t="str">
        <f>VLOOKUP(B667,Sheet2!B:D,2,0)</f>
        <v>ITM_WSIZEQ</v>
      </c>
      <c r="E667" s="7" t="s">
        <v>931</v>
      </c>
      <c r="F667" s="7" t="s">
        <v>22</v>
      </c>
      <c r="G667" s="7" t="s">
        <v>932</v>
      </c>
      <c r="I667" s="7" t="s">
        <v>932</v>
      </c>
      <c r="J667" t="s">
        <v>29</v>
      </c>
      <c r="K667" t="s">
        <v>30</v>
      </c>
    </row>
    <row r="668" spans="2:17">
      <c r="B668" s="8">
        <v>666</v>
      </c>
      <c r="C668" s="8">
        <f>VLOOKUP(B668,Sheet2!B:D,3,0)</f>
        <v>666</v>
      </c>
      <c r="D668" s="7" t="str">
        <f>VLOOKUP(B668,Sheet2!B:D,2,0)</f>
        <v>ITM_WtoHPE</v>
      </c>
      <c r="E668" s="7" t="s">
        <v>392</v>
      </c>
      <c r="F668" s="7" t="s">
        <v>439</v>
      </c>
      <c r="G668" s="7" t="s">
        <v>394</v>
      </c>
      <c r="I668" s="7" t="s">
        <v>27</v>
      </c>
      <c r="J668" t="s">
        <v>393</v>
      </c>
      <c r="K668" t="s">
        <v>273</v>
      </c>
      <c r="L668" t="s">
        <v>394</v>
      </c>
      <c r="M668" t="s">
        <v>27</v>
      </c>
      <c r="N668" t="s">
        <v>393</v>
      </c>
      <c r="O668" t="s">
        <v>273</v>
      </c>
      <c r="P668" t="s">
        <v>29</v>
      </c>
      <c r="Q668" t="s">
        <v>30</v>
      </c>
    </row>
    <row r="669" spans="2:17">
      <c r="B669" s="8">
        <v>667</v>
      </c>
      <c r="C669" s="8">
        <f>VLOOKUP(B669,Sheet2!B:D,3,0)</f>
        <v>667</v>
      </c>
      <c r="D669" s="7" t="str">
        <f>VLOOKUP(B669,Sheet2!B:D,2,0)</f>
        <v>ITM_WtoHPM</v>
      </c>
      <c r="E669" s="7" t="s">
        <v>395</v>
      </c>
      <c r="F669" s="7" t="s">
        <v>439</v>
      </c>
      <c r="G669" s="7" t="s">
        <v>394</v>
      </c>
      <c r="I669" s="7" t="s">
        <v>27</v>
      </c>
      <c r="J669" t="s">
        <v>393</v>
      </c>
      <c r="K669" t="s">
        <v>66</v>
      </c>
      <c r="L669" t="s">
        <v>394</v>
      </c>
      <c r="M669" t="s">
        <v>27</v>
      </c>
      <c r="N669" t="s">
        <v>393</v>
      </c>
      <c r="O669" t="s">
        <v>66</v>
      </c>
      <c r="P669" t="s">
        <v>29</v>
      </c>
      <c r="Q669" t="s">
        <v>30</v>
      </c>
    </row>
    <row r="670" spans="2:17">
      <c r="B670" s="8">
        <v>668</v>
      </c>
      <c r="C670" s="8">
        <f>VLOOKUP(B670,Sheet2!B:D,3,0)</f>
        <v>668</v>
      </c>
      <c r="D670" s="7" t="str">
        <f>VLOOKUP(B670,Sheet2!B:D,2,0)</f>
        <v>ITM_WtoHPUK</v>
      </c>
      <c r="E670" s="7" t="s">
        <v>396</v>
      </c>
      <c r="F670" s="7" t="s">
        <v>439</v>
      </c>
      <c r="G670" s="7" t="s">
        <v>394</v>
      </c>
      <c r="I670" s="7" t="s">
        <v>27</v>
      </c>
      <c r="J670" t="s">
        <v>393</v>
      </c>
      <c r="K670" t="s">
        <v>361</v>
      </c>
      <c r="L670" t="s">
        <v>394</v>
      </c>
      <c r="M670" t="s">
        <v>27</v>
      </c>
      <c r="N670" t="s">
        <v>393</v>
      </c>
      <c r="O670" t="s">
        <v>361</v>
      </c>
      <c r="P670" t="s">
        <v>29</v>
      </c>
      <c r="Q670" t="s">
        <v>30</v>
      </c>
    </row>
    <row r="671" spans="2:17">
      <c r="B671" s="8">
        <v>669</v>
      </c>
      <c r="C671" s="8">
        <f>VLOOKUP(B671,Sheet2!B:D,3,0)</f>
        <v>669</v>
      </c>
      <c r="D671" s="7" t="str">
        <f>VLOOKUP(B671,Sheet2!B:D,2,0)</f>
        <v>ITM_SQUARE</v>
      </c>
      <c r="E671" s="7" t="s">
        <v>933</v>
      </c>
      <c r="F671" s="7" t="s">
        <v>22</v>
      </c>
      <c r="G671" s="7" t="s">
        <v>934</v>
      </c>
      <c r="I671" s="7" t="s">
        <v>56</v>
      </c>
      <c r="J671" t="s">
        <v>934</v>
      </c>
      <c r="K671" t="s">
        <v>56</v>
      </c>
      <c r="L671" t="s">
        <v>29</v>
      </c>
      <c r="M671" t="s">
        <v>30</v>
      </c>
    </row>
    <row r="672" spans="2:17">
      <c r="B672" s="8">
        <v>670</v>
      </c>
      <c r="C672" s="8">
        <f>VLOOKUP(B672,Sheet2!B:D,3,0)</f>
        <v>670</v>
      </c>
      <c r="D672" s="7" t="str">
        <f>VLOOKUP(B672,Sheet2!B:D,2,0)</f>
        <v>ITM_CUBE</v>
      </c>
      <c r="E672" s="7" t="s">
        <v>935</v>
      </c>
      <c r="F672" s="7" t="s">
        <v>22</v>
      </c>
      <c r="G672" s="7" t="s">
        <v>934</v>
      </c>
      <c r="I672" s="7" t="s">
        <v>362</v>
      </c>
      <c r="J672" t="s">
        <v>934</v>
      </c>
      <c r="K672" t="s">
        <v>362</v>
      </c>
      <c r="L672" t="s">
        <v>29</v>
      </c>
      <c r="M672" t="s">
        <v>30</v>
      </c>
    </row>
    <row r="673" spans="2:15">
      <c r="B673" s="8">
        <v>671</v>
      </c>
      <c r="C673" s="8">
        <f>VLOOKUP(B673,Sheet2!B:D,3,0)</f>
        <v>671</v>
      </c>
      <c r="D673" s="7" t="str">
        <f>VLOOKUP(B673,Sheet2!B:D,2,0)</f>
        <v>ITM_XEQ</v>
      </c>
      <c r="E673" s="7" t="s">
        <v>21</v>
      </c>
      <c r="F673" s="7" t="s">
        <v>22</v>
      </c>
      <c r="G673" s="7" t="s">
        <v>936</v>
      </c>
      <c r="I673" s="7" t="s">
        <v>936</v>
      </c>
      <c r="J673" t="s">
        <v>23</v>
      </c>
    </row>
    <row r="674" spans="2:15">
      <c r="B674" s="8">
        <v>672</v>
      </c>
      <c r="C674" s="8">
        <f>VLOOKUP(B674,Sheet2!B:D,3,0)</f>
        <v>672</v>
      </c>
      <c r="D674" s="7" t="str">
        <f>VLOOKUP(B674,Sheet2!B:D,2,0)</f>
        <v>ITM_XNOR</v>
      </c>
      <c r="E674" s="7" t="s">
        <v>21</v>
      </c>
      <c r="F674" s="7" t="s">
        <v>22</v>
      </c>
      <c r="G674" s="7" t="s">
        <v>937</v>
      </c>
      <c r="I674" s="7" t="s">
        <v>937</v>
      </c>
      <c r="J674" t="s">
        <v>23</v>
      </c>
    </row>
    <row r="675" spans="2:15">
      <c r="B675" s="8">
        <v>673</v>
      </c>
      <c r="C675" s="8">
        <f>VLOOKUP(B675,Sheet2!B:D,3,0)</f>
        <v>673</v>
      </c>
      <c r="D675" s="7" t="str">
        <f>VLOOKUP(B675,Sheet2!B:D,2,0)</f>
        <v>ITM_XOR</v>
      </c>
      <c r="E675" s="7" t="s">
        <v>21</v>
      </c>
      <c r="F675" s="7" t="s">
        <v>22</v>
      </c>
      <c r="G675" s="7" t="s">
        <v>938</v>
      </c>
      <c r="I675" s="7" t="s">
        <v>938</v>
      </c>
      <c r="J675" t="s">
        <v>23</v>
      </c>
    </row>
    <row r="676" spans="2:15">
      <c r="B676" s="8">
        <v>674</v>
      </c>
      <c r="C676" s="8">
        <f>VLOOKUP(B676,Sheet2!B:D,3,0)</f>
        <v>674</v>
      </c>
      <c r="D676" s="7" t="str">
        <f>VLOOKUP(B676,Sheet2!B:D,2,0)</f>
        <v>ITM_XBAR</v>
      </c>
      <c r="E676" s="7" t="s">
        <v>21</v>
      </c>
      <c r="F676" s="7" t="s">
        <v>22</v>
      </c>
      <c r="G676" s="7" t="s">
        <v>939</v>
      </c>
      <c r="I676" s="7" t="s">
        <v>939</v>
      </c>
      <c r="J676" t="s">
        <v>23</v>
      </c>
    </row>
    <row r="677" spans="2:15">
      <c r="B677" s="8">
        <v>675</v>
      </c>
      <c r="C677" s="8">
        <f>VLOOKUP(B677,Sheet2!B:D,3,0)</f>
        <v>675</v>
      </c>
      <c r="D677" s="7" t="str">
        <f>VLOOKUP(B677,Sheet2!B:D,2,0)</f>
        <v>ITM_XG</v>
      </c>
      <c r="E677" s="7" t="s">
        <v>21</v>
      </c>
      <c r="F677" s="7" t="s">
        <v>22</v>
      </c>
      <c r="G677" s="7" t="s">
        <v>939</v>
      </c>
      <c r="I677" s="7" t="s">
        <v>940</v>
      </c>
      <c r="J677" t="s">
        <v>939</v>
      </c>
      <c r="K677" t="s">
        <v>940</v>
      </c>
      <c r="L677" t="s">
        <v>23</v>
      </c>
    </row>
    <row r="678" spans="2:15">
      <c r="B678" s="8">
        <v>676</v>
      </c>
      <c r="C678" s="8">
        <f>VLOOKUP(B678,Sheet2!B:D,3,0)</f>
        <v>676</v>
      </c>
      <c r="D678" s="7" t="str">
        <f>VLOOKUP(B678,Sheet2!B:D,2,0)</f>
        <v>ITM_XW</v>
      </c>
      <c r="E678" s="7" t="s">
        <v>21</v>
      </c>
      <c r="F678" s="7" t="s">
        <v>22</v>
      </c>
      <c r="G678" s="7" t="s">
        <v>939</v>
      </c>
      <c r="I678" s="7" t="s">
        <v>824</v>
      </c>
      <c r="J678" t="s">
        <v>939</v>
      </c>
      <c r="K678" t="s">
        <v>824</v>
      </c>
      <c r="L678" t="s">
        <v>23</v>
      </c>
    </row>
    <row r="679" spans="2:15">
      <c r="B679" s="8">
        <v>677</v>
      </c>
      <c r="C679" s="8">
        <f>VLOOKUP(B679,Sheet2!B:D,3,0)</f>
        <v>677</v>
      </c>
      <c r="D679" s="7" t="str">
        <f>VLOOKUP(B679,Sheet2!B:D,2,0)</f>
        <v>ITM_XCIRC</v>
      </c>
      <c r="E679" s="7" t="s">
        <v>21</v>
      </c>
      <c r="F679" s="7" t="s">
        <v>22</v>
      </c>
      <c r="G679" s="7" t="s">
        <v>941</v>
      </c>
      <c r="I679" s="7" t="s">
        <v>941</v>
      </c>
      <c r="J679" t="s">
        <v>23</v>
      </c>
    </row>
    <row r="680" spans="2:15">
      <c r="B680" s="8">
        <v>678</v>
      </c>
      <c r="C680" s="8">
        <f>VLOOKUP(B680,Sheet2!B:D,3,0)</f>
        <v>-678</v>
      </c>
      <c r="D680" s="7" t="str">
        <f>VLOOKUP(B680,Sheet2!B:D,2,0)</f>
        <v>MNU_XFN</v>
      </c>
      <c r="E680" s="7" t="s">
        <v>21</v>
      </c>
      <c r="F680" s="7" t="s">
        <v>22</v>
      </c>
      <c r="G680" s="7" t="s">
        <v>942</v>
      </c>
      <c r="I680" s="7" t="s">
        <v>942</v>
      </c>
      <c r="J680" t="s">
        <v>23</v>
      </c>
    </row>
    <row r="681" spans="2:15">
      <c r="B681" s="8">
        <v>679</v>
      </c>
      <c r="C681" s="8">
        <f>VLOOKUP(B681,Sheet2!B:D,3,0)</f>
        <v>679</v>
      </c>
      <c r="D681" s="7" t="str">
        <f>VLOOKUP(B681,Sheet2!B:D,2,0)</f>
        <v>ITM_XFACT</v>
      </c>
      <c r="E681" s="7" t="s">
        <v>943</v>
      </c>
      <c r="F681" s="7" t="s">
        <v>22</v>
      </c>
      <c r="G681" s="7" t="s">
        <v>944</v>
      </c>
      <c r="I681" s="7" t="s">
        <v>944</v>
      </c>
      <c r="J681" t="s">
        <v>29</v>
      </c>
      <c r="K681" t="s">
        <v>30</v>
      </c>
    </row>
    <row r="682" spans="2:15">
      <c r="B682" s="8">
        <v>680</v>
      </c>
      <c r="C682" s="8">
        <f>VLOOKUP(B682,Sheet2!B:D,3,0)</f>
        <v>-680</v>
      </c>
      <c r="D682" s="7" t="str">
        <f>VLOOKUP(B682,Sheet2!B:D,2,0)</f>
        <v>MNU_CONVX</v>
      </c>
      <c r="E682" s="7" t="s">
        <v>21</v>
      </c>
      <c r="F682" s="7" t="s">
        <v>22</v>
      </c>
      <c r="G682" s="7" t="s">
        <v>945</v>
      </c>
      <c r="I682" s="7" t="s">
        <v>945</v>
      </c>
      <c r="J682" t="s">
        <v>23</v>
      </c>
    </row>
    <row r="683" spans="2:15">
      <c r="B683" s="8">
        <v>681</v>
      </c>
      <c r="C683" s="8">
        <f>VLOOKUP(B683,Sheet2!B:D,3,0)</f>
        <v>681</v>
      </c>
      <c r="D683" s="7" t="str">
        <f>VLOOKUP(B683,Sheet2!B:D,2,0)</f>
        <v>ITM_XtoDATE</v>
      </c>
      <c r="E683" s="7" t="s">
        <v>21</v>
      </c>
      <c r="F683" s="7" t="s">
        <v>22</v>
      </c>
      <c r="G683" s="7" t="s">
        <v>934</v>
      </c>
      <c r="I683" s="7" t="s">
        <v>27</v>
      </c>
      <c r="J683" t="s">
        <v>218</v>
      </c>
      <c r="K683" t="s">
        <v>934</v>
      </c>
      <c r="L683" t="s">
        <v>27</v>
      </c>
      <c r="M683" t="s">
        <v>218</v>
      </c>
      <c r="N683" t="s">
        <v>23</v>
      </c>
    </row>
    <row r="684" spans="2:15">
      <c r="B684" s="8">
        <v>682</v>
      </c>
      <c r="C684" s="8">
        <f>VLOOKUP(B684,Sheet2!B:D,3,0)</f>
        <v>682</v>
      </c>
      <c r="D684" s="7" t="str">
        <f>VLOOKUP(B684,Sheet2!B:D,2,0)</f>
        <v>ITM_XtoALPHA</v>
      </c>
      <c r="E684" s="7" t="s">
        <v>21</v>
      </c>
      <c r="F684" s="7" t="s">
        <v>22</v>
      </c>
      <c r="G684" s="7" t="s">
        <v>934</v>
      </c>
      <c r="I684" s="7" t="s">
        <v>27</v>
      </c>
      <c r="J684" t="s">
        <v>572</v>
      </c>
      <c r="K684" t="s">
        <v>934</v>
      </c>
      <c r="L684" t="s">
        <v>27</v>
      </c>
      <c r="M684" t="s">
        <v>572</v>
      </c>
      <c r="N684" t="s">
        <v>23</v>
      </c>
    </row>
    <row r="685" spans="2:15">
      <c r="B685" s="8">
        <v>683</v>
      </c>
      <c r="C685" s="8">
        <f>VLOOKUP(B685,Sheet2!B:D,3,0)</f>
        <v>683</v>
      </c>
      <c r="D685" s="7" t="str">
        <f>VLOOKUP(B685,Sheet2!B:D,2,0)</f>
        <v>ITM_Xex</v>
      </c>
      <c r="E685" s="7" t="s">
        <v>21</v>
      </c>
      <c r="F685" s="7" t="s">
        <v>22</v>
      </c>
      <c r="G685" s="7" t="s">
        <v>934</v>
      </c>
      <c r="I685" s="7" t="s">
        <v>601</v>
      </c>
      <c r="J685" t="s">
        <v>934</v>
      </c>
      <c r="K685" t="s">
        <v>601</v>
      </c>
      <c r="L685" t="s">
        <v>23</v>
      </c>
    </row>
    <row r="686" spans="2:15">
      <c r="B686" s="8">
        <v>684</v>
      </c>
      <c r="C686" s="8">
        <f>VLOOKUP(B686,Sheet2!B:D,3,0)</f>
        <v>684</v>
      </c>
      <c r="D686" s="7" t="str">
        <f>VLOOKUP(B686,Sheet2!B:D,2,0)</f>
        <v>ITM_XexY</v>
      </c>
      <c r="E686" s="7" t="s">
        <v>946</v>
      </c>
      <c r="F686" s="7" t="s">
        <v>22</v>
      </c>
      <c r="G686" s="7" t="s">
        <v>934</v>
      </c>
      <c r="I686" s="7" t="s">
        <v>601</v>
      </c>
      <c r="J686" t="s">
        <v>517</v>
      </c>
      <c r="K686" t="s">
        <v>934</v>
      </c>
      <c r="L686" t="s">
        <v>601</v>
      </c>
      <c r="M686" t="s">
        <v>517</v>
      </c>
      <c r="N686" t="s">
        <v>29</v>
      </c>
      <c r="O686" t="s">
        <v>30</v>
      </c>
    </row>
    <row r="687" spans="2:15">
      <c r="B687" s="8">
        <v>685</v>
      </c>
      <c r="C687" s="8">
        <f>VLOOKUP(B687,Sheet2!B:D,3,0)</f>
        <v>685</v>
      </c>
      <c r="D687" s="7" t="str">
        <f>VLOOKUP(B687,Sheet2!B:D,2,0)</f>
        <v>ITM_XEQU</v>
      </c>
      <c r="E687" s="7" t="s">
        <v>21</v>
      </c>
      <c r="F687" s="7" t="s">
        <v>22</v>
      </c>
      <c r="G687" s="7" t="s">
        <v>947</v>
      </c>
      <c r="I687" s="7" t="s">
        <v>947</v>
      </c>
      <c r="J687" t="s">
        <v>23</v>
      </c>
    </row>
    <row r="688" spans="2:15">
      <c r="B688" s="8">
        <v>686</v>
      </c>
      <c r="C688" s="8">
        <f>VLOOKUP(B688,Sheet2!B:D,3,0)</f>
        <v>686</v>
      </c>
      <c r="D688" s="7" t="str">
        <f>VLOOKUP(B688,Sheet2!B:D,2,0)</f>
        <v>ITM_XNE</v>
      </c>
      <c r="E688" s="7" t="s">
        <v>21</v>
      </c>
      <c r="F688" s="7" t="s">
        <v>22</v>
      </c>
      <c r="G688" s="7" t="s">
        <v>934</v>
      </c>
      <c r="I688" s="7" t="s">
        <v>948</v>
      </c>
      <c r="J688" t="s">
        <v>949</v>
      </c>
      <c r="K688" t="s">
        <v>934</v>
      </c>
      <c r="L688" t="s">
        <v>948</v>
      </c>
      <c r="M688" t="s">
        <v>949</v>
      </c>
      <c r="N688" t="s">
        <v>23</v>
      </c>
    </row>
    <row r="689" spans="2:15">
      <c r="B689" s="8">
        <v>687</v>
      </c>
      <c r="C689" s="8">
        <f>VLOOKUP(B689,Sheet2!B:D,3,0)</f>
        <v>687</v>
      </c>
      <c r="D689" s="7" t="str">
        <f>VLOOKUP(B689,Sheet2!B:D,2,0)</f>
        <v>ITM_XEQUP0</v>
      </c>
      <c r="E689" s="7" t="s">
        <v>21</v>
      </c>
      <c r="F689" s="7" t="s">
        <v>22</v>
      </c>
      <c r="G689" s="7" t="s">
        <v>950</v>
      </c>
      <c r="I689" s="7" t="s">
        <v>950</v>
      </c>
      <c r="J689" t="s">
        <v>23</v>
      </c>
    </row>
    <row r="690" spans="2:15">
      <c r="B690" s="8">
        <v>688</v>
      </c>
      <c r="C690" s="8">
        <f>VLOOKUP(B690,Sheet2!B:D,3,0)</f>
        <v>688</v>
      </c>
      <c r="D690" s="7" t="str">
        <f>VLOOKUP(B690,Sheet2!B:D,2,0)</f>
        <v>ITM_XEQUM0</v>
      </c>
      <c r="E690" s="7" t="s">
        <v>21</v>
      </c>
      <c r="F690" s="7" t="s">
        <v>22</v>
      </c>
      <c r="G690" s="7" t="s">
        <v>951</v>
      </c>
      <c r="I690" s="7" t="s">
        <v>951</v>
      </c>
      <c r="J690" t="s">
        <v>23</v>
      </c>
    </row>
    <row r="691" spans="2:15">
      <c r="B691" s="8">
        <v>689</v>
      </c>
      <c r="C691" s="8">
        <f>VLOOKUP(B691,Sheet2!B:D,3,0)</f>
        <v>689</v>
      </c>
      <c r="D691" s="7" t="str">
        <f>VLOOKUP(B691,Sheet2!B:D,2,0)</f>
        <v>ITM_XAEQU</v>
      </c>
      <c r="E691" s="7" t="s">
        <v>21</v>
      </c>
      <c r="F691" s="7" t="s">
        <v>22</v>
      </c>
      <c r="G691" s="7" t="s">
        <v>934</v>
      </c>
      <c r="I691" s="7" t="s">
        <v>952</v>
      </c>
      <c r="J691" t="s">
        <v>949</v>
      </c>
      <c r="K691" t="s">
        <v>934</v>
      </c>
      <c r="L691" t="s">
        <v>952</v>
      </c>
      <c r="M691" t="s">
        <v>949</v>
      </c>
      <c r="N691" t="s">
        <v>23</v>
      </c>
    </row>
    <row r="692" spans="2:15">
      <c r="B692" s="8">
        <v>690</v>
      </c>
      <c r="C692" s="8">
        <f>VLOOKUP(B692,Sheet2!B:D,3,0)</f>
        <v>690</v>
      </c>
      <c r="D692" s="7" t="str">
        <f>VLOOKUP(B692,Sheet2!B:D,2,0)</f>
        <v>ITM_XLT</v>
      </c>
      <c r="E692" s="7" t="s">
        <v>953</v>
      </c>
      <c r="F692" s="7" t="s">
        <v>22</v>
      </c>
      <c r="G692" s="7" t="s">
        <v>954</v>
      </c>
      <c r="I692" s="7" t="s">
        <v>954</v>
      </c>
      <c r="J692" t="s">
        <v>23</v>
      </c>
    </row>
    <row r="693" spans="2:15">
      <c r="B693" s="8">
        <v>691</v>
      </c>
      <c r="C693" s="8">
        <f>VLOOKUP(B693,Sheet2!B:D,3,0)</f>
        <v>691</v>
      </c>
      <c r="D693" s="7" t="str">
        <f>VLOOKUP(B693,Sheet2!B:D,2,0)</f>
        <v>ITM_XLE</v>
      </c>
      <c r="E693" s="7" t="s">
        <v>21</v>
      </c>
      <c r="F693" s="7" t="s">
        <v>22</v>
      </c>
      <c r="G693" s="7" t="s">
        <v>934</v>
      </c>
      <c r="I693" s="7" t="s">
        <v>955</v>
      </c>
      <c r="J693" t="s">
        <v>949</v>
      </c>
      <c r="K693" t="s">
        <v>934</v>
      </c>
      <c r="L693" t="s">
        <v>955</v>
      </c>
      <c r="M693" t="s">
        <v>949</v>
      </c>
      <c r="N693" t="s">
        <v>23</v>
      </c>
    </row>
    <row r="694" spans="2:15">
      <c r="B694" s="8">
        <v>692</v>
      </c>
      <c r="C694" s="8">
        <f>VLOOKUP(B694,Sheet2!B:D,3,0)</f>
        <v>692</v>
      </c>
      <c r="D694" s="7" t="str">
        <f>VLOOKUP(B694,Sheet2!B:D,2,0)</f>
        <v>ITM_XGE</v>
      </c>
      <c r="E694" s="7" t="s">
        <v>21</v>
      </c>
      <c r="F694" s="7" t="s">
        <v>22</v>
      </c>
      <c r="G694" s="7" t="s">
        <v>934</v>
      </c>
      <c r="I694" s="7" t="s">
        <v>956</v>
      </c>
      <c r="J694" t="s">
        <v>949</v>
      </c>
      <c r="K694" t="s">
        <v>934</v>
      </c>
      <c r="L694" t="s">
        <v>956</v>
      </c>
      <c r="M694" t="s">
        <v>949</v>
      </c>
      <c r="N694" t="s">
        <v>23</v>
      </c>
    </row>
    <row r="695" spans="2:15">
      <c r="B695" s="8">
        <v>693</v>
      </c>
      <c r="C695" s="8">
        <f>VLOOKUP(B695,Sheet2!B:D,3,0)</f>
        <v>693</v>
      </c>
      <c r="D695" s="7" t="str">
        <f>VLOOKUP(B695,Sheet2!B:D,2,0)</f>
        <v>ITM_XGT</v>
      </c>
      <c r="E695" s="7" t="s">
        <v>21</v>
      </c>
      <c r="F695" s="7" t="s">
        <v>22</v>
      </c>
      <c r="G695" s="7" t="s">
        <v>957</v>
      </c>
      <c r="I695" s="7" t="s">
        <v>957</v>
      </c>
      <c r="J695" t="s">
        <v>23</v>
      </c>
    </row>
    <row r="696" spans="2:15">
      <c r="B696" s="8">
        <v>694</v>
      </c>
      <c r="C696" s="8">
        <f>VLOOKUP(B696,Sheet2!B:D,3,0)</f>
        <v>694</v>
      </c>
      <c r="D696" s="7" t="str">
        <f>VLOOKUP(B696,Sheet2!B:D,2,0)</f>
        <v>ITM_XTHROOT</v>
      </c>
      <c r="E696" s="7" t="s">
        <v>21</v>
      </c>
      <c r="F696" s="7" t="s">
        <v>22</v>
      </c>
      <c r="G696" s="7" t="s">
        <v>958</v>
      </c>
      <c r="I696" s="7" t="s">
        <v>959</v>
      </c>
      <c r="J696" t="s">
        <v>958</v>
      </c>
      <c r="K696" t="s">
        <v>959</v>
      </c>
      <c r="L696" t="s">
        <v>29</v>
      </c>
      <c r="M696" t="s">
        <v>30</v>
      </c>
    </row>
    <row r="697" spans="2:15">
      <c r="B697" s="8">
        <v>695</v>
      </c>
      <c r="C697" s="8">
        <f>VLOOKUP(B697,Sheet2!B:D,3,0)</f>
        <v>695</v>
      </c>
      <c r="D697" s="7" t="str">
        <f>VLOOKUP(B697,Sheet2!B:D,2,0)</f>
        <v>ITM_YDtoM</v>
      </c>
      <c r="E697" s="7" t="s">
        <v>615</v>
      </c>
      <c r="F697" s="7" t="s">
        <v>53</v>
      </c>
      <c r="G697" s="7" t="s">
        <v>616</v>
      </c>
      <c r="I697" s="7" t="s">
        <v>27</v>
      </c>
      <c r="J697" t="s">
        <v>55</v>
      </c>
      <c r="K697" t="s">
        <v>616</v>
      </c>
      <c r="L697" t="s">
        <v>27</v>
      </c>
      <c r="M697" t="s">
        <v>55</v>
      </c>
      <c r="N697" t="s">
        <v>29</v>
      </c>
      <c r="O697" t="s">
        <v>30</v>
      </c>
    </row>
    <row r="698" spans="2:15">
      <c r="B698" s="8">
        <v>696</v>
      </c>
      <c r="C698" s="8">
        <f>VLOOKUP(B698,Sheet2!B:D,3,0)</f>
        <v>696</v>
      </c>
      <c r="D698" s="7" t="str">
        <f>VLOOKUP(B698,Sheet2!B:D,2,0)</f>
        <v>ITM_YEAR</v>
      </c>
      <c r="E698" s="7" t="s">
        <v>21</v>
      </c>
      <c r="F698" s="7" t="s">
        <v>22</v>
      </c>
      <c r="G698" s="7" t="s">
        <v>960</v>
      </c>
      <c r="I698" s="7" t="s">
        <v>960</v>
      </c>
      <c r="J698" t="s">
        <v>23</v>
      </c>
    </row>
    <row r="699" spans="2:15">
      <c r="B699" s="8">
        <v>697</v>
      </c>
      <c r="C699" s="8">
        <f>VLOOKUP(B699,Sheet2!B:D,3,0)</f>
        <v>697</v>
      </c>
      <c r="D699" s="7" t="str">
        <f>VLOOKUP(B699,Sheet2!B:D,2,0)</f>
        <v>ITM_YEARtoS</v>
      </c>
      <c r="E699" s="7" t="s">
        <v>883</v>
      </c>
      <c r="F699" s="7" t="s">
        <v>53</v>
      </c>
      <c r="G699" s="7" t="s">
        <v>884</v>
      </c>
      <c r="I699" s="7" t="s">
        <v>27</v>
      </c>
      <c r="J699" t="s">
        <v>763</v>
      </c>
      <c r="K699" t="s">
        <v>884</v>
      </c>
      <c r="L699" t="s">
        <v>27</v>
      </c>
      <c r="M699" t="s">
        <v>763</v>
      </c>
      <c r="N699" t="s">
        <v>29</v>
      </c>
      <c r="O699" t="s">
        <v>30</v>
      </c>
    </row>
    <row r="700" spans="2:15">
      <c r="B700" s="8">
        <v>698</v>
      </c>
      <c r="C700" s="8">
        <f>VLOOKUP(B700,Sheet2!B:D,3,0)</f>
        <v>698</v>
      </c>
      <c r="D700" s="7" t="str">
        <f>VLOOKUP(B700,Sheet2!B:D,2,0)</f>
        <v>ITM_YX</v>
      </c>
      <c r="E700" s="7" t="s">
        <v>961</v>
      </c>
      <c r="F700" s="7" t="s">
        <v>22</v>
      </c>
      <c r="G700" s="7" t="s">
        <v>517</v>
      </c>
      <c r="I700" s="7" t="s">
        <v>33</v>
      </c>
      <c r="J700" t="s">
        <v>517</v>
      </c>
      <c r="K700" t="s">
        <v>33</v>
      </c>
      <c r="L700" t="s">
        <v>29</v>
      </c>
      <c r="M700" t="s">
        <v>30</v>
      </c>
    </row>
    <row r="701" spans="2:15">
      <c r="B701" s="8">
        <v>699</v>
      </c>
      <c r="C701" s="8">
        <f>VLOOKUP(B701,Sheet2!B:D,3,0)</f>
        <v>699</v>
      </c>
      <c r="D701" s="7" t="str">
        <f>VLOOKUP(B701,Sheet2!B:D,2,0)</f>
        <v>ITM_YCIRC</v>
      </c>
      <c r="E701" s="7" t="s">
        <v>21</v>
      </c>
      <c r="F701" s="7" t="s">
        <v>22</v>
      </c>
      <c r="G701" s="7" t="s">
        <v>962</v>
      </c>
      <c r="I701" s="7" t="s">
        <v>962</v>
      </c>
      <c r="J701" t="s">
        <v>23</v>
      </c>
    </row>
    <row r="702" spans="2:15">
      <c r="B702" s="8">
        <v>700</v>
      </c>
      <c r="C702" s="8">
        <f>VLOOKUP(B702,Sheet2!B:D,3,0)</f>
        <v>700</v>
      </c>
      <c r="D702" s="7" t="str">
        <f>VLOOKUP(B702,Sheet2!B:D,2,0)</f>
        <v>ITM_YMD</v>
      </c>
      <c r="E702" s="7" t="s">
        <v>267</v>
      </c>
      <c r="F702" s="7" t="s">
        <v>963</v>
      </c>
      <c r="G702" s="7" t="s">
        <v>964</v>
      </c>
      <c r="I702" s="7" t="s">
        <v>964</v>
      </c>
      <c r="J702" t="s">
        <v>23</v>
      </c>
    </row>
    <row r="703" spans="2:15">
      <c r="B703" s="8">
        <v>701</v>
      </c>
      <c r="C703" s="8">
        <f>VLOOKUP(B703,Sheet2!B:D,3,0)</f>
        <v>701</v>
      </c>
      <c r="D703" s="7" t="str">
        <f>VLOOKUP(B703,Sheet2!B:D,2,0)</f>
        <v>ITM_Yex</v>
      </c>
      <c r="E703" s="7" t="s">
        <v>21</v>
      </c>
      <c r="F703" s="7" t="s">
        <v>22</v>
      </c>
      <c r="G703" s="7" t="s">
        <v>517</v>
      </c>
      <c r="I703" s="7" t="s">
        <v>601</v>
      </c>
      <c r="J703" t="s">
        <v>517</v>
      </c>
      <c r="K703" t="s">
        <v>601</v>
      </c>
      <c r="L703" t="s">
        <v>23</v>
      </c>
    </row>
    <row r="704" spans="2:15" hidden="1">
      <c r="B704" s="8">
        <v>702</v>
      </c>
      <c r="C704" s="8">
        <f>VLOOKUP(B704,Sheet2!B:D,3,0)</f>
        <v>702</v>
      </c>
      <c r="D704" s="7" t="str">
        <f>VLOOKUP(B704,Sheet2!B:D,2,0)</f>
        <v>CST_56</v>
      </c>
      <c r="E704" s="7" t="s">
        <v>37</v>
      </c>
      <c r="F704" s="7">
        <v>56</v>
      </c>
      <c r="G704" s="7" t="s">
        <v>96</v>
      </c>
      <c r="I704" s="7" t="s">
        <v>49</v>
      </c>
      <c r="J704" t="s">
        <v>96</v>
      </c>
      <c r="K704" t="s">
        <v>49</v>
      </c>
      <c r="L704" t="s">
        <v>29</v>
      </c>
      <c r="M704" t="s">
        <v>30</v>
      </c>
    </row>
    <row r="705" spans="2:23">
      <c r="B705" s="8">
        <v>703</v>
      </c>
      <c r="C705" s="8">
        <f>VLOOKUP(B705,Sheet2!B:D,3,0)</f>
        <v>703</v>
      </c>
      <c r="D705" s="7" t="str">
        <f>VLOOKUP(B705,Sheet2!B:D,2,0)</f>
        <v>ITM_Zex</v>
      </c>
      <c r="E705" s="7" t="s">
        <v>21</v>
      </c>
      <c r="F705" s="7" t="s">
        <v>22</v>
      </c>
      <c r="G705" s="7" t="s">
        <v>965</v>
      </c>
      <c r="I705" s="7" t="s">
        <v>601</v>
      </c>
      <c r="J705" t="s">
        <v>965</v>
      </c>
      <c r="K705" t="s">
        <v>601</v>
      </c>
      <c r="L705" t="s">
        <v>23</v>
      </c>
    </row>
    <row r="706" spans="2:23" hidden="1">
      <c r="B706" s="8">
        <v>704</v>
      </c>
      <c r="C706" s="8">
        <f>VLOOKUP(B706,Sheet2!B:D,3,0)</f>
        <v>704</v>
      </c>
      <c r="D706" s="7" t="str">
        <f>VLOOKUP(B706,Sheet2!B:D,2,0)</f>
        <v>CST_57</v>
      </c>
      <c r="E706" s="7" t="s">
        <v>37</v>
      </c>
      <c r="F706" s="7">
        <v>57</v>
      </c>
      <c r="G706" s="7" t="s">
        <v>572</v>
      </c>
      <c r="I706" s="7" t="s">
        <v>572</v>
      </c>
      <c r="J706" t="s">
        <v>29</v>
      </c>
      <c r="K706" t="s">
        <v>30</v>
      </c>
    </row>
    <row r="707" spans="2:23">
      <c r="B707" s="8">
        <v>705</v>
      </c>
      <c r="C707" s="8">
        <f>VLOOKUP(B707,Sheet2!B:D,3,0)</f>
        <v>-705</v>
      </c>
      <c r="D707" s="7" t="str">
        <f>VLOOKUP(B707,Sheet2!B:D,2,0)</f>
        <v>MNU_ALPHAINTL</v>
      </c>
      <c r="E707" s="7" t="s">
        <v>21</v>
      </c>
      <c r="F707" s="7" t="s">
        <v>22</v>
      </c>
      <c r="G707" s="7" t="s">
        <v>572</v>
      </c>
      <c r="I707" s="7" t="s">
        <v>966</v>
      </c>
      <c r="J707" t="s">
        <v>572</v>
      </c>
      <c r="K707" t="s">
        <v>966</v>
      </c>
      <c r="L707" t="s">
        <v>23</v>
      </c>
    </row>
    <row r="708" spans="2:23">
      <c r="B708" s="8">
        <v>706</v>
      </c>
      <c r="C708" s="8">
        <f>VLOOKUP(B708,Sheet2!B:D,3,0)</f>
        <v>706</v>
      </c>
      <c r="D708" s="7" t="str">
        <f>VLOOKUP(B708,Sheet2!B:D,2,0)</f>
        <v>ITM_ALPHALENG</v>
      </c>
      <c r="E708" s="7" t="s">
        <v>21</v>
      </c>
      <c r="F708" s="7" t="s">
        <v>22</v>
      </c>
      <c r="G708" s="7" t="s">
        <v>572</v>
      </c>
      <c r="I708" s="7" t="s">
        <v>967</v>
      </c>
      <c r="J708" t="s">
        <v>572</v>
      </c>
      <c r="K708" t="s">
        <v>967</v>
      </c>
      <c r="L708" t="s">
        <v>23</v>
      </c>
    </row>
    <row r="709" spans="2:23">
      <c r="B709" s="8">
        <v>707</v>
      </c>
      <c r="C709" s="8">
        <f>VLOOKUP(B709,Sheet2!B:D,3,0)</f>
        <v>-707</v>
      </c>
      <c r="D709" s="7" t="str">
        <f>VLOOKUP(B709,Sheet2!B:D,2,0)</f>
        <v>MNU_ALPHAMATH</v>
      </c>
      <c r="E709" s="7" t="s">
        <v>21</v>
      </c>
      <c r="F709" s="7" t="s">
        <v>22</v>
      </c>
      <c r="G709" s="7" t="s">
        <v>572</v>
      </c>
      <c r="I709" s="7" t="s">
        <v>968</v>
      </c>
      <c r="J709" t="s">
        <v>572</v>
      </c>
      <c r="K709" t="s">
        <v>968</v>
      </c>
      <c r="L709" t="s">
        <v>23</v>
      </c>
    </row>
    <row r="710" spans="2:23">
      <c r="B710" s="8">
        <v>708</v>
      </c>
      <c r="C710" s="8">
        <f>VLOOKUP(B710,Sheet2!B:D,3,0)</f>
        <v>708</v>
      </c>
      <c r="D710" s="7" t="str">
        <f>VLOOKUP(B710,Sheet2!B:D,2,0)</f>
        <v>ITM_ALPHAOFF</v>
      </c>
      <c r="E710" s="7" t="s">
        <v>21</v>
      </c>
      <c r="F710" s="7" t="s">
        <v>22</v>
      </c>
      <c r="G710" s="7" t="s">
        <v>572</v>
      </c>
      <c r="I710" s="7" t="s">
        <v>639</v>
      </c>
      <c r="J710" t="s">
        <v>572</v>
      </c>
      <c r="K710" t="s">
        <v>639</v>
      </c>
      <c r="L710" t="s">
        <v>23</v>
      </c>
    </row>
    <row r="711" spans="2:23">
      <c r="B711" s="8">
        <v>709</v>
      </c>
      <c r="C711" s="8">
        <f>VLOOKUP(B711,Sheet2!B:D,3,0)</f>
        <v>709</v>
      </c>
      <c r="D711" s="7" t="str">
        <f>VLOOKUP(B711,Sheet2!B:D,2,0)</f>
        <v>ITM_ALPHAON</v>
      </c>
      <c r="E711" s="7" t="s">
        <v>21</v>
      </c>
      <c r="F711" s="7" t="s">
        <v>22</v>
      </c>
      <c r="G711" s="7" t="s">
        <v>572</v>
      </c>
      <c r="I711" s="7" t="s">
        <v>969</v>
      </c>
      <c r="J711" t="s">
        <v>572</v>
      </c>
      <c r="K711" t="s">
        <v>969</v>
      </c>
      <c r="L711" t="s">
        <v>23</v>
      </c>
    </row>
    <row r="712" spans="2:23">
      <c r="B712" s="8">
        <v>710</v>
      </c>
      <c r="C712" s="8">
        <f>VLOOKUP(B712,Sheet2!B:D,3,0)</f>
        <v>710</v>
      </c>
      <c r="D712" s="7" t="str">
        <f>VLOOKUP(B712,Sheet2!B:D,2,0)</f>
        <v>ITM_ALPHAPOS</v>
      </c>
      <c r="E712" s="7" t="s">
        <v>21</v>
      </c>
      <c r="F712" s="7" t="s">
        <v>22</v>
      </c>
      <c r="G712" s="7" t="s">
        <v>572</v>
      </c>
      <c r="I712" s="7" t="s">
        <v>970</v>
      </c>
      <c r="J712" t="s">
        <v>572</v>
      </c>
      <c r="K712" t="s">
        <v>970</v>
      </c>
      <c r="L712" t="s">
        <v>23</v>
      </c>
    </row>
    <row r="713" spans="2:23">
      <c r="B713" s="8">
        <v>711</v>
      </c>
      <c r="C713" s="8">
        <f>VLOOKUP(B713,Sheet2!B:D,3,0)</f>
        <v>711</v>
      </c>
      <c r="D713" s="7" t="str">
        <f>VLOOKUP(B713,Sheet2!B:D,2,0)</f>
        <v>ITM_ALPHARL</v>
      </c>
      <c r="E713" s="7" t="s">
        <v>21</v>
      </c>
      <c r="F713" s="7" t="s">
        <v>22</v>
      </c>
      <c r="G713" s="7" t="s">
        <v>572</v>
      </c>
      <c r="I713" s="7" t="s">
        <v>740</v>
      </c>
      <c r="J713" t="s">
        <v>572</v>
      </c>
      <c r="K713" t="s">
        <v>740</v>
      </c>
      <c r="L713" t="s">
        <v>23</v>
      </c>
    </row>
    <row r="714" spans="2:23">
      <c r="B714" s="8">
        <v>712</v>
      </c>
      <c r="C714" s="8">
        <f>VLOOKUP(B714,Sheet2!B:D,3,0)</f>
        <v>712</v>
      </c>
      <c r="D714" s="7" t="str">
        <f>VLOOKUP(B714,Sheet2!B:D,2,0)</f>
        <v>ITM_ALPHARR</v>
      </c>
      <c r="E714" s="7" t="s">
        <v>21</v>
      </c>
      <c r="F714" s="7" t="s">
        <v>22</v>
      </c>
      <c r="G714" s="7" t="s">
        <v>572</v>
      </c>
      <c r="I714" s="7" t="s">
        <v>749</v>
      </c>
      <c r="J714" t="s">
        <v>572</v>
      </c>
      <c r="K714" t="s">
        <v>749</v>
      </c>
      <c r="L714" t="s">
        <v>23</v>
      </c>
    </row>
    <row r="715" spans="2:23">
      <c r="B715" s="8">
        <v>713</v>
      </c>
      <c r="C715" s="8">
        <f>VLOOKUP(B715,Sheet2!B:D,3,0)</f>
        <v>713</v>
      </c>
      <c r="D715" s="7" t="str">
        <f>VLOOKUP(B715,Sheet2!B:D,2,0)</f>
        <v>ITM_ALPHASL</v>
      </c>
      <c r="E715" s="7" t="s">
        <v>21</v>
      </c>
      <c r="F715" s="7" t="s">
        <v>22</v>
      </c>
      <c r="G715" s="7" t="s">
        <v>572</v>
      </c>
      <c r="I715" s="7" t="s">
        <v>819</v>
      </c>
      <c r="J715" t="s">
        <v>572</v>
      </c>
      <c r="K715" t="s">
        <v>819</v>
      </c>
      <c r="L715" t="s">
        <v>23</v>
      </c>
    </row>
    <row r="716" spans="2:23">
      <c r="B716" s="8">
        <v>714</v>
      </c>
      <c r="C716" s="8">
        <f>VLOOKUP(B716,Sheet2!B:D,3,0)</f>
        <v>-714</v>
      </c>
      <c r="D716" s="7" t="str">
        <f>VLOOKUP(B716,Sheet2!B:D,2,0)</f>
        <v>MNU_ALPHAFN</v>
      </c>
      <c r="E716" s="7" t="s">
        <v>21</v>
      </c>
      <c r="F716" s="7" t="s">
        <v>22</v>
      </c>
      <c r="G716" s="7" t="s">
        <v>0</v>
      </c>
      <c r="I716" s="7" t="s">
        <v>572</v>
      </c>
      <c r="J716" t="s">
        <v>971</v>
      </c>
      <c r="K716" t="s">
        <v>572</v>
      </c>
      <c r="L716" t="s">
        <v>971</v>
      </c>
      <c r="M716" t="s">
        <v>20</v>
      </c>
      <c r="N716" t="s">
        <v>572</v>
      </c>
      <c r="O716" t="s">
        <v>972</v>
      </c>
      <c r="P716" t="s">
        <v>572</v>
      </c>
      <c r="Q716" t="s">
        <v>972</v>
      </c>
      <c r="R716" t="s">
        <v>23</v>
      </c>
      <c r="S716" t="s">
        <v>131</v>
      </c>
      <c r="T716" t="s">
        <v>840</v>
      </c>
      <c r="U716" t="s">
        <v>973</v>
      </c>
      <c r="V716" t="s">
        <v>492</v>
      </c>
      <c r="W716" t="s">
        <v>974</v>
      </c>
    </row>
    <row r="717" spans="2:23">
      <c r="B717" s="8">
        <v>715</v>
      </c>
      <c r="C717" s="8">
        <f>VLOOKUP(B717,Sheet2!B:D,3,0)</f>
        <v>-715</v>
      </c>
      <c r="D717" s="7" t="str">
        <f>VLOOKUP(B717,Sheet2!B:D,2,0)</f>
        <v>MNU_ALPHA_OMEGA</v>
      </c>
      <c r="E717" s="7" t="s">
        <v>21</v>
      </c>
      <c r="F717" s="7" t="s">
        <v>22</v>
      </c>
      <c r="G717" s="7" t="s">
        <v>975</v>
      </c>
      <c r="I717" s="7" t="s">
        <v>95</v>
      </c>
      <c r="J717" t="s">
        <v>976</v>
      </c>
      <c r="K717" t="s">
        <v>975</v>
      </c>
      <c r="L717" t="s">
        <v>95</v>
      </c>
      <c r="M717" t="s">
        <v>976</v>
      </c>
      <c r="N717" t="s">
        <v>23</v>
      </c>
    </row>
    <row r="718" spans="2:23">
      <c r="B718" s="8">
        <v>716</v>
      </c>
      <c r="C718" s="8">
        <f>VLOOKUP(B718,Sheet2!B:D,3,0)</f>
        <v>-716</v>
      </c>
      <c r="D718" s="7" t="str">
        <f>VLOOKUP(B718,Sheet2!B:D,2,0)</f>
        <v>MNU_ALPHADOT</v>
      </c>
      <c r="E718" s="7" t="s">
        <v>21</v>
      </c>
      <c r="F718" s="7" t="s">
        <v>22</v>
      </c>
      <c r="G718" s="7" t="s">
        <v>572</v>
      </c>
      <c r="I718" s="7" t="s">
        <v>565</v>
      </c>
      <c r="J718" t="s">
        <v>572</v>
      </c>
      <c r="K718" t="s">
        <v>565</v>
      </c>
      <c r="L718" t="s">
        <v>23</v>
      </c>
    </row>
    <row r="719" spans="2:23">
      <c r="B719" s="8">
        <v>717</v>
      </c>
      <c r="C719" s="8">
        <f>VLOOKUP(B719,Sheet2!B:D,3,0)</f>
        <v>717</v>
      </c>
      <c r="D719" s="7" t="str">
        <f>VLOOKUP(B719,Sheet2!B:D,2,0)</f>
        <v>ITM_ALPHAtoX</v>
      </c>
      <c r="E719" s="7" t="s">
        <v>21</v>
      </c>
      <c r="F719" s="7" t="s">
        <v>22</v>
      </c>
      <c r="G719" s="7" t="s">
        <v>572</v>
      </c>
      <c r="I719" s="7" t="s">
        <v>27</v>
      </c>
      <c r="J719" t="s">
        <v>934</v>
      </c>
      <c r="K719" t="s">
        <v>572</v>
      </c>
      <c r="L719" t="s">
        <v>27</v>
      </c>
      <c r="M719" t="s">
        <v>934</v>
      </c>
      <c r="N719" t="s">
        <v>23</v>
      </c>
    </row>
    <row r="720" spans="2:23">
      <c r="B720" s="8">
        <v>718</v>
      </c>
      <c r="C720" s="8">
        <f>VLOOKUP(B720,Sheet2!B:D,3,0)</f>
        <v>718</v>
      </c>
      <c r="D720" s="7" t="str">
        <f>VLOOKUP(B720,Sheet2!B:D,2,0)</f>
        <v>ITM_BETAXY</v>
      </c>
      <c r="E720" s="7" t="s">
        <v>21</v>
      </c>
      <c r="F720" s="7" t="s">
        <v>22</v>
      </c>
      <c r="G720" s="7" t="s">
        <v>496</v>
      </c>
      <c r="I720" s="7" t="s">
        <v>977</v>
      </c>
      <c r="J720" t="s">
        <v>496</v>
      </c>
      <c r="K720" t="s">
        <v>977</v>
      </c>
      <c r="L720" t="s">
        <v>23</v>
      </c>
    </row>
    <row r="721" spans="2:15" hidden="1">
      <c r="B721" s="8">
        <v>719</v>
      </c>
      <c r="C721" s="8">
        <f>VLOOKUP(B721,Sheet2!B:D,3,0)</f>
        <v>719</v>
      </c>
      <c r="D721" s="7" t="str">
        <f>VLOOKUP(B721,Sheet2!B:D,2,0)</f>
        <v>CST_58</v>
      </c>
      <c r="E721" s="7" t="s">
        <v>37</v>
      </c>
      <c r="F721" s="7">
        <v>58</v>
      </c>
      <c r="G721" s="7" t="s">
        <v>978</v>
      </c>
      <c r="I721" s="7" t="s">
        <v>978</v>
      </c>
      <c r="J721" t="s">
        <v>29</v>
      </c>
      <c r="K721" t="s">
        <v>30</v>
      </c>
    </row>
    <row r="722" spans="2:15" hidden="1">
      <c r="B722" s="8">
        <v>720</v>
      </c>
      <c r="C722" s="8">
        <f>VLOOKUP(B722,Sheet2!B:D,3,0)</f>
        <v>720</v>
      </c>
      <c r="D722" s="7" t="str">
        <f>VLOOKUP(B722,Sheet2!B:D,2,0)</f>
        <v>CST_59</v>
      </c>
      <c r="E722" s="7" t="s">
        <v>37</v>
      </c>
      <c r="F722" s="7">
        <v>59</v>
      </c>
      <c r="G722" s="7" t="s">
        <v>978</v>
      </c>
      <c r="I722" s="7" t="s">
        <v>273</v>
      </c>
      <c r="J722" t="s">
        <v>66</v>
      </c>
      <c r="K722" t="s">
        <v>978</v>
      </c>
      <c r="L722" t="s">
        <v>273</v>
      </c>
      <c r="M722" t="s">
        <v>66</v>
      </c>
      <c r="N722" t="s">
        <v>29</v>
      </c>
      <c r="O722" t="s">
        <v>30</v>
      </c>
    </row>
    <row r="723" spans="2:15" hidden="1">
      <c r="B723" s="8">
        <v>721</v>
      </c>
      <c r="C723" s="8">
        <f>VLOOKUP(B723,Sheet2!B:D,3,0)</f>
        <v>721</v>
      </c>
      <c r="D723" s="7" t="str">
        <f>VLOOKUP(B723,Sheet2!B:D,2,0)</f>
        <v>CST_60</v>
      </c>
      <c r="E723" s="7" t="s">
        <v>37</v>
      </c>
      <c r="F723" s="7">
        <v>60</v>
      </c>
      <c r="G723" s="7" t="s">
        <v>978</v>
      </c>
      <c r="I723" s="7" t="s">
        <v>113</v>
      </c>
      <c r="J723" t="s">
        <v>978</v>
      </c>
      <c r="K723" t="s">
        <v>113</v>
      </c>
      <c r="L723" t="s">
        <v>29</v>
      </c>
      <c r="M723" t="s">
        <v>30</v>
      </c>
    </row>
    <row r="724" spans="2:15">
      <c r="B724" s="8">
        <v>722</v>
      </c>
      <c r="C724" s="8">
        <f>VLOOKUP(B724,Sheet2!B:D,3,0)</f>
        <v>722</v>
      </c>
      <c r="D724" s="7" t="str">
        <f>VLOOKUP(B724,Sheet2!B:D,2,0)</f>
        <v>ITM_gammaXY</v>
      </c>
      <c r="E724" s="7" t="s">
        <v>21</v>
      </c>
      <c r="F724" s="7" t="s">
        <v>22</v>
      </c>
      <c r="G724" s="7" t="s">
        <v>978</v>
      </c>
      <c r="I724" s="7" t="s">
        <v>185</v>
      </c>
      <c r="J724" t="s">
        <v>184</v>
      </c>
      <c r="K724" t="s">
        <v>978</v>
      </c>
      <c r="L724" t="s">
        <v>185</v>
      </c>
      <c r="M724" t="s">
        <v>184</v>
      </c>
      <c r="N724" t="s">
        <v>23</v>
      </c>
    </row>
    <row r="725" spans="2:15">
      <c r="B725" s="8">
        <v>723</v>
      </c>
      <c r="C725" s="8">
        <f>VLOOKUP(B725,Sheet2!B:D,3,0)</f>
        <v>723</v>
      </c>
      <c r="D725" s="7" t="str">
        <f>VLOOKUP(B725,Sheet2!B:D,2,0)</f>
        <v>ITM_GAMMAXY</v>
      </c>
      <c r="E725" s="7" t="s">
        <v>21</v>
      </c>
      <c r="F725" s="7" t="s">
        <v>22</v>
      </c>
      <c r="G725" s="7" t="s">
        <v>429</v>
      </c>
      <c r="I725" s="7" t="s">
        <v>185</v>
      </c>
      <c r="J725" t="s">
        <v>184</v>
      </c>
      <c r="K725" t="s">
        <v>429</v>
      </c>
      <c r="L725" t="s">
        <v>185</v>
      </c>
      <c r="M725" t="s">
        <v>184</v>
      </c>
      <c r="N725" t="s">
        <v>23</v>
      </c>
    </row>
    <row r="726" spans="2:15">
      <c r="B726" s="8">
        <v>724</v>
      </c>
      <c r="C726" s="8">
        <f>VLOOKUP(B726,Sheet2!B:D,3,0)</f>
        <v>724</v>
      </c>
      <c r="D726" s="7" t="str">
        <f>VLOOKUP(B726,Sheet2!B:D,2,0)</f>
        <v>ITM_GAMMAX</v>
      </c>
      <c r="E726" s="7" t="s">
        <v>979</v>
      </c>
      <c r="F726" s="7" t="s">
        <v>22</v>
      </c>
      <c r="G726" s="7" t="s">
        <v>429</v>
      </c>
      <c r="I726" s="7" t="s">
        <v>342</v>
      </c>
      <c r="J726" t="s">
        <v>429</v>
      </c>
      <c r="K726" t="s">
        <v>342</v>
      </c>
      <c r="L726" t="s">
        <v>29</v>
      </c>
      <c r="M726" t="s">
        <v>30</v>
      </c>
    </row>
    <row r="727" spans="2:15">
      <c r="B727" s="8">
        <v>725</v>
      </c>
      <c r="C727" s="8">
        <f>VLOOKUP(B727,Sheet2!B:D,3,0)</f>
        <v>725</v>
      </c>
      <c r="D727" s="7" t="str">
        <f>VLOOKUP(B727,Sheet2!B:D,2,0)</f>
        <v>ITM_deltaX</v>
      </c>
      <c r="E727" s="7" t="s">
        <v>21</v>
      </c>
      <c r="F727" s="7" t="s">
        <v>22</v>
      </c>
      <c r="G727" s="7" t="s">
        <v>980</v>
      </c>
      <c r="I727" s="7" t="s">
        <v>934</v>
      </c>
      <c r="J727" t="s">
        <v>980</v>
      </c>
      <c r="K727" t="s">
        <v>934</v>
      </c>
      <c r="L727" t="s">
        <v>23</v>
      </c>
    </row>
    <row r="728" spans="2:15">
      <c r="B728" s="8">
        <v>726</v>
      </c>
      <c r="C728" s="8">
        <f>VLOOKUP(B728,Sheet2!B:D,3,0)</f>
        <v>726</v>
      </c>
      <c r="D728" s="7" t="str">
        <f>VLOOKUP(B728,Sheet2!B:D,2,0)</f>
        <v>ITM_DELTAPC</v>
      </c>
      <c r="E728" s="7" t="s">
        <v>21</v>
      </c>
      <c r="F728" s="7" t="s">
        <v>22</v>
      </c>
      <c r="G728" s="7" t="s">
        <v>981</v>
      </c>
      <c r="I728" s="7" t="s">
        <v>982</v>
      </c>
      <c r="J728" t="s">
        <v>981</v>
      </c>
      <c r="K728" t="s">
        <v>982</v>
      </c>
      <c r="L728" t="s">
        <v>23</v>
      </c>
    </row>
    <row r="729" spans="2:15">
      <c r="B729" s="8">
        <v>727</v>
      </c>
      <c r="C729" s="8">
        <f>VLOOKUP(B729,Sheet2!B:D,3,0)</f>
        <v>727</v>
      </c>
      <c r="D729" s="7" t="str">
        <f>VLOOKUP(B729,Sheet2!B:D,2,0)</f>
        <v>ITM_epsilon</v>
      </c>
      <c r="E729" s="7" t="s">
        <v>21</v>
      </c>
      <c r="F729" s="7" t="s">
        <v>22</v>
      </c>
      <c r="G729" s="7" t="s">
        <v>983</v>
      </c>
      <c r="I729" s="7" t="s">
        <v>983</v>
      </c>
      <c r="J729" t="s">
        <v>23</v>
      </c>
    </row>
    <row r="730" spans="2:15" hidden="1">
      <c r="B730" s="8">
        <v>728</v>
      </c>
      <c r="C730" s="8">
        <f>VLOOKUP(B730,Sheet2!B:D,3,0)</f>
        <v>728</v>
      </c>
      <c r="D730" s="7" t="str">
        <f>VLOOKUP(B730,Sheet2!B:D,2,0)</f>
        <v>CST_61</v>
      </c>
      <c r="E730" s="7" t="s">
        <v>37</v>
      </c>
      <c r="F730" s="7">
        <v>61</v>
      </c>
      <c r="G730" s="7" t="s">
        <v>983</v>
      </c>
      <c r="I730" s="7" t="s">
        <v>49</v>
      </c>
      <c r="J730" t="s">
        <v>983</v>
      </c>
      <c r="K730" t="s">
        <v>49</v>
      </c>
      <c r="L730" t="s">
        <v>29</v>
      </c>
      <c r="M730" t="s">
        <v>30</v>
      </c>
    </row>
    <row r="731" spans="2:15">
      <c r="B731" s="8">
        <v>729</v>
      </c>
      <c r="C731" s="8">
        <f>VLOOKUP(B731,Sheet2!B:D,3,0)</f>
        <v>729</v>
      </c>
      <c r="D731" s="7" t="str">
        <f>VLOOKUP(B731,Sheet2!B:D,2,0)</f>
        <v>ITM_epsilonM</v>
      </c>
      <c r="E731" s="7" t="s">
        <v>21</v>
      </c>
      <c r="F731" s="7" t="s">
        <v>22</v>
      </c>
      <c r="G731" s="7" t="s">
        <v>983</v>
      </c>
      <c r="I731" s="7" t="s">
        <v>493</v>
      </c>
      <c r="J731" t="s">
        <v>983</v>
      </c>
      <c r="K731" t="s">
        <v>493</v>
      </c>
      <c r="L731" t="s">
        <v>23</v>
      </c>
    </row>
    <row r="732" spans="2:15">
      <c r="B732" s="8">
        <v>730</v>
      </c>
      <c r="C732" s="8">
        <f>VLOOKUP(B732,Sheet2!B:D,3,0)</f>
        <v>730</v>
      </c>
      <c r="D732" s="7" t="str">
        <f>VLOOKUP(B732,Sheet2!B:D,2,0)</f>
        <v>ITM_epsilonP</v>
      </c>
      <c r="E732" s="7" t="s">
        <v>21</v>
      </c>
      <c r="F732" s="7" t="s">
        <v>22</v>
      </c>
      <c r="G732" s="7" t="s">
        <v>983</v>
      </c>
      <c r="I732" s="7" t="s">
        <v>113</v>
      </c>
      <c r="J732" t="s">
        <v>983</v>
      </c>
      <c r="K732" t="s">
        <v>113</v>
      </c>
      <c r="L732" t="s">
        <v>23</v>
      </c>
    </row>
    <row r="733" spans="2:15">
      <c r="B733" s="8">
        <v>731</v>
      </c>
      <c r="C733" s="8">
        <f>VLOOKUP(B733,Sheet2!B:D,3,0)</f>
        <v>731</v>
      </c>
      <c r="D733" s="7" t="str">
        <f>VLOOKUP(B733,Sheet2!B:D,2,0)</f>
        <v>ITM_zetaX</v>
      </c>
      <c r="E733" s="7" t="s">
        <v>21</v>
      </c>
      <c r="F733" s="7" t="s">
        <v>22</v>
      </c>
      <c r="G733" s="7" t="s">
        <v>984</v>
      </c>
      <c r="I733" s="7" t="s">
        <v>342</v>
      </c>
      <c r="J733" t="s">
        <v>984</v>
      </c>
      <c r="K733" t="s">
        <v>342</v>
      </c>
      <c r="L733" t="s">
        <v>23</v>
      </c>
    </row>
    <row r="734" spans="2:15" hidden="1">
      <c r="B734" s="8">
        <v>732</v>
      </c>
      <c r="C734" s="8">
        <f>VLOOKUP(B734,Sheet2!B:D,3,0)</f>
        <v>732</v>
      </c>
      <c r="D734" s="7" t="str">
        <f>VLOOKUP(B734,Sheet2!B:D,2,0)</f>
        <v>CST_62</v>
      </c>
      <c r="E734" s="7" t="s">
        <v>37</v>
      </c>
      <c r="F734" s="7">
        <v>62</v>
      </c>
      <c r="G734" s="7" t="s">
        <v>985</v>
      </c>
      <c r="I734" s="7" t="s">
        <v>375</v>
      </c>
      <c r="J734" t="s">
        <v>985</v>
      </c>
      <c r="K734" t="s">
        <v>375</v>
      </c>
      <c r="L734" t="s">
        <v>29</v>
      </c>
      <c r="M734" t="s">
        <v>30</v>
      </c>
    </row>
    <row r="735" spans="2:15" hidden="1">
      <c r="B735" s="8">
        <v>733</v>
      </c>
      <c r="C735" s="8">
        <f>VLOOKUP(B735,Sheet2!B:D,3,0)</f>
        <v>733</v>
      </c>
      <c r="D735" s="7" t="str">
        <f>VLOOKUP(B735,Sheet2!B:D,2,0)</f>
        <v>CST_63</v>
      </c>
      <c r="E735" s="7" t="s">
        <v>37</v>
      </c>
      <c r="F735" s="7">
        <v>63</v>
      </c>
      <c r="G735" s="7" t="s">
        <v>985</v>
      </c>
      <c r="I735" s="7" t="s">
        <v>375</v>
      </c>
      <c r="J735" t="s">
        <v>68</v>
      </c>
      <c r="K735" t="s">
        <v>985</v>
      </c>
      <c r="L735" t="s">
        <v>375</v>
      </c>
      <c r="M735" t="s">
        <v>68</v>
      </c>
      <c r="N735" t="s">
        <v>29</v>
      </c>
      <c r="O735" t="s">
        <v>30</v>
      </c>
    </row>
    <row r="736" spans="2:15" hidden="1">
      <c r="B736" s="8">
        <v>734</v>
      </c>
      <c r="C736" s="8">
        <f>VLOOKUP(B736,Sheet2!B:D,3,0)</f>
        <v>734</v>
      </c>
      <c r="D736" s="7" t="str">
        <f>VLOOKUP(B736,Sheet2!B:D,2,0)</f>
        <v>CST_64</v>
      </c>
      <c r="E736" s="7" t="s">
        <v>37</v>
      </c>
      <c r="F736" s="7">
        <v>64</v>
      </c>
      <c r="G736" s="7" t="s">
        <v>985</v>
      </c>
      <c r="I736" s="7" t="s">
        <v>375</v>
      </c>
      <c r="J736" t="s">
        <v>113</v>
      </c>
      <c r="K736" t="s">
        <v>985</v>
      </c>
      <c r="L736" t="s">
        <v>375</v>
      </c>
      <c r="M736" t="s">
        <v>113</v>
      </c>
      <c r="N736" t="s">
        <v>29</v>
      </c>
      <c r="O736" t="s">
        <v>30</v>
      </c>
    </row>
    <row r="737" spans="2:19" hidden="1">
      <c r="B737" s="8">
        <v>735</v>
      </c>
      <c r="C737" s="8">
        <f>VLOOKUP(B737,Sheet2!B:D,3,0)</f>
        <v>735</v>
      </c>
      <c r="D737" s="7" t="str">
        <f>VLOOKUP(B737,Sheet2!B:D,2,0)</f>
        <v>CST_65</v>
      </c>
      <c r="E737" s="7" t="s">
        <v>37</v>
      </c>
      <c r="F737" s="7">
        <v>65</v>
      </c>
      <c r="G737" s="7" t="s">
        <v>986</v>
      </c>
      <c r="I737" s="7" t="s">
        <v>49</v>
      </c>
      <c r="J737" t="s">
        <v>986</v>
      </c>
      <c r="K737" t="s">
        <v>49</v>
      </c>
      <c r="L737" t="s">
        <v>29</v>
      </c>
      <c r="M737" t="s">
        <v>30</v>
      </c>
    </row>
    <row r="738" spans="2:19" hidden="1">
      <c r="B738" s="8">
        <v>736</v>
      </c>
      <c r="C738" s="8">
        <f>VLOOKUP(B738,Sheet2!B:D,3,0)</f>
        <v>736</v>
      </c>
      <c r="D738" s="7" t="str">
        <f>VLOOKUP(B738,Sheet2!B:D,2,0)</f>
        <v>CST_66</v>
      </c>
      <c r="E738" s="7" t="s">
        <v>37</v>
      </c>
      <c r="F738" s="7">
        <v>66</v>
      </c>
      <c r="G738" s="7" t="s">
        <v>986</v>
      </c>
      <c r="I738" s="7" t="s">
        <v>987</v>
      </c>
      <c r="J738" t="s">
        <v>986</v>
      </c>
      <c r="K738" t="s">
        <v>987</v>
      </c>
      <c r="L738" t="s">
        <v>29</v>
      </c>
      <c r="M738" t="s">
        <v>30</v>
      </c>
    </row>
    <row r="739" spans="2:19" hidden="1">
      <c r="B739" s="8">
        <v>737</v>
      </c>
      <c r="C739" s="8">
        <f>VLOOKUP(B739,Sheet2!B:D,3,0)</f>
        <v>737</v>
      </c>
      <c r="D739" s="7" t="str">
        <f>VLOOKUP(B739,Sheet2!B:D,2,0)</f>
        <v>CST_67</v>
      </c>
      <c r="E739" s="7" t="s">
        <v>37</v>
      </c>
      <c r="F739" s="7">
        <v>67</v>
      </c>
      <c r="G739" s="7" t="s">
        <v>986</v>
      </c>
      <c r="I739" s="7" t="s">
        <v>114</v>
      </c>
      <c r="J739" t="s">
        <v>986</v>
      </c>
      <c r="K739" t="s">
        <v>114</v>
      </c>
      <c r="L739" t="s">
        <v>29</v>
      </c>
      <c r="M739" t="s">
        <v>30</v>
      </c>
    </row>
    <row r="740" spans="2:19" hidden="1">
      <c r="B740" s="8">
        <v>738</v>
      </c>
      <c r="C740" s="8">
        <f>VLOOKUP(B740,Sheet2!B:D,3,0)</f>
        <v>738</v>
      </c>
      <c r="D740" s="7" t="str">
        <f>VLOOKUP(B740,Sheet2!B:D,2,0)</f>
        <v>CST_68</v>
      </c>
      <c r="E740" s="7" t="s">
        <v>37</v>
      </c>
      <c r="F740" s="7">
        <v>68</v>
      </c>
      <c r="G740" s="7" t="s">
        <v>986</v>
      </c>
      <c r="I740" s="7" t="s">
        <v>114</v>
      </c>
      <c r="J740" t="s">
        <v>988</v>
      </c>
      <c r="K740" t="s">
        <v>986</v>
      </c>
      <c r="L740" t="s">
        <v>987</v>
      </c>
      <c r="M740" t="s">
        <v>986</v>
      </c>
      <c r="N740" t="s">
        <v>114</v>
      </c>
      <c r="O740" t="s">
        <v>988</v>
      </c>
      <c r="P740" t="s">
        <v>986</v>
      </c>
      <c r="Q740" t="s">
        <v>987</v>
      </c>
      <c r="R740" t="s">
        <v>29</v>
      </c>
      <c r="S740" t="s">
        <v>30</v>
      </c>
    </row>
    <row r="741" spans="2:19" hidden="1">
      <c r="B741" s="8">
        <v>739</v>
      </c>
      <c r="C741" s="8">
        <f>VLOOKUP(B741,Sheet2!B:D,3,0)</f>
        <v>739</v>
      </c>
      <c r="D741" s="7" t="str">
        <f>VLOOKUP(B741,Sheet2!B:D,2,0)</f>
        <v>CST_69</v>
      </c>
      <c r="E741" s="7" t="s">
        <v>37</v>
      </c>
      <c r="F741" s="7">
        <v>69</v>
      </c>
      <c r="G741" s="7" t="s">
        <v>986</v>
      </c>
      <c r="I741" s="7" t="s">
        <v>68</v>
      </c>
      <c r="J741" t="s">
        <v>986</v>
      </c>
      <c r="K741" t="s">
        <v>68</v>
      </c>
      <c r="L741" t="s">
        <v>29</v>
      </c>
      <c r="M741" t="s">
        <v>30</v>
      </c>
    </row>
    <row r="742" spans="2:19" hidden="1">
      <c r="B742" s="8">
        <v>740</v>
      </c>
      <c r="C742" s="8">
        <f>VLOOKUP(B742,Sheet2!B:D,3,0)</f>
        <v>740</v>
      </c>
      <c r="D742" s="7" t="str">
        <f>VLOOKUP(B742,Sheet2!B:D,2,0)</f>
        <v>CST_70</v>
      </c>
      <c r="E742" s="7" t="s">
        <v>37</v>
      </c>
      <c r="F742" s="7">
        <v>70</v>
      </c>
      <c r="G742" s="7" t="s">
        <v>986</v>
      </c>
      <c r="I742" s="7" t="s">
        <v>113</v>
      </c>
      <c r="J742" t="s">
        <v>986</v>
      </c>
      <c r="K742" t="s">
        <v>113</v>
      </c>
      <c r="L742" t="s">
        <v>29</v>
      </c>
      <c r="M742" t="s">
        <v>30</v>
      </c>
    </row>
    <row r="743" spans="2:19" hidden="1">
      <c r="B743" s="8">
        <v>741</v>
      </c>
      <c r="C743" s="8">
        <f>VLOOKUP(B743,Sheet2!B:D,3,0)</f>
        <v>741</v>
      </c>
      <c r="D743" s="7" t="str">
        <f>VLOOKUP(B743,Sheet2!B:D,2,0)</f>
        <v>CST_71</v>
      </c>
      <c r="E743" s="7" t="s">
        <v>37</v>
      </c>
      <c r="F743" s="7">
        <v>71</v>
      </c>
      <c r="G743" s="7" t="s">
        <v>986</v>
      </c>
      <c r="I743" s="7" t="s">
        <v>560</v>
      </c>
      <c r="J743" t="s">
        <v>986</v>
      </c>
      <c r="K743" t="s">
        <v>560</v>
      </c>
      <c r="L743" t="s">
        <v>29</v>
      </c>
      <c r="M743" t="s">
        <v>30</v>
      </c>
    </row>
    <row r="744" spans="2:19" hidden="1">
      <c r="B744" s="8">
        <v>742</v>
      </c>
      <c r="C744" s="8">
        <f>VLOOKUP(B744,Sheet2!B:D,3,0)</f>
        <v>742</v>
      </c>
      <c r="D744" s="7" t="str">
        <f>VLOOKUP(B744,Sheet2!B:D,2,0)</f>
        <v>CST_72</v>
      </c>
      <c r="E744" s="7" t="s">
        <v>37</v>
      </c>
      <c r="F744" s="7">
        <v>72</v>
      </c>
      <c r="G744" s="7" t="s">
        <v>986</v>
      </c>
      <c r="I744" s="7" t="s">
        <v>573</v>
      </c>
      <c r="J744" t="s">
        <v>986</v>
      </c>
      <c r="K744" t="s">
        <v>573</v>
      </c>
      <c r="L744" t="s">
        <v>29</v>
      </c>
      <c r="M744" t="s">
        <v>30</v>
      </c>
    </row>
    <row r="745" spans="2:19">
      <c r="B745" s="8">
        <v>743</v>
      </c>
      <c r="C745" s="8">
        <f>VLOOKUP(B745,Sheet2!B:D,3,0)</f>
        <v>743</v>
      </c>
      <c r="D745" s="7" t="str">
        <f>VLOOKUP(B745,Sheet2!B:D,2,0)</f>
        <v>ITM_PI</v>
      </c>
      <c r="E745" s="7" t="s">
        <v>21</v>
      </c>
      <c r="F745" s="7" t="s">
        <v>22</v>
      </c>
      <c r="G745" s="7" t="s">
        <v>989</v>
      </c>
      <c r="I745" s="7" t="s">
        <v>68</v>
      </c>
      <c r="J745" t="s">
        <v>989</v>
      </c>
      <c r="K745" t="s">
        <v>68</v>
      </c>
      <c r="L745" t="s">
        <v>23</v>
      </c>
    </row>
    <row r="746" spans="2:19">
      <c r="B746" s="8">
        <v>744</v>
      </c>
      <c r="C746" s="8">
        <f>VLOOKUP(B746,Sheet2!B:D,3,0)</f>
        <v>744</v>
      </c>
      <c r="D746" s="7" t="str">
        <f>VLOOKUP(B746,Sheet2!B:D,2,0)</f>
        <v>ITM_pi</v>
      </c>
      <c r="E746" s="7" t="s">
        <v>990</v>
      </c>
      <c r="F746" s="7" t="s">
        <v>22</v>
      </c>
      <c r="G746" s="7" t="s">
        <v>568</v>
      </c>
      <c r="I746" s="7" t="s">
        <v>568</v>
      </c>
      <c r="J746" t="s">
        <v>29</v>
      </c>
      <c r="K746" t="s">
        <v>30</v>
      </c>
    </row>
    <row r="747" spans="2:19">
      <c r="B747" s="8">
        <v>745</v>
      </c>
      <c r="C747" s="8">
        <f>VLOOKUP(B747,Sheet2!B:D,3,0)</f>
        <v>745</v>
      </c>
      <c r="D747" s="7" t="str">
        <f>VLOOKUP(B747,Sheet2!B:D,2,0)</f>
        <v>ITM_SIGMA</v>
      </c>
      <c r="E747" s="7" t="s">
        <v>21</v>
      </c>
      <c r="F747" s="7" t="s">
        <v>22</v>
      </c>
      <c r="G747" s="7" t="s">
        <v>181</v>
      </c>
      <c r="I747" s="7" t="s">
        <v>68</v>
      </c>
      <c r="J747" t="s">
        <v>181</v>
      </c>
      <c r="K747" t="s">
        <v>68</v>
      </c>
      <c r="L747" t="s">
        <v>23</v>
      </c>
    </row>
    <row r="748" spans="2:19">
      <c r="B748" s="8">
        <v>746</v>
      </c>
      <c r="C748" s="8">
        <f>VLOOKUP(B748,Sheet2!B:D,3,0)</f>
        <v>746</v>
      </c>
      <c r="D748" s="7" t="str">
        <f>VLOOKUP(B748,Sheet2!B:D,2,0)</f>
        <v>ITM_sigma</v>
      </c>
      <c r="E748" s="7" t="s">
        <v>21</v>
      </c>
      <c r="F748" s="7" t="s">
        <v>22</v>
      </c>
      <c r="G748" s="7" t="s">
        <v>991</v>
      </c>
      <c r="I748" s="7" t="s">
        <v>991</v>
      </c>
      <c r="J748" t="s">
        <v>23</v>
      </c>
    </row>
    <row r="749" spans="2:19" hidden="1">
      <c r="B749" s="8">
        <v>747</v>
      </c>
      <c r="C749" s="8">
        <f>VLOOKUP(B749,Sheet2!B:D,3,0)</f>
        <v>747</v>
      </c>
      <c r="D749" s="7" t="str">
        <f>VLOOKUP(B749,Sheet2!B:D,2,0)</f>
        <v>CST_73</v>
      </c>
      <c r="E749" s="7" t="s">
        <v>37</v>
      </c>
      <c r="F749" s="7">
        <v>73</v>
      </c>
      <c r="G749" s="7" t="s">
        <v>991</v>
      </c>
      <c r="I749" s="7" t="s">
        <v>987</v>
      </c>
      <c r="J749" t="s">
        <v>991</v>
      </c>
      <c r="K749" t="s">
        <v>987</v>
      </c>
      <c r="L749" t="s">
        <v>29</v>
      </c>
      <c r="M749" t="s">
        <v>30</v>
      </c>
    </row>
    <row r="750" spans="2:19">
      <c r="B750" s="8">
        <v>748</v>
      </c>
      <c r="C750" s="8">
        <f>VLOOKUP(B750,Sheet2!B:D,3,0)</f>
        <v>748</v>
      </c>
      <c r="D750" s="7" t="str">
        <f>VLOOKUP(B750,Sheet2!B:D,2,0)</f>
        <v>ITM_SIGMAln2x</v>
      </c>
      <c r="E750" s="7" t="s">
        <v>636</v>
      </c>
      <c r="F750" s="7">
        <v>9</v>
      </c>
      <c r="G750" s="7" t="s">
        <v>181</v>
      </c>
      <c r="I750" s="7" t="s">
        <v>491</v>
      </c>
      <c r="J750" t="s">
        <v>56</v>
      </c>
      <c r="K750" t="s">
        <v>934</v>
      </c>
      <c r="L750" t="s">
        <v>181</v>
      </c>
      <c r="M750" t="s">
        <v>491</v>
      </c>
      <c r="N750" t="s">
        <v>56</v>
      </c>
      <c r="O750" t="s">
        <v>934</v>
      </c>
      <c r="P750" t="s">
        <v>29</v>
      </c>
      <c r="Q750" t="s">
        <v>30</v>
      </c>
    </row>
    <row r="751" spans="2:19">
      <c r="B751" s="8">
        <v>749</v>
      </c>
      <c r="C751" s="8">
        <f>VLOOKUP(B751,Sheet2!B:D,3,0)</f>
        <v>749</v>
      </c>
      <c r="D751" s="7" t="str">
        <f>VLOOKUP(B751,Sheet2!B:D,2,0)</f>
        <v>ITM_SIGMAln2y</v>
      </c>
      <c r="E751" s="7" t="s">
        <v>636</v>
      </c>
      <c r="F751" s="7">
        <v>12</v>
      </c>
      <c r="G751" s="7" t="s">
        <v>181</v>
      </c>
      <c r="I751" s="7" t="s">
        <v>491</v>
      </c>
      <c r="J751" t="s">
        <v>56</v>
      </c>
      <c r="K751" t="s">
        <v>517</v>
      </c>
      <c r="L751" t="s">
        <v>181</v>
      </c>
      <c r="M751" t="s">
        <v>491</v>
      </c>
      <c r="N751" t="s">
        <v>56</v>
      </c>
      <c r="O751" t="s">
        <v>517</v>
      </c>
      <c r="P751" t="s">
        <v>29</v>
      </c>
      <c r="Q751" t="s">
        <v>30</v>
      </c>
    </row>
    <row r="752" spans="2:19">
      <c r="B752" s="8">
        <v>750</v>
      </c>
      <c r="C752" s="8">
        <f>VLOOKUP(B752,Sheet2!B:D,3,0)</f>
        <v>750</v>
      </c>
      <c r="D752" s="7" t="str">
        <f>VLOOKUP(B752,Sheet2!B:D,2,0)</f>
        <v>ITM_SIGMAlnx</v>
      </c>
      <c r="E752" s="7" t="s">
        <v>636</v>
      </c>
      <c r="F752" s="7">
        <v>8</v>
      </c>
      <c r="G752" s="7" t="s">
        <v>181</v>
      </c>
      <c r="I752" s="7" t="s">
        <v>992</v>
      </c>
      <c r="J752" t="s">
        <v>181</v>
      </c>
      <c r="K752" t="s">
        <v>992</v>
      </c>
      <c r="L752" t="s">
        <v>29</v>
      </c>
      <c r="M752" t="s">
        <v>30</v>
      </c>
    </row>
    <row r="753" spans="2:17">
      <c r="B753" s="8">
        <v>751</v>
      </c>
      <c r="C753" s="8">
        <f>VLOOKUP(B753,Sheet2!B:D,3,0)</f>
        <v>751</v>
      </c>
      <c r="D753" s="7" t="str">
        <f>VLOOKUP(B753,Sheet2!B:D,2,0)</f>
        <v>ITM_SIGMAlnxy</v>
      </c>
      <c r="E753" s="7" t="s">
        <v>636</v>
      </c>
      <c r="F753" s="7">
        <v>7</v>
      </c>
      <c r="G753" s="7" t="s">
        <v>181</v>
      </c>
      <c r="I753" s="7" t="s">
        <v>993</v>
      </c>
      <c r="J753" t="s">
        <v>181</v>
      </c>
      <c r="K753" t="s">
        <v>993</v>
      </c>
      <c r="L753" t="s">
        <v>29</v>
      </c>
      <c r="M753" t="s">
        <v>30</v>
      </c>
    </row>
    <row r="754" spans="2:17">
      <c r="B754" s="8">
        <v>752</v>
      </c>
      <c r="C754" s="8">
        <f>VLOOKUP(B754,Sheet2!B:D,3,0)</f>
        <v>752</v>
      </c>
      <c r="D754" s="7" t="str">
        <f>VLOOKUP(B754,Sheet2!B:D,2,0)</f>
        <v>ITM_SIGMAlny</v>
      </c>
      <c r="E754" s="7" t="s">
        <v>636</v>
      </c>
      <c r="F754" s="7">
        <v>11</v>
      </c>
      <c r="G754" s="7" t="s">
        <v>181</v>
      </c>
      <c r="I754" s="7" t="s">
        <v>994</v>
      </c>
      <c r="J754" t="s">
        <v>181</v>
      </c>
      <c r="K754" t="s">
        <v>994</v>
      </c>
      <c r="L754" t="s">
        <v>29</v>
      </c>
      <c r="M754" t="s">
        <v>30</v>
      </c>
    </row>
    <row r="755" spans="2:17">
      <c r="B755" s="8">
        <v>753</v>
      </c>
      <c r="C755" s="8">
        <f>VLOOKUP(B755,Sheet2!B:D,3,0)</f>
        <v>753</v>
      </c>
      <c r="D755" s="7" t="str">
        <f>VLOOKUP(B755,Sheet2!B:D,2,0)</f>
        <v>ITM_sigmaw</v>
      </c>
      <c r="E755" s="7" t="s">
        <v>21</v>
      </c>
      <c r="F755" s="7" t="s">
        <v>22</v>
      </c>
      <c r="G755" s="7" t="s">
        <v>991</v>
      </c>
      <c r="I755" s="7" t="s">
        <v>824</v>
      </c>
      <c r="J755" t="s">
        <v>991</v>
      </c>
      <c r="K755" t="s">
        <v>824</v>
      </c>
      <c r="L755" t="s">
        <v>23</v>
      </c>
    </row>
    <row r="756" spans="2:17">
      <c r="B756" s="8">
        <v>754</v>
      </c>
      <c r="C756" s="8">
        <f>VLOOKUP(B756,Sheet2!B:D,3,0)</f>
        <v>754</v>
      </c>
      <c r="D756" s="7" t="str">
        <f>VLOOKUP(B756,Sheet2!B:D,2,0)</f>
        <v>ITM_SIGMAx</v>
      </c>
      <c r="E756" s="7" t="s">
        <v>636</v>
      </c>
      <c r="F756" s="7">
        <v>1</v>
      </c>
      <c r="G756" s="7" t="s">
        <v>181</v>
      </c>
      <c r="I756" s="7" t="s">
        <v>934</v>
      </c>
      <c r="J756" t="s">
        <v>181</v>
      </c>
      <c r="K756" t="s">
        <v>934</v>
      </c>
      <c r="L756" t="s">
        <v>29</v>
      </c>
      <c r="M756" t="s">
        <v>30</v>
      </c>
    </row>
    <row r="757" spans="2:17">
      <c r="B757" s="8">
        <v>755</v>
      </c>
      <c r="C757" s="8">
        <f>VLOOKUP(B757,Sheet2!B:D,3,0)</f>
        <v>755</v>
      </c>
      <c r="D757" s="7" t="str">
        <f>VLOOKUP(B757,Sheet2!B:D,2,0)</f>
        <v>ITM_SIGMAx2</v>
      </c>
      <c r="E757" s="7" t="s">
        <v>636</v>
      </c>
      <c r="F757" s="7">
        <v>3</v>
      </c>
      <c r="G757" s="7" t="s">
        <v>181</v>
      </c>
      <c r="I757" s="7" t="s">
        <v>934</v>
      </c>
      <c r="J757" t="s">
        <v>56</v>
      </c>
      <c r="K757" t="s">
        <v>181</v>
      </c>
      <c r="L757" t="s">
        <v>934</v>
      </c>
      <c r="M757" t="s">
        <v>56</v>
      </c>
      <c r="N757" t="s">
        <v>29</v>
      </c>
      <c r="O757" t="s">
        <v>30</v>
      </c>
    </row>
    <row r="758" spans="2:17">
      <c r="B758" s="8">
        <v>756</v>
      </c>
      <c r="C758" s="8">
        <f>VLOOKUP(B758,Sheet2!B:D,3,0)</f>
        <v>756</v>
      </c>
      <c r="D758" s="7" t="str">
        <f>VLOOKUP(B758,Sheet2!B:D,2,0)</f>
        <v>ITM_SIGMAx2y</v>
      </c>
      <c r="E758" s="7" t="s">
        <v>636</v>
      </c>
      <c r="F758" s="7">
        <v>4</v>
      </c>
      <c r="G758" s="7" t="s">
        <v>181</v>
      </c>
      <c r="I758" s="7" t="s">
        <v>934</v>
      </c>
      <c r="J758" t="s">
        <v>56</v>
      </c>
      <c r="K758" t="s">
        <v>517</v>
      </c>
      <c r="L758" t="s">
        <v>181</v>
      </c>
      <c r="M758" t="s">
        <v>934</v>
      </c>
      <c r="N758" t="s">
        <v>56</v>
      </c>
      <c r="O758" t="s">
        <v>517</v>
      </c>
      <c r="P758" t="s">
        <v>29</v>
      </c>
      <c r="Q758" t="s">
        <v>30</v>
      </c>
    </row>
    <row r="759" spans="2:17">
      <c r="B759" s="8">
        <v>757</v>
      </c>
      <c r="C759" s="8">
        <f>VLOOKUP(B759,Sheet2!B:D,3,0)</f>
        <v>757</v>
      </c>
      <c r="D759" s="7" t="str">
        <f>VLOOKUP(B759,Sheet2!B:D,2,0)</f>
        <v>ITM_SIGMAxlny</v>
      </c>
      <c r="E759" s="7" t="s">
        <v>636</v>
      </c>
      <c r="F759" s="7">
        <v>13</v>
      </c>
      <c r="G759" s="7" t="s">
        <v>181</v>
      </c>
      <c r="I759" s="7" t="s">
        <v>995</v>
      </c>
      <c r="J759" t="s">
        <v>181</v>
      </c>
      <c r="K759" t="s">
        <v>995</v>
      </c>
      <c r="L759" t="s">
        <v>29</v>
      </c>
      <c r="M759" t="s">
        <v>30</v>
      </c>
    </row>
    <row r="760" spans="2:17">
      <c r="B760" s="8">
        <v>758</v>
      </c>
      <c r="C760" s="8">
        <f>VLOOKUP(B760,Sheet2!B:D,3,0)</f>
        <v>758</v>
      </c>
      <c r="D760" s="7" t="str">
        <f>VLOOKUP(B760,Sheet2!B:D,2,0)</f>
        <v>ITM_SIGMAxy</v>
      </c>
      <c r="E760" s="7" t="s">
        <v>636</v>
      </c>
      <c r="F760" s="7">
        <v>6</v>
      </c>
      <c r="G760" s="7" t="s">
        <v>181</v>
      </c>
      <c r="I760" s="7" t="s">
        <v>996</v>
      </c>
      <c r="J760" t="s">
        <v>181</v>
      </c>
      <c r="K760" t="s">
        <v>996</v>
      </c>
      <c r="L760" t="s">
        <v>29</v>
      </c>
      <c r="M760" t="s">
        <v>30</v>
      </c>
    </row>
    <row r="761" spans="2:17">
      <c r="B761" s="8">
        <v>759</v>
      </c>
      <c r="C761" s="8">
        <f>VLOOKUP(B761,Sheet2!B:D,3,0)</f>
        <v>759</v>
      </c>
      <c r="D761" s="7" t="str">
        <f>VLOOKUP(B761,Sheet2!B:D,2,0)</f>
        <v>ITM_SIGMAy</v>
      </c>
      <c r="E761" s="7" t="s">
        <v>636</v>
      </c>
      <c r="F761" s="7">
        <v>2</v>
      </c>
      <c r="G761" s="7" t="s">
        <v>181</v>
      </c>
      <c r="I761" s="7" t="s">
        <v>517</v>
      </c>
      <c r="J761" t="s">
        <v>181</v>
      </c>
      <c r="K761" t="s">
        <v>517</v>
      </c>
      <c r="L761" t="s">
        <v>29</v>
      </c>
      <c r="M761" t="s">
        <v>30</v>
      </c>
    </row>
    <row r="762" spans="2:17">
      <c r="B762" s="8">
        <v>760</v>
      </c>
      <c r="C762" s="8">
        <f>VLOOKUP(B762,Sheet2!B:D,3,0)</f>
        <v>760</v>
      </c>
      <c r="D762" s="7" t="str">
        <f>VLOOKUP(B762,Sheet2!B:D,2,0)</f>
        <v>ITM_SIGMAy2</v>
      </c>
      <c r="E762" s="7" t="s">
        <v>636</v>
      </c>
      <c r="F762" s="7">
        <v>5</v>
      </c>
      <c r="G762" s="7" t="s">
        <v>181</v>
      </c>
      <c r="I762" s="7" t="s">
        <v>517</v>
      </c>
      <c r="J762" t="s">
        <v>56</v>
      </c>
      <c r="K762" t="s">
        <v>181</v>
      </c>
      <c r="L762" t="s">
        <v>517</v>
      </c>
      <c r="M762" t="s">
        <v>56</v>
      </c>
      <c r="N762" t="s">
        <v>29</v>
      </c>
      <c r="O762" t="s">
        <v>30</v>
      </c>
    </row>
    <row r="763" spans="2:17">
      <c r="B763" s="8">
        <v>761</v>
      </c>
      <c r="C763" s="8">
        <f>VLOOKUP(B763,Sheet2!B:D,3,0)</f>
        <v>761</v>
      </c>
      <c r="D763" s="7" t="str">
        <f>VLOOKUP(B763,Sheet2!B:D,2,0)</f>
        <v>ITM_SIGMAylnx</v>
      </c>
      <c r="E763" s="7" t="s">
        <v>636</v>
      </c>
      <c r="F763" s="7">
        <v>10</v>
      </c>
      <c r="G763" s="7" t="s">
        <v>181</v>
      </c>
      <c r="I763" s="7" t="s">
        <v>997</v>
      </c>
      <c r="J763" t="s">
        <v>181</v>
      </c>
      <c r="K763" t="s">
        <v>997</v>
      </c>
      <c r="L763" t="s">
        <v>29</v>
      </c>
      <c r="M763" t="s">
        <v>30</v>
      </c>
    </row>
    <row r="764" spans="2:17">
      <c r="B764" s="8">
        <v>762</v>
      </c>
      <c r="C764" s="8">
        <f>VLOOKUP(B764,Sheet2!B:D,3,0)</f>
        <v>762</v>
      </c>
      <c r="D764" s="7" t="str">
        <f>VLOOKUP(B764,Sheet2!B:D,2,0)</f>
        <v>ITM_SIGMAPLUS</v>
      </c>
      <c r="E764" s="7" t="s">
        <v>998</v>
      </c>
      <c r="F764" s="7">
        <v>1</v>
      </c>
      <c r="G764" s="7" t="s">
        <v>181</v>
      </c>
      <c r="I764" s="7" t="s">
        <v>999</v>
      </c>
      <c r="J764" t="s">
        <v>181</v>
      </c>
      <c r="K764" t="s">
        <v>999</v>
      </c>
      <c r="L764" t="s">
        <v>178</v>
      </c>
      <c r="M764" t="s">
        <v>30</v>
      </c>
    </row>
    <row r="765" spans="2:17">
      <c r="B765" s="8">
        <v>763</v>
      </c>
      <c r="C765" s="8">
        <f>VLOOKUP(B765,Sheet2!B:D,3,0)</f>
        <v>763</v>
      </c>
      <c r="D765" s="7" t="str">
        <f>VLOOKUP(B765,Sheet2!B:D,2,0)</f>
        <v>ITM_SIGMAMINUS</v>
      </c>
      <c r="E765" s="7" t="s">
        <v>998</v>
      </c>
      <c r="F765" s="7">
        <v>2</v>
      </c>
      <c r="G765" s="7" t="s">
        <v>181</v>
      </c>
      <c r="I765" s="7" t="s">
        <v>1000</v>
      </c>
      <c r="J765" t="s">
        <v>181</v>
      </c>
      <c r="K765" t="s">
        <v>1000</v>
      </c>
      <c r="L765" t="s">
        <v>178</v>
      </c>
      <c r="M765" t="s">
        <v>30</v>
      </c>
    </row>
    <row r="766" spans="2:17" hidden="1">
      <c r="B766" s="8">
        <v>764</v>
      </c>
      <c r="C766" s="8">
        <f>VLOOKUP(B766,Sheet2!B:D,3,0)</f>
        <v>764</v>
      </c>
      <c r="D766" s="7" t="str">
        <f>VLOOKUP(B766,Sheet2!B:D,2,0)</f>
        <v>CST_74</v>
      </c>
      <c r="E766" s="7" t="s">
        <v>37</v>
      </c>
      <c r="F766" s="7">
        <v>74</v>
      </c>
      <c r="G766" s="7" t="s">
        <v>1001</v>
      </c>
      <c r="I766" s="7" t="s">
        <v>1001</v>
      </c>
      <c r="J766" t="s">
        <v>29</v>
      </c>
      <c r="K766" t="s">
        <v>30</v>
      </c>
    </row>
    <row r="767" spans="2:17" hidden="1">
      <c r="B767" s="8">
        <v>765</v>
      </c>
      <c r="C767" s="8">
        <f>VLOOKUP(B767,Sheet2!B:D,3,0)</f>
        <v>765</v>
      </c>
      <c r="D767" s="7" t="str">
        <f>VLOOKUP(B767,Sheet2!B:D,2,0)</f>
        <v>CST_75</v>
      </c>
      <c r="E767" s="7" t="s">
        <v>37</v>
      </c>
      <c r="F767" s="7">
        <v>75</v>
      </c>
      <c r="G767" s="7" t="s">
        <v>1001</v>
      </c>
      <c r="I767" s="7" t="s">
        <v>49</v>
      </c>
      <c r="J767" t="s">
        <v>1001</v>
      </c>
      <c r="K767" t="s">
        <v>49</v>
      </c>
      <c r="L767" t="s">
        <v>29</v>
      </c>
      <c r="M767" t="s">
        <v>30</v>
      </c>
    </row>
    <row r="768" spans="2:17">
      <c r="B768" s="8">
        <v>766</v>
      </c>
      <c r="C768" s="8">
        <f>VLOOKUP(B768,Sheet2!B:D,3,0)</f>
        <v>766</v>
      </c>
      <c r="D768" s="7" t="str">
        <f>VLOOKUP(B768,Sheet2!B:D,2,0)</f>
        <v>ITM_PHIux</v>
      </c>
      <c r="E768" s="7" t="s">
        <v>21</v>
      </c>
      <c r="F768" s="7" t="s">
        <v>22</v>
      </c>
      <c r="G768" s="7" t="s">
        <v>1001</v>
      </c>
      <c r="I768" s="7" t="s">
        <v>114</v>
      </c>
      <c r="J768" t="s">
        <v>342</v>
      </c>
      <c r="K768" t="s">
        <v>1001</v>
      </c>
      <c r="L768" t="s">
        <v>114</v>
      </c>
      <c r="M768" t="s">
        <v>342</v>
      </c>
      <c r="N768" t="s">
        <v>23</v>
      </c>
    </row>
    <row r="769" spans="2:18">
      <c r="B769" s="8">
        <v>767</v>
      </c>
      <c r="C769" s="8">
        <f>VLOOKUP(B769,Sheet2!B:D,3,0)</f>
        <v>767</v>
      </c>
      <c r="D769" s="7" t="str">
        <f>VLOOKUP(B769,Sheet2!B:D,2,0)</f>
        <v>ITM_PHIx</v>
      </c>
      <c r="E769" s="7" t="s">
        <v>21</v>
      </c>
      <c r="F769" s="7" t="s">
        <v>22</v>
      </c>
      <c r="G769" s="7" t="s">
        <v>1001</v>
      </c>
      <c r="I769" s="7" t="s">
        <v>342</v>
      </c>
      <c r="J769" t="s">
        <v>1001</v>
      </c>
      <c r="K769" t="s">
        <v>342</v>
      </c>
      <c r="L769" t="s">
        <v>23</v>
      </c>
    </row>
    <row r="770" spans="2:18">
      <c r="B770" s="8">
        <v>768</v>
      </c>
      <c r="C770" s="8">
        <f>VLOOKUP(B770,Sheet2!B:D,3,0)</f>
        <v>768</v>
      </c>
      <c r="D770" s="7" t="str">
        <f>VLOOKUP(B770,Sheet2!B:D,2,0)</f>
        <v>ITM_phix</v>
      </c>
      <c r="E770" s="7" t="s">
        <v>21</v>
      </c>
      <c r="F770" s="7" t="s">
        <v>22</v>
      </c>
      <c r="G770" s="7" t="s">
        <v>1002</v>
      </c>
      <c r="I770" s="7" t="s">
        <v>342</v>
      </c>
      <c r="J770" t="s">
        <v>1002</v>
      </c>
      <c r="K770" t="s">
        <v>342</v>
      </c>
      <c r="L770" t="s">
        <v>23</v>
      </c>
    </row>
    <row r="771" spans="2:18">
      <c r="B771" s="8">
        <v>769</v>
      </c>
      <c r="C771" s="8">
        <f>VLOOKUP(B771,Sheet2!B:D,3,0)</f>
        <v>769</v>
      </c>
      <c r="D771" s="7" t="str">
        <f>VLOOKUP(B771,Sheet2!B:D,2,0)</f>
        <v>ITM_PHIM1p</v>
      </c>
      <c r="E771" s="7" t="s">
        <v>21</v>
      </c>
      <c r="F771" s="7" t="s">
        <v>22</v>
      </c>
      <c r="G771" s="7" t="s">
        <v>1001</v>
      </c>
      <c r="I771" s="7" t="s">
        <v>115</v>
      </c>
      <c r="J771" t="s">
        <v>344</v>
      </c>
      <c r="K771" t="s">
        <v>1001</v>
      </c>
      <c r="L771" t="s">
        <v>115</v>
      </c>
      <c r="M771" t="s">
        <v>344</v>
      </c>
      <c r="N771" t="s">
        <v>23</v>
      </c>
    </row>
    <row r="772" spans="2:18">
      <c r="B772" s="8">
        <v>770</v>
      </c>
      <c r="C772" s="8">
        <f>VLOOKUP(B772,Sheet2!B:D,3,0)</f>
        <v>-770</v>
      </c>
      <c r="D772" s="7" t="str">
        <f>VLOOKUP(B772,Sheet2!B:D,2,0)</f>
        <v>MNU_PHI</v>
      </c>
      <c r="E772" s="7" t="s">
        <v>21</v>
      </c>
      <c r="F772" s="7" t="s">
        <v>22</v>
      </c>
      <c r="G772" s="7" t="s">
        <v>1001</v>
      </c>
      <c r="I772" s="7" t="s">
        <v>1003</v>
      </c>
      <c r="J772" t="s">
        <v>1001</v>
      </c>
      <c r="K772" t="s">
        <v>1003</v>
      </c>
      <c r="L772" t="s">
        <v>23</v>
      </c>
    </row>
    <row r="773" spans="2:18">
      <c r="B773" s="8">
        <v>771</v>
      </c>
      <c r="C773" s="8">
        <f>VLOOKUP(B773,Sheet2!B:D,3,0)</f>
        <v>771</v>
      </c>
      <c r="D773" s="7" t="str">
        <f>VLOOKUP(B773,Sheet2!B:D,2,0)</f>
        <v>ITM_chi2x</v>
      </c>
      <c r="E773" s="7" t="s">
        <v>21</v>
      </c>
      <c r="F773" s="7" t="s">
        <v>22</v>
      </c>
      <c r="G773" s="7" t="s">
        <v>1004</v>
      </c>
      <c r="I773" s="7" t="s">
        <v>56</v>
      </c>
      <c r="J773" t="s">
        <v>342</v>
      </c>
      <c r="K773" t="s">
        <v>1004</v>
      </c>
      <c r="L773" t="s">
        <v>56</v>
      </c>
      <c r="M773" t="s">
        <v>342</v>
      </c>
      <c r="N773" t="s">
        <v>23</v>
      </c>
    </row>
    <row r="774" spans="2:18">
      <c r="B774" s="8">
        <v>772</v>
      </c>
      <c r="C774" s="8">
        <f>VLOOKUP(B774,Sheet2!B:D,3,0)</f>
        <v>772</v>
      </c>
      <c r="D774" s="7" t="str">
        <f>VLOOKUP(B774,Sheet2!B:D,2,0)</f>
        <v>ITM_chi2Px</v>
      </c>
      <c r="E774" s="7" t="s">
        <v>21</v>
      </c>
      <c r="F774" s="7" t="s">
        <v>22</v>
      </c>
      <c r="G774" s="7" t="s">
        <v>1004</v>
      </c>
      <c r="I774" s="7" t="s">
        <v>56</v>
      </c>
      <c r="J774" t="s">
        <v>521</v>
      </c>
      <c r="K774" t="s">
        <v>342</v>
      </c>
      <c r="L774" t="s">
        <v>1004</v>
      </c>
      <c r="M774" t="s">
        <v>56</v>
      </c>
      <c r="N774" t="s">
        <v>521</v>
      </c>
      <c r="O774" t="s">
        <v>342</v>
      </c>
      <c r="P774" t="s">
        <v>23</v>
      </c>
    </row>
    <row r="775" spans="2:18">
      <c r="B775" s="8">
        <v>773</v>
      </c>
      <c r="C775" s="8">
        <f>VLOOKUP(B775,Sheet2!B:D,3,0)</f>
        <v>773</v>
      </c>
      <c r="D775" s="7" t="str">
        <f>VLOOKUP(B775,Sheet2!B:D,2,0)</f>
        <v>ITM_chi2ux</v>
      </c>
      <c r="E775" s="7" t="s">
        <v>21</v>
      </c>
      <c r="F775" s="7" t="s">
        <v>22</v>
      </c>
      <c r="G775" s="7" t="s">
        <v>1004</v>
      </c>
      <c r="I775" s="7" t="s">
        <v>56</v>
      </c>
      <c r="J775" t="s">
        <v>114</v>
      </c>
      <c r="K775" t="s">
        <v>342</v>
      </c>
      <c r="L775" t="s">
        <v>1004</v>
      </c>
      <c r="M775" t="s">
        <v>56</v>
      </c>
      <c r="N775" t="s">
        <v>114</v>
      </c>
      <c r="O775" t="s">
        <v>342</v>
      </c>
      <c r="P775" t="s">
        <v>23</v>
      </c>
    </row>
    <row r="776" spans="2:18">
      <c r="B776" s="8">
        <v>774</v>
      </c>
      <c r="C776" s="8">
        <f>VLOOKUP(B776,Sheet2!B:D,3,0)</f>
        <v>774</v>
      </c>
      <c r="D776" s="7" t="str">
        <f>VLOOKUP(B776,Sheet2!B:D,2,0)</f>
        <v>ITM_chi2M1</v>
      </c>
      <c r="E776" s="7" t="s">
        <v>21</v>
      </c>
      <c r="F776" s="7" t="s">
        <v>22</v>
      </c>
      <c r="G776" s="7" t="s">
        <v>1005</v>
      </c>
      <c r="I776" s="7" t="s">
        <v>1004</v>
      </c>
      <c r="J776" t="s">
        <v>56</v>
      </c>
      <c r="K776" t="s">
        <v>1006</v>
      </c>
      <c r="L776" t="s">
        <v>115</v>
      </c>
      <c r="M776" t="s">
        <v>1005</v>
      </c>
      <c r="N776" t="s">
        <v>1004</v>
      </c>
      <c r="O776" t="s">
        <v>56</v>
      </c>
      <c r="P776" t="s">
        <v>1006</v>
      </c>
      <c r="Q776" t="s">
        <v>115</v>
      </c>
      <c r="R776" t="s">
        <v>23</v>
      </c>
    </row>
    <row r="777" spans="2:18">
      <c r="B777" s="8">
        <v>775</v>
      </c>
      <c r="C777" s="8">
        <f>VLOOKUP(B777,Sheet2!B:D,3,0)</f>
        <v>-775</v>
      </c>
      <c r="D777" s="7" t="str">
        <f>VLOOKUP(B777,Sheet2!B:D,2,0)</f>
        <v>MNU_CHI2</v>
      </c>
      <c r="E777" s="7" t="s">
        <v>21</v>
      </c>
      <c r="F777" s="7" t="s">
        <v>22</v>
      </c>
      <c r="G777" s="7" t="s">
        <v>1004</v>
      </c>
      <c r="I777" s="7" t="s">
        <v>56</v>
      </c>
      <c r="J777" t="s">
        <v>1003</v>
      </c>
      <c r="K777" t="s">
        <v>1004</v>
      </c>
      <c r="L777" t="s">
        <v>56</v>
      </c>
      <c r="M777" t="s">
        <v>1003</v>
      </c>
      <c r="N777" t="s">
        <v>23</v>
      </c>
    </row>
    <row r="778" spans="2:18" hidden="1">
      <c r="B778" s="8">
        <v>776</v>
      </c>
      <c r="C778" s="8">
        <f>VLOOKUP(B778,Sheet2!B:D,3,0)</f>
        <v>776</v>
      </c>
      <c r="D778" s="7" t="str">
        <f>VLOOKUP(B778,Sheet2!B:D,2,0)</f>
        <v>CST_76</v>
      </c>
      <c r="E778" s="7" t="s">
        <v>37</v>
      </c>
      <c r="F778" s="7">
        <v>76</v>
      </c>
      <c r="G778" s="7" t="s">
        <v>1007</v>
      </c>
      <c r="I778" s="7" t="s">
        <v>1007</v>
      </c>
      <c r="J778" t="s">
        <v>29</v>
      </c>
      <c r="K778" t="s">
        <v>30</v>
      </c>
    </row>
    <row r="779" spans="2:18">
      <c r="B779" s="8">
        <v>777</v>
      </c>
      <c r="C779" s="8">
        <f>VLOOKUP(B779,Sheet2!B:D,3,0)</f>
        <v>777</v>
      </c>
      <c r="D779" s="7" t="str">
        <f>VLOOKUP(B779,Sheet2!B:D,2,0)</f>
        <v>ITM_M1X</v>
      </c>
      <c r="E779" s="7" t="s">
        <v>1008</v>
      </c>
      <c r="F779" s="7" t="s">
        <v>22</v>
      </c>
      <c r="G779" s="7" t="s">
        <v>1009</v>
      </c>
      <c r="I779" s="7" t="s">
        <v>33</v>
      </c>
      <c r="J779" t="s">
        <v>1009</v>
      </c>
      <c r="K779" t="s">
        <v>33</v>
      </c>
      <c r="L779" t="s">
        <v>29</v>
      </c>
      <c r="M779" t="s">
        <v>30</v>
      </c>
    </row>
    <row r="780" spans="2:18">
      <c r="B780" s="8">
        <v>778</v>
      </c>
      <c r="C780" s="8">
        <f>VLOOKUP(B780,Sheet2!B:D,3,0)</f>
        <v>778</v>
      </c>
      <c r="D780" s="7" t="str">
        <f>VLOOKUP(B780,Sheet2!B:D,2,0)</f>
        <v>ITM_ADD</v>
      </c>
      <c r="E780" s="7" t="s">
        <v>1010</v>
      </c>
      <c r="F780" s="7" t="s">
        <v>1011</v>
      </c>
      <c r="G780" s="7" t="s">
        <v>999</v>
      </c>
      <c r="I780" s="7" t="s">
        <v>999</v>
      </c>
      <c r="J780" t="s">
        <v>29</v>
      </c>
      <c r="K780" t="s">
        <v>30</v>
      </c>
    </row>
    <row r="781" spans="2:18">
      <c r="B781" s="8">
        <v>779</v>
      </c>
      <c r="C781" s="8">
        <f>VLOOKUP(B781,Sheet2!B:D,3,0)</f>
        <v>779</v>
      </c>
      <c r="D781" s="7" t="str">
        <f>VLOOKUP(B781,Sheet2!B:D,2,0)</f>
        <v>ITM_CHS</v>
      </c>
      <c r="E781" s="7" t="s">
        <v>1012</v>
      </c>
      <c r="F781" s="7" t="s">
        <v>1013</v>
      </c>
      <c r="G781" s="7" t="s">
        <v>1014</v>
      </c>
      <c r="I781" s="7" t="s">
        <v>1014</v>
      </c>
      <c r="J781" t="s">
        <v>29</v>
      </c>
      <c r="K781" t="s">
        <v>30</v>
      </c>
      <c r="L781" t="s">
        <v>131</v>
      </c>
      <c r="M781" t="s">
        <v>509</v>
      </c>
      <c r="N781" t="s">
        <v>1015</v>
      </c>
      <c r="O781" t="s">
        <v>492</v>
      </c>
      <c r="P781" t="s">
        <v>1014</v>
      </c>
    </row>
    <row r="782" spans="2:18">
      <c r="B782" s="8">
        <v>780</v>
      </c>
      <c r="C782" s="8">
        <f>VLOOKUP(B782,Sheet2!B:D,3,0)</f>
        <v>780</v>
      </c>
      <c r="D782" s="7" t="str">
        <f>VLOOKUP(B782,Sheet2!B:D,2,0)</f>
        <v>ITM_SUB</v>
      </c>
      <c r="E782" s="7" t="s">
        <v>1016</v>
      </c>
      <c r="F782" s="7" t="s">
        <v>1017</v>
      </c>
      <c r="G782" s="7" t="s">
        <v>1000</v>
      </c>
      <c r="I782" s="7" t="s">
        <v>1000</v>
      </c>
      <c r="J782" t="s">
        <v>29</v>
      </c>
      <c r="K782" t="s">
        <v>30</v>
      </c>
    </row>
    <row r="783" spans="2:18" hidden="1">
      <c r="B783" s="8">
        <v>781</v>
      </c>
      <c r="C783" s="8">
        <f>VLOOKUP(B783,Sheet2!B:D,3,0)</f>
        <v>781</v>
      </c>
      <c r="D783" s="7" t="str">
        <f>VLOOKUP(B783,Sheet2!B:D,2,0)</f>
        <v>CST_77</v>
      </c>
      <c r="E783" s="7" t="s">
        <v>37</v>
      </c>
      <c r="F783" s="7">
        <v>77</v>
      </c>
      <c r="G783" s="7" t="s">
        <v>1000</v>
      </c>
      <c r="I783" s="7" t="s">
        <v>1018</v>
      </c>
      <c r="J783" t="s">
        <v>1000</v>
      </c>
      <c r="K783" t="s">
        <v>1018</v>
      </c>
      <c r="L783" t="s">
        <v>29</v>
      </c>
      <c r="M783" t="s">
        <v>30</v>
      </c>
    </row>
    <row r="784" spans="2:18">
      <c r="B784" s="8">
        <v>782</v>
      </c>
      <c r="C784" s="8">
        <f>VLOOKUP(B784,Sheet2!B:D,3,0)</f>
        <v>782</v>
      </c>
      <c r="D784" s="7" t="str">
        <f>VLOOKUP(B784,Sheet2!B:D,2,0)</f>
        <v>ITM_MULT</v>
      </c>
      <c r="E784" s="7" t="s">
        <v>1019</v>
      </c>
      <c r="F784" s="7" t="s">
        <v>1020</v>
      </c>
      <c r="G784" s="7" t="s">
        <v>224</v>
      </c>
      <c r="I784" s="7" t="s">
        <v>224</v>
      </c>
      <c r="J784" t="s">
        <v>29</v>
      </c>
      <c r="K784" t="s">
        <v>30</v>
      </c>
    </row>
    <row r="785" spans="2:19">
      <c r="B785" s="8">
        <v>783</v>
      </c>
      <c r="C785" s="8">
        <f>VLOOKUP(B785,Sheet2!B:D,3,0)</f>
        <v>783</v>
      </c>
      <c r="D785" s="7" t="str">
        <f>VLOOKUP(B785,Sheet2!B:D,2,0)</f>
        <v>ITM_XMOD</v>
      </c>
      <c r="E785" s="7" t="s">
        <v>21</v>
      </c>
      <c r="F785" s="7" t="s">
        <v>22</v>
      </c>
      <c r="G785" s="7" t="s">
        <v>224</v>
      </c>
      <c r="I785" s="7" t="s">
        <v>556</v>
      </c>
      <c r="J785" t="s">
        <v>224</v>
      </c>
      <c r="K785" t="s">
        <v>556</v>
      </c>
      <c r="L785" t="s">
        <v>23</v>
      </c>
    </row>
    <row r="786" spans="2:19">
      <c r="B786" s="8">
        <v>784</v>
      </c>
      <c r="C786" s="8">
        <f>VLOOKUP(B786,Sheet2!B:D,3,0)</f>
        <v>784</v>
      </c>
      <c r="D786" s="7" t="str">
        <f>VLOOKUP(B786,Sheet2!B:D,2,0)</f>
        <v>ITM_DIV</v>
      </c>
      <c r="E786" s="7" t="s">
        <v>1021</v>
      </c>
      <c r="F786" s="7" t="s">
        <v>1022</v>
      </c>
      <c r="G786" s="7" t="s">
        <v>988</v>
      </c>
      <c r="I786" s="7" t="s">
        <v>988</v>
      </c>
      <c r="J786" t="s">
        <v>29</v>
      </c>
      <c r="K786" t="s">
        <v>30</v>
      </c>
    </row>
    <row r="787" spans="2:19">
      <c r="B787" s="8">
        <v>785</v>
      </c>
      <c r="C787" s="8">
        <f>VLOOKUP(B787,Sheet2!B:D,3,0)</f>
        <v>785</v>
      </c>
      <c r="D787" s="7" t="str">
        <f>VLOOKUP(B787,Sheet2!B:D,2,0)</f>
        <v>ITM_PMINFINITY</v>
      </c>
      <c r="E787" s="7" t="s">
        <v>21</v>
      </c>
      <c r="F787" s="7" t="s">
        <v>22</v>
      </c>
      <c r="G787" s="7" t="s">
        <v>1023</v>
      </c>
      <c r="I787" s="7" t="s">
        <v>1018</v>
      </c>
      <c r="J787" t="s">
        <v>1024</v>
      </c>
      <c r="K787" t="s">
        <v>1023</v>
      </c>
      <c r="L787" t="s">
        <v>1018</v>
      </c>
      <c r="M787" t="s">
        <v>1024</v>
      </c>
      <c r="N787" t="s">
        <v>23</v>
      </c>
    </row>
    <row r="788" spans="2:19">
      <c r="B788" s="8">
        <v>786</v>
      </c>
      <c r="C788" s="8">
        <f>VLOOKUP(B788,Sheet2!B:D,3,0)</f>
        <v>786</v>
      </c>
      <c r="D788" s="7" t="str">
        <f>VLOOKUP(B788,Sheet2!B:D,2,0)</f>
        <v>ITM_INDIRECTION</v>
      </c>
      <c r="E788" s="7" t="s">
        <v>285</v>
      </c>
      <c r="F788" s="7" t="s">
        <v>1025</v>
      </c>
      <c r="G788" s="7" t="s">
        <v>27</v>
      </c>
      <c r="I788" s="7" t="s">
        <v>27</v>
      </c>
      <c r="J788" t="s">
        <v>23</v>
      </c>
    </row>
    <row r="789" spans="2:19">
      <c r="B789" s="8">
        <v>787</v>
      </c>
      <c r="C789" s="8">
        <f>VLOOKUP(B789,Sheet2!B:D,3,0)</f>
        <v>787</v>
      </c>
      <c r="D789" s="7" t="str">
        <f>VLOOKUP(B789,Sheet2!B:D,2,0)</f>
        <v>ITM_toDATE</v>
      </c>
      <c r="E789" s="7" t="s">
        <v>21</v>
      </c>
      <c r="F789" s="7" t="s">
        <v>22</v>
      </c>
      <c r="G789" s="7" t="s">
        <v>27</v>
      </c>
      <c r="I789" s="7" t="s">
        <v>218</v>
      </c>
      <c r="J789" t="s">
        <v>27</v>
      </c>
      <c r="K789" t="s">
        <v>218</v>
      </c>
      <c r="L789" t="s">
        <v>23</v>
      </c>
    </row>
    <row r="790" spans="2:19">
      <c r="B790" s="8">
        <v>788</v>
      </c>
      <c r="C790" s="8">
        <f>VLOOKUP(B790,Sheet2!B:D,3,0)</f>
        <v>788</v>
      </c>
      <c r="D790" s="7" t="str">
        <f>VLOOKUP(B790,Sheet2!B:D,2,0)</f>
        <v>ITM_toDEG</v>
      </c>
      <c r="E790" s="7" t="s">
        <v>1026</v>
      </c>
      <c r="F790" s="7" t="s">
        <v>234</v>
      </c>
      <c r="G790" s="7" t="s">
        <v>27</v>
      </c>
      <c r="I790" s="7" t="s">
        <v>235</v>
      </c>
      <c r="J790" t="s">
        <v>27</v>
      </c>
      <c r="K790" t="s">
        <v>235</v>
      </c>
      <c r="L790" t="s">
        <v>29</v>
      </c>
      <c r="M790" t="s">
        <v>30</v>
      </c>
    </row>
    <row r="791" spans="2:19">
      <c r="B791" s="8">
        <v>789</v>
      </c>
      <c r="C791" s="8">
        <f>VLOOKUP(B791,Sheet2!B:D,3,0)</f>
        <v>789</v>
      </c>
      <c r="D791" s="7" t="str">
        <f>VLOOKUP(B791,Sheet2!B:D,2,0)</f>
        <v>ITM_toDMS</v>
      </c>
      <c r="E791" s="7" t="s">
        <v>1026</v>
      </c>
      <c r="F791" s="7" t="s">
        <v>264</v>
      </c>
      <c r="G791" s="7" t="s">
        <v>27</v>
      </c>
      <c r="I791" s="7" t="s">
        <v>265</v>
      </c>
      <c r="J791" t="s">
        <v>27</v>
      </c>
      <c r="K791" t="s">
        <v>265</v>
      </c>
      <c r="L791" t="s">
        <v>29</v>
      </c>
      <c r="M791" t="s">
        <v>30</v>
      </c>
    </row>
    <row r="792" spans="2:19">
      <c r="B792" s="8">
        <v>790</v>
      </c>
      <c r="C792" s="8">
        <f>VLOOKUP(B792,Sheet2!B:D,3,0)</f>
        <v>790</v>
      </c>
      <c r="D792" s="7" t="str">
        <f>VLOOKUP(B792,Sheet2!B:D,2,0)</f>
        <v>ITM_toGRAD</v>
      </c>
      <c r="E792" s="7" t="s">
        <v>1026</v>
      </c>
      <c r="F792" s="7" t="s">
        <v>386</v>
      </c>
      <c r="G792" s="7" t="s">
        <v>27</v>
      </c>
      <c r="I792" s="7" t="s">
        <v>387</v>
      </c>
      <c r="J792" t="s">
        <v>27</v>
      </c>
      <c r="K792" t="s">
        <v>387</v>
      </c>
      <c r="L792" t="s">
        <v>29</v>
      </c>
      <c r="M792" t="s">
        <v>30</v>
      </c>
    </row>
    <row r="793" spans="2:19">
      <c r="B793" s="8">
        <v>791</v>
      </c>
      <c r="C793" s="8">
        <f>VLOOKUP(B793,Sheet2!B:D,3,0)</f>
        <v>791</v>
      </c>
      <c r="D793" s="7" t="str">
        <f>VLOOKUP(B793,Sheet2!B:D,2,0)</f>
        <v>ITM_toHR</v>
      </c>
      <c r="E793" s="7" t="s">
        <v>21</v>
      </c>
      <c r="F793" s="7" t="s">
        <v>22</v>
      </c>
      <c r="G793" s="7" t="s">
        <v>27</v>
      </c>
      <c r="I793" s="7" t="s">
        <v>1027</v>
      </c>
      <c r="J793" t="s">
        <v>1028</v>
      </c>
      <c r="K793" t="s">
        <v>29</v>
      </c>
      <c r="L793" t="s">
        <v>30</v>
      </c>
    </row>
    <row r="794" spans="2:19">
      <c r="B794" s="8">
        <v>792</v>
      </c>
      <c r="C794" s="8">
        <f>VLOOKUP(B794,Sheet2!B:D,3,0)</f>
        <v>792</v>
      </c>
      <c r="D794" s="7" t="str">
        <f>VLOOKUP(B794,Sheet2!B:D,2,0)</f>
        <v>ITM_toHMS</v>
      </c>
      <c r="E794" s="7" t="s">
        <v>21</v>
      </c>
      <c r="F794" s="7" t="s">
        <v>22</v>
      </c>
      <c r="G794" s="7" t="s">
        <v>27</v>
      </c>
      <c r="I794" s="7" t="s">
        <v>1029</v>
      </c>
      <c r="J794" t="s">
        <v>1030</v>
      </c>
      <c r="K794" t="s">
        <v>23</v>
      </c>
    </row>
    <row r="795" spans="2:19">
      <c r="B795" s="8">
        <v>793</v>
      </c>
      <c r="C795" s="8">
        <f>VLOOKUP(B795,Sheet2!B:D,3,0)</f>
        <v>793</v>
      </c>
      <c r="D795" s="7" t="str">
        <f>VLOOKUP(B795,Sheet2!B:D,2,0)</f>
        <v>ITM_toINT</v>
      </c>
      <c r="E795" s="7" t="s">
        <v>1031</v>
      </c>
      <c r="F795" s="7" t="s">
        <v>1032</v>
      </c>
      <c r="G795" s="7" t="s">
        <v>27</v>
      </c>
      <c r="I795" s="7" t="s">
        <v>1033</v>
      </c>
      <c r="J795" t="s">
        <v>1034</v>
      </c>
      <c r="K795" t="s">
        <v>23</v>
      </c>
    </row>
    <row r="796" spans="2:19">
      <c r="B796" s="8">
        <v>794</v>
      </c>
      <c r="C796" s="8">
        <f>VLOOKUP(B796,Sheet2!B:D,3,0)</f>
        <v>794</v>
      </c>
      <c r="D796" s="7" t="str">
        <f>VLOOKUP(B796,Sheet2!B:D,2,0)</f>
        <v>ITM_toMULpi</v>
      </c>
      <c r="E796" s="7" t="s">
        <v>1026</v>
      </c>
      <c r="F796" s="7" t="s">
        <v>566</v>
      </c>
      <c r="G796" s="7" t="s">
        <v>27</v>
      </c>
      <c r="I796" s="7" t="s">
        <v>567</v>
      </c>
      <c r="J796" t="s">
        <v>568</v>
      </c>
      <c r="K796" t="s">
        <v>27</v>
      </c>
      <c r="L796" t="s">
        <v>567</v>
      </c>
      <c r="M796" t="s">
        <v>568</v>
      </c>
      <c r="N796" t="s">
        <v>29</v>
      </c>
      <c r="O796" t="s">
        <v>30</v>
      </c>
    </row>
    <row r="797" spans="2:19">
      <c r="B797" s="8">
        <v>795</v>
      </c>
      <c r="C797" s="8">
        <f>VLOOKUP(B797,Sheet2!B:D,3,0)</f>
        <v>795</v>
      </c>
      <c r="D797" s="7" t="str">
        <f>VLOOKUP(B797,Sheet2!B:D,2,0)</f>
        <v>ITM_toPOL</v>
      </c>
      <c r="E797" s="7" t="s">
        <v>1035</v>
      </c>
      <c r="F797" s="7" t="s">
        <v>22</v>
      </c>
      <c r="G797" s="7" t="s">
        <v>27</v>
      </c>
      <c r="I797" s="7" t="s">
        <v>1036</v>
      </c>
      <c r="J797" t="s">
        <v>27</v>
      </c>
      <c r="K797" t="s">
        <v>644</v>
      </c>
      <c r="L797" t="s">
        <v>29</v>
      </c>
      <c r="M797" t="s">
        <v>30</v>
      </c>
    </row>
    <row r="798" spans="2:19">
      <c r="B798" s="8">
        <v>796</v>
      </c>
      <c r="C798" s="8">
        <f>VLOOKUP(B798,Sheet2!B:D,3,0)</f>
        <v>796</v>
      </c>
      <c r="D798" s="7" t="str">
        <f>VLOOKUP(B798,Sheet2!B:D,2,0)</f>
        <v>ITM_toRAD</v>
      </c>
      <c r="E798" s="7" t="s">
        <v>1026</v>
      </c>
      <c r="F798" s="7" t="s">
        <v>686</v>
      </c>
      <c r="G798" s="7" t="s">
        <v>27</v>
      </c>
      <c r="I798" s="7" t="s">
        <v>687</v>
      </c>
      <c r="J798" t="s">
        <v>27</v>
      </c>
      <c r="K798" t="s">
        <v>687</v>
      </c>
      <c r="L798" t="s">
        <v>29</v>
      </c>
      <c r="M798" t="s">
        <v>30</v>
      </c>
    </row>
    <row r="799" spans="2:19">
      <c r="B799" s="8">
        <v>797</v>
      </c>
      <c r="C799" s="8">
        <f>VLOOKUP(B799,Sheet2!B:D,3,0)</f>
        <v>797</v>
      </c>
      <c r="D799" s="7" t="str">
        <f>VLOOKUP(B799,Sheet2!B:D,2,0)</f>
        <v>ITM_toREAL</v>
      </c>
      <c r="E799" s="7" t="s">
        <v>21</v>
      </c>
      <c r="F799" s="7" t="s">
        <v>22</v>
      </c>
      <c r="G799" s="7" t="s">
        <v>27</v>
      </c>
      <c r="I799" s="7" t="s">
        <v>1037</v>
      </c>
      <c r="J799" t="s">
        <v>1028</v>
      </c>
      <c r="K799" t="s">
        <v>29</v>
      </c>
      <c r="L799" t="s">
        <v>30</v>
      </c>
    </row>
    <row r="800" spans="2:19">
      <c r="B800" s="8">
        <v>798</v>
      </c>
      <c r="C800" s="8">
        <f>VLOOKUP(B800,Sheet2!B:D,3,0)</f>
        <v>798</v>
      </c>
      <c r="D800" s="7" t="str">
        <f>VLOOKUP(B800,Sheet2!B:D,2,0)</f>
        <v>ITM_toREC</v>
      </c>
      <c r="E800" s="7" t="s">
        <v>1038</v>
      </c>
      <c r="F800" s="7" t="s">
        <v>22</v>
      </c>
      <c r="G800" s="7" t="s">
        <v>27</v>
      </c>
      <c r="I800" s="7" t="s">
        <v>1039</v>
      </c>
      <c r="J800" t="s">
        <v>27</v>
      </c>
      <c r="K800" t="s">
        <v>271</v>
      </c>
      <c r="L800" t="s">
        <v>29</v>
      </c>
      <c r="M800" t="s">
        <v>30</v>
      </c>
      <c r="N800" t="s">
        <v>1040</v>
      </c>
      <c r="O800" t="s">
        <v>1041</v>
      </c>
      <c r="P800" t="s">
        <v>1042</v>
      </c>
      <c r="Q800" t="s">
        <v>1043</v>
      </c>
      <c r="R800" t="s">
        <v>69</v>
      </c>
      <c r="S800" t="s">
        <v>1044</v>
      </c>
    </row>
    <row r="801" spans="2:15">
      <c r="B801" s="8">
        <v>799</v>
      </c>
      <c r="C801" s="8">
        <f>VLOOKUP(B801,Sheet2!B:D,3,0)</f>
        <v>799</v>
      </c>
      <c r="D801" s="7" t="str">
        <f>VLOOKUP(B801,Sheet2!B:D,2,0)</f>
        <v>ITM_DtoDMS</v>
      </c>
      <c r="E801" s="7" t="s">
        <v>1045</v>
      </c>
      <c r="F801" s="7" t="s">
        <v>22</v>
      </c>
      <c r="G801" s="7" t="s">
        <v>217</v>
      </c>
      <c r="I801" s="7" t="s">
        <v>27</v>
      </c>
      <c r="J801" t="s">
        <v>265</v>
      </c>
      <c r="K801" t="s">
        <v>217</v>
      </c>
      <c r="L801" t="s">
        <v>27</v>
      </c>
      <c r="M801" t="s">
        <v>265</v>
      </c>
      <c r="N801" t="s">
        <v>29</v>
      </c>
      <c r="O801" t="s">
        <v>30</v>
      </c>
    </row>
    <row r="802" spans="2:15">
      <c r="B802" s="8">
        <v>800</v>
      </c>
      <c r="C802" s="8">
        <f>VLOOKUP(B802,Sheet2!B:D,3,0)</f>
        <v>800</v>
      </c>
      <c r="D802" s="7" t="str">
        <f>VLOOKUP(B802,Sheet2!B:D,2,0)</f>
        <v>ITM_ULIM</v>
      </c>
      <c r="E802" s="7" t="s">
        <v>21</v>
      </c>
      <c r="F802" s="7" t="s">
        <v>22</v>
      </c>
      <c r="G802" s="7" t="s">
        <v>287</v>
      </c>
      <c r="I802" s="7" t="s">
        <v>1046</v>
      </c>
      <c r="J802" t="s">
        <v>287</v>
      </c>
      <c r="K802" t="s">
        <v>1046</v>
      </c>
      <c r="L802" t="s">
        <v>23</v>
      </c>
    </row>
    <row r="803" spans="2:15">
      <c r="B803" s="8">
        <v>801</v>
      </c>
      <c r="C803" s="8">
        <f>VLOOKUP(B803,Sheet2!B:D,3,0)</f>
        <v>801</v>
      </c>
      <c r="D803" s="7" t="str">
        <f>VLOOKUP(B803,Sheet2!B:D,2,0)</f>
        <v>ITM_DLIM</v>
      </c>
      <c r="E803" s="7" t="s">
        <v>21</v>
      </c>
      <c r="F803" s="7" t="s">
        <v>22</v>
      </c>
      <c r="G803" s="7" t="s">
        <v>254</v>
      </c>
      <c r="I803" s="7" t="s">
        <v>1046</v>
      </c>
      <c r="J803" t="s">
        <v>254</v>
      </c>
      <c r="K803" t="s">
        <v>1046</v>
      </c>
      <c r="L803" t="s">
        <v>23</v>
      </c>
    </row>
    <row r="804" spans="2:15">
      <c r="B804" s="8">
        <v>802</v>
      </c>
      <c r="C804" s="8">
        <f>VLOOKUP(B804,Sheet2!B:D,3,0)</f>
        <v>802</v>
      </c>
      <c r="D804" s="7" t="str">
        <f>VLOOKUP(B804,Sheet2!B:D,2,0)</f>
        <v>ITM_ex</v>
      </c>
      <c r="E804" s="7" t="s">
        <v>21</v>
      </c>
      <c r="F804" s="7" t="s">
        <v>22</v>
      </c>
      <c r="G804" s="7" t="s">
        <v>601</v>
      </c>
      <c r="I804" s="7" t="s">
        <v>601</v>
      </c>
      <c r="J804" t="s">
        <v>23</v>
      </c>
    </row>
    <row r="805" spans="2:15">
      <c r="B805" s="8">
        <v>803</v>
      </c>
      <c r="C805" s="8">
        <f>VLOOKUP(B805,Sheet2!B:D,3,0)</f>
        <v>803</v>
      </c>
      <c r="D805" s="7" t="str">
        <f>VLOOKUP(B805,Sheet2!B:D,2,0)</f>
        <v>ITM_PC</v>
      </c>
      <c r="E805" s="7" t="s">
        <v>21</v>
      </c>
      <c r="F805" s="7" t="s">
        <v>22</v>
      </c>
      <c r="G805" s="7" t="s">
        <v>982</v>
      </c>
      <c r="I805" s="7" t="s">
        <v>982</v>
      </c>
      <c r="J805" t="s">
        <v>23</v>
      </c>
    </row>
    <row r="806" spans="2:15">
      <c r="B806" s="8">
        <v>804</v>
      </c>
      <c r="C806" s="8">
        <f>VLOOKUP(B806,Sheet2!B:D,3,0)</f>
        <v>804</v>
      </c>
      <c r="D806" s="7" t="str">
        <f>VLOOKUP(B806,Sheet2!B:D,2,0)</f>
        <v>ITM_PCMRR</v>
      </c>
      <c r="E806" s="7" t="s">
        <v>21</v>
      </c>
      <c r="F806" s="7" t="s">
        <v>22</v>
      </c>
      <c r="G806" s="7" t="s">
        <v>1047</v>
      </c>
      <c r="I806" s="7" t="s">
        <v>1047</v>
      </c>
      <c r="J806" t="s">
        <v>23</v>
      </c>
    </row>
    <row r="807" spans="2:15">
      <c r="B807" s="8">
        <v>805</v>
      </c>
      <c r="C807" s="8">
        <f>VLOOKUP(B807,Sheet2!B:D,3,0)</f>
        <v>805</v>
      </c>
      <c r="D807" s="7" t="str">
        <f>VLOOKUP(B807,Sheet2!B:D,2,0)</f>
        <v>ITM_PCT</v>
      </c>
      <c r="E807" s="7" t="s">
        <v>21</v>
      </c>
      <c r="F807" s="7" t="s">
        <v>22</v>
      </c>
      <c r="G807" s="7" t="s">
        <v>1048</v>
      </c>
      <c r="I807" s="7" t="s">
        <v>1048</v>
      </c>
      <c r="J807" t="s">
        <v>23</v>
      </c>
    </row>
    <row r="808" spans="2:15">
      <c r="B808" s="8">
        <v>806</v>
      </c>
      <c r="C808" s="8">
        <f>VLOOKUP(B808,Sheet2!B:D,3,0)</f>
        <v>806</v>
      </c>
      <c r="D808" s="7" t="str">
        <f>VLOOKUP(B808,Sheet2!B:D,2,0)</f>
        <v>ITM_PCSIGMA</v>
      </c>
      <c r="E808" s="7" t="s">
        <v>21</v>
      </c>
      <c r="F808" s="7" t="s">
        <v>22</v>
      </c>
      <c r="G808" s="7" t="s">
        <v>982</v>
      </c>
      <c r="I808" s="7" t="s">
        <v>181</v>
      </c>
      <c r="J808" t="s">
        <v>982</v>
      </c>
      <c r="K808" t="s">
        <v>181</v>
      </c>
      <c r="L808" t="s">
        <v>23</v>
      </c>
    </row>
    <row r="809" spans="2:15">
      <c r="B809" s="8">
        <v>807</v>
      </c>
      <c r="C809" s="8">
        <f>VLOOKUP(B809,Sheet2!B:D,3,0)</f>
        <v>807</v>
      </c>
      <c r="D809" s="7" t="str">
        <f>VLOOKUP(B809,Sheet2!B:D,2,0)</f>
        <v>ITM_PCPMG</v>
      </c>
      <c r="E809" s="7" t="s">
        <v>21</v>
      </c>
      <c r="F809" s="7" t="s">
        <v>22</v>
      </c>
      <c r="G809" s="7" t="s">
        <v>1049</v>
      </c>
      <c r="I809" s="7" t="s">
        <v>1049</v>
      </c>
      <c r="J809" t="s">
        <v>23</v>
      </c>
    </row>
    <row r="810" spans="2:15">
      <c r="B810" s="8">
        <v>808</v>
      </c>
      <c r="C810" s="8">
        <f>VLOOKUP(B810,Sheet2!B:D,3,0)</f>
        <v>808</v>
      </c>
      <c r="D810" s="7" t="str">
        <f>VLOOKUP(B810,Sheet2!B:D,2,0)</f>
        <v>ITM_SQUAREROOTX</v>
      </c>
      <c r="E810" s="7" t="s">
        <v>1050</v>
      </c>
      <c r="F810" s="7" t="s">
        <v>22</v>
      </c>
      <c r="G810" s="7" t="s">
        <v>1051</v>
      </c>
      <c r="I810" s="7" t="s">
        <v>46</v>
      </c>
      <c r="J810" t="s">
        <v>1051</v>
      </c>
      <c r="K810" t="s">
        <v>46</v>
      </c>
      <c r="L810" t="s">
        <v>29</v>
      </c>
      <c r="M810" t="s">
        <v>30</v>
      </c>
    </row>
    <row r="811" spans="2:15">
      <c r="B811" s="8">
        <v>809</v>
      </c>
      <c r="C811" s="8">
        <f>VLOOKUP(B811,Sheet2!B:D,3,0)</f>
        <v>809</v>
      </c>
      <c r="D811" s="7" t="str">
        <f>VLOOKUP(B811,Sheet2!B:D,2,0)</f>
        <v>ITM_INTEGRAL</v>
      </c>
      <c r="E811" s="7" t="s">
        <v>21</v>
      </c>
      <c r="F811" s="7" t="s">
        <v>22</v>
      </c>
      <c r="G811" s="7" t="s">
        <v>1052</v>
      </c>
      <c r="I811" s="7" t="s">
        <v>1052</v>
      </c>
      <c r="J811" t="s">
        <v>23</v>
      </c>
    </row>
    <row r="812" spans="2:15">
      <c r="B812" s="8">
        <v>810</v>
      </c>
      <c r="C812" s="8">
        <f>VLOOKUP(B812,Sheet2!B:D,3,0)</f>
        <v>-810</v>
      </c>
      <c r="D812" s="7" t="str">
        <f>VLOOKUP(B812,Sheet2!B:D,2,0)</f>
        <v>MNU_Sf</v>
      </c>
      <c r="E812" s="7" t="s">
        <v>21</v>
      </c>
      <c r="F812" s="7" t="s">
        <v>22</v>
      </c>
      <c r="G812" s="7" t="s">
        <v>1052</v>
      </c>
      <c r="I812" s="7" t="s">
        <v>368</v>
      </c>
      <c r="J812" t="s">
        <v>1052</v>
      </c>
      <c r="K812" t="s">
        <v>368</v>
      </c>
      <c r="L812" t="s">
        <v>23</v>
      </c>
    </row>
    <row r="813" spans="2:15">
      <c r="B813" s="8">
        <v>811</v>
      </c>
      <c r="C813" s="8">
        <f>VLOOKUP(B813,Sheet2!B:D,3,0)</f>
        <v>-811</v>
      </c>
      <c r="D813" s="7" t="str">
        <f>VLOOKUP(B813,Sheet2!B:D,2,0)</f>
        <v>MNU_Sfdx</v>
      </c>
      <c r="E813" s="7" t="s">
        <v>21</v>
      </c>
      <c r="F813" s="7" t="s">
        <v>22</v>
      </c>
      <c r="G813" s="7" t="s">
        <v>1052</v>
      </c>
      <c r="I813" s="7" t="s">
        <v>1053</v>
      </c>
      <c r="J813" t="s">
        <v>1052</v>
      </c>
      <c r="K813" t="s">
        <v>1053</v>
      </c>
      <c r="L813" t="s">
        <v>23</v>
      </c>
    </row>
    <row r="814" spans="2:15" hidden="1">
      <c r="B814" s="8">
        <v>812</v>
      </c>
      <c r="C814" s="8">
        <f>VLOOKUP(B814,Sheet2!B:D,3,0)</f>
        <v>812</v>
      </c>
      <c r="D814" s="7" t="str">
        <f>VLOOKUP(B814,Sheet2!B:D,2,0)</f>
        <v>CST_78</v>
      </c>
      <c r="E814" s="7" t="s">
        <v>37</v>
      </c>
      <c r="F814" s="7">
        <v>78</v>
      </c>
      <c r="G814" s="7" t="s">
        <v>1018</v>
      </c>
      <c r="I814" s="7" t="s">
        <v>1018</v>
      </c>
      <c r="J814" t="s">
        <v>29</v>
      </c>
      <c r="K814" t="s">
        <v>30</v>
      </c>
    </row>
    <row r="815" spans="2:15">
      <c r="B815" s="8">
        <v>813</v>
      </c>
      <c r="C815" s="8">
        <f>VLOOKUP(B815,Sheet2!B:D,3,0)</f>
        <v>813</v>
      </c>
      <c r="D815" s="7" t="str">
        <f>VLOOKUP(B815,Sheet2!B:D,2,0)</f>
        <v>ITM_PMOD</v>
      </c>
      <c r="E815" s="7" t="s">
        <v>21</v>
      </c>
      <c r="F815" s="7" t="s">
        <v>22</v>
      </c>
      <c r="G815" s="7" t="s">
        <v>1054</v>
      </c>
      <c r="I815" s="7" t="s">
        <v>1054</v>
      </c>
      <c r="J815" t="s">
        <v>23</v>
      </c>
    </row>
    <row r="816" spans="2:15">
      <c r="B816" s="8">
        <v>814</v>
      </c>
      <c r="C816" s="8">
        <f>VLOOKUP(B816,Sheet2!B:D,3,0)</f>
        <v>814</v>
      </c>
      <c r="D816" s="7" t="str">
        <f>VLOOKUP(B816,Sheet2!B:D,2,0)</f>
        <v>ITM_M_DET</v>
      </c>
      <c r="E816" s="7" t="s">
        <v>21</v>
      </c>
      <c r="F816" s="7" t="s">
        <v>22</v>
      </c>
      <c r="G816" s="7" t="s">
        <v>1055</v>
      </c>
      <c r="I816" s="7" t="s">
        <v>1055</v>
      </c>
      <c r="J816" t="s">
        <v>23</v>
      </c>
    </row>
    <row r="817" spans="2:20">
      <c r="B817" s="8">
        <v>815</v>
      </c>
      <c r="C817" s="8">
        <f>VLOOKUP(B817,Sheet2!B:D,3,0)</f>
        <v>815</v>
      </c>
      <c r="D817" s="7" t="str">
        <f>VLOOKUP(B817,Sheet2!B:D,2,0)</f>
        <v>ITM_MAGNITUDE</v>
      </c>
      <c r="E817" s="7" t="s">
        <v>1056</v>
      </c>
      <c r="F817" s="7" t="s">
        <v>22</v>
      </c>
      <c r="G817" s="7" t="s">
        <v>1057</v>
      </c>
      <c r="I817" s="7" t="s">
        <v>1057</v>
      </c>
      <c r="J817" t="s">
        <v>29</v>
      </c>
      <c r="K817" t="s">
        <v>30</v>
      </c>
    </row>
    <row r="818" spans="2:20">
      <c r="B818" s="8">
        <v>816</v>
      </c>
      <c r="C818" s="8">
        <f>VLOOKUP(B818,Sheet2!B:D,3,0)</f>
        <v>816</v>
      </c>
      <c r="D818" s="7" t="str">
        <f>VLOOKUP(B818,Sheet2!B:D,2,0)</f>
        <v>ITM_PARALLEL</v>
      </c>
      <c r="E818" s="7" t="s">
        <v>1058</v>
      </c>
      <c r="F818" s="7" t="s">
        <v>22</v>
      </c>
      <c r="G818" s="7" t="s">
        <v>1059</v>
      </c>
      <c r="I818" s="7" t="s">
        <v>676</v>
      </c>
      <c r="J818" t="s">
        <v>1059</v>
      </c>
      <c r="K818" t="s">
        <v>1059</v>
      </c>
      <c r="L818" t="s">
        <v>676</v>
      </c>
      <c r="M818" t="s">
        <v>1059</v>
      </c>
      <c r="N818" t="s">
        <v>29</v>
      </c>
      <c r="O818" t="s">
        <v>30</v>
      </c>
    </row>
    <row r="819" spans="2:20">
      <c r="B819" s="8">
        <v>817</v>
      </c>
      <c r="C819" s="8">
        <f>VLOOKUP(B819,Sheet2!B:D,3,0)</f>
        <v>817</v>
      </c>
      <c r="D819" s="7" t="str">
        <f>VLOOKUP(B819,Sheet2!B:D,2,0)</f>
        <v>ITM_M_TRANSP</v>
      </c>
      <c r="E819" s="7" t="s">
        <v>21</v>
      </c>
      <c r="F819" s="7" t="s">
        <v>22</v>
      </c>
      <c r="G819" s="7" t="s">
        <v>1060</v>
      </c>
      <c r="I819" s="7" t="s">
        <v>1061</v>
      </c>
      <c r="J819" t="s">
        <v>1060</v>
      </c>
      <c r="K819" t="s">
        <v>1061</v>
      </c>
      <c r="L819" t="s">
        <v>23</v>
      </c>
    </row>
    <row r="820" spans="2:20">
      <c r="B820" s="8">
        <v>818</v>
      </c>
      <c r="C820" s="8">
        <f>VLOOKUP(B820,Sheet2!B:D,3,0)</f>
        <v>818</v>
      </c>
      <c r="D820" s="7" t="str">
        <f>VLOOKUP(B820,Sheet2!B:D,2,0)</f>
        <v>ITM_M_INV</v>
      </c>
      <c r="E820" s="7" t="s">
        <v>21</v>
      </c>
      <c r="F820" s="7" t="s">
        <v>22</v>
      </c>
      <c r="G820" s="7" t="s">
        <v>1060</v>
      </c>
      <c r="I820" s="7" t="s">
        <v>115</v>
      </c>
      <c r="J820" t="s">
        <v>1060</v>
      </c>
      <c r="K820" t="s">
        <v>115</v>
      </c>
      <c r="L820" t="s">
        <v>23</v>
      </c>
    </row>
    <row r="821" spans="2:20">
      <c r="B821" s="8">
        <v>819</v>
      </c>
      <c r="C821" s="8">
        <f>VLOOKUP(B821,Sheet2!B:D,3,0)</f>
        <v>819</v>
      </c>
      <c r="D821" s="7" t="str">
        <f>VLOOKUP(B821,Sheet2!B:D,2,0)</f>
        <v>ITM_ANGLE</v>
      </c>
      <c r="E821" s="7" t="s">
        <v>1062</v>
      </c>
      <c r="F821" s="7">
        <v>2</v>
      </c>
      <c r="G821" s="7" t="s">
        <v>1063</v>
      </c>
      <c r="I821" s="7" t="s">
        <v>1064</v>
      </c>
      <c r="J821" t="s">
        <v>1064</v>
      </c>
      <c r="K821" t="s">
        <v>23</v>
      </c>
      <c r="L821" t="s">
        <v>131</v>
      </c>
      <c r="M821" t="s">
        <v>1065</v>
      </c>
    </row>
    <row r="822" spans="2:20">
      <c r="B822" s="8">
        <v>820</v>
      </c>
      <c r="C822" s="8">
        <f>VLOOKUP(B822,Sheet2!B:D,3,0)</f>
        <v>820</v>
      </c>
      <c r="D822" s="7" t="str">
        <f>VLOOKUP(B822,Sheet2!B:D,2,0)</f>
        <v>ITM_MULPIto</v>
      </c>
      <c r="E822" s="7" t="s">
        <v>236</v>
      </c>
      <c r="F822" s="7" t="s">
        <v>566</v>
      </c>
      <c r="G822" s="7" t="s">
        <v>567</v>
      </c>
      <c r="I822" s="7" t="s">
        <v>568</v>
      </c>
      <c r="J822" t="s">
        <v>27</v>
      </c>
      <c r="K822" t="s">
        <v>567</v>
      </c>
      <c r="L822" t="s">
        <v>568</v>
      </c>
      <c r="M822" t="s">
        <v>27</v>
      </c>
      <c r="N822" t="s">
        <v>29</v>
      </c>
      <c r="O822" t="s">
        <v>30</v>
      </c>
    </row>
    <row r="823" spans="2:20">
      <c r="B823" s="8">
        <v>821</v>
      </c>
      <c r="C823" s="8">
        <f>VLOOKUP(B823,Sheet2!B:D,3,0)</f>
        <v>-821</v>
      </c>
      <c r="D823" s="7" t="str">
        <f>VLOOKUP(B823,Sheet2!B:D,2,0)</f>
        <v>MNU_ANGLECONV</v>
      </c>
      <c r="E823" s="7" t="s">
        <v>21</v>
      </c>
      <c r="F823" s="7" t="s">
        <v>22</v>
      </c>
      <c r="G823" s="7" t="s">
        <v>1066</v>
      </c>
      <c r="I823" s="7" t="s">
        <v>1066</v>
      </c>
      <c r="J823" t="s">
        <v>23</v>
      </c>
      <c r="K823" t="s">
        <v>131</v>
      </c>
      <c r="L823" t="s">
        <v>509</v>
      </c>
      <c r="M823" t="s">
        <v>492</v>
      </c>
      <c r="N823" t="s">
        <v>141</v>
      </c>
      <c r="O823" t="s">
        <v>1067</v>
      </c>
      <c r="P823" t="s">
        <v>133</v>
      </c>
      <c r="Q823" t="s">
        <v>490</v>
      </c>
      <c r="R823" t="s">
        <v>916</v>
      </c>
      <c r="S823" t="s">
        <v>492</v>
      </c>
      <c r="T823" t="s">
        <v>1066</v>
      </c>
    </row>
    <row r="824" spans="2:20">
      <c r="B824" s="8">
        <v>822</v>
      </c>
      <c r="C824" s="8">
        <f>VLOOKUP(B824,Sheet2!B:D,3,0)</f>
        <v>822</v>
      </c>
      <c r="D824" s="7" t="str">
        <f>VLOOKUP(B824,Sheet2!B:D,2,0)</f>
        <v>ITM_PRINTERADV</v>
      </c>
      <c r="E824" s="7" t="s">
        <v>21</v>
      </c>
      <c r="F824" s="7" t="s">
        <v>22</v>
      </c>
      <c r="G824" s="7" t="s">
        <v>1068</v>
      </c>
      <c r="I824" s="7" t="s">
        <v>60</v>
      </c>
      <c r="J824" t="s">
        <v>1068</v>
      </c>
      <c r="K824" t="s">
        <v>60</v>
      </c>
      <c r="L824" t="s">
        <v>23</v>
      </c>
    </row>
    <row r="825" spans="2:20">
      <c r="B825" s="8">
        <v>823</v>
      </c>
      <c r="C825" s="8">
        <f>VLOOKUP(B825,Sheet2!B:D,3,0)</f>
        <v>823</v>
      </c>
      <c r="D825" s="7" t="str">
        <f>VLOOKUP(B825,Sheet2!B:D,2,0)</f>
        <v>ITM_PRINTERCHAR</v>
      </c>
      <c r="E825" s="7" t="s">
        <v>21</v>
      </c>
      <c r="F825" s="7" t="s">
        <v>22</v>
      </c>
      <c r="G825" s="7" t="s">
        <v>1068</v>
      </c>
      <c r="I825" s="7" t="s">
        <v>1069</v>
      </c>
      <c r="J825" t="s">
        <v>1068</v>
      </c>
      <c r="K825" t="s">
        <v>1069</v>
      </c>
      <c r="L825" t="s">
        <v>23</v>
      </c>
    </row>
    <row r="826" spans="2:20">
      <c r="B826" s="8">
        <v>824</v>
      </c>
      <c r="C826" s="8">
        <f>VLOOKUP(B826,Sheet2!B:D,3,0)</f>
        <v>824</v>
      </c>
      <c r="D826" s="7" t="str">
        <f>VLOOKUP(B826,Sheet2!B:D,2,0)</f>
        <v>ITM_PRINTERDLAY</v>
      </c>
      <c r="E826" s="7" t="s">
        <v>21</v>
      </c>
      <c r="F826" s="7" t="s">
        <v>22</v>
      </c>
      <c r="G826" s="7" t="s">
        <v>1068</v>
      </c>
      <c r="I826" s="7" t="s">
        <v>1070</v>
      </c>
      <c r="J826" t="s">
        <v>1068</v>
      </c>
      <c r="K826" t="s">
        <v>1070</v>
      </c>
      <c r="L826" t="s">
        <v>23</v>
      </c>
    </row>
    <row r="827" spans="2:20">
      <c r="B827" s="8">
        <v>825</v>
      </c>
      <c r="C827" s="8">
        <f>VLOOKUP(B827,Sheet2!B:D,3,0)</f>
        <v>825</v>
      </c>
      <c r="D827" s="7" t="str">
        <f>VLOOKUP(B827,Sheet2!B:D,2,0)</f>
        <v>ITM_PRINTERLCD</v>
      </c>
      <c r="E827" s="7" t="s">
        <v>21</v>
      </c>
      <c r="F827" s="7" t="s">
        <v>22</v>
      </c>
      <c r="G827" s="7" t="s">
        <v>1068</v>
      </c>
      <c r="I827" s="7" t="s">
        <v>1071</v>
      </c>
      <c r="J827" t="s">
        <v>1068</v>
      </c>
      <c r="K827" t="s">
        <v>1071</v>
      </c>
      <c r="L827" t="s">
        <v>23</v>
      </c>
    </row>
    <row r="828" spans="2:20">
      <c r="B828" s="8">
        <v>826</v>
      </c>
      <c r="C828" s="8">
        <f>VLOOKUP(B828,Sheet2!B:D,3,0)</f>
        <v>826</v>
      </c>
      <c r="D828" s="7" t="str">
        <f>VLOOKUP(B828,Sheet2!B:D,2,0)</f>
        <v>ITM_PRINTERMODE</v>
      </c>
      <c r="E828" s="7" t="s">
        <v>21</v>
      </c>
      <c r="F828" s="7" t="s">
        <v>22</v>
      </c>
      <c r="G828" s="7" t="s">
        <v>1068</v>
      </c>
      <c r="I828" s="7" t="s">
        <v>557</v>
      </c>
      <c r="J828" t="s">
        <v>1068</v>
      </c>
      <c r="K828" t="s">
        <v>557</v>
      </c>
      <c r="L828" t="s">
        <v>23</v>
      </c>
    </row>
    <row r="829" spans="2:20">
      <c r="B829" s="8">
        <v>827</v>
      </c>
      <c r="C829" s="8">
        <f>VLOOKUP(B829,Sheet2!B:D,3,0)</f>
        <v>827</v>
      </c>
      <c r="D829" s="7" t="str">
        <f>VLOOKUP(B829,Sheet2!B:D,2,0)</f>
        <v>ITM_PRINTERPROG</v>
      </c>
      <c r="E829" s="7" t="s">
        <v>21</v>
      </c>
      <c r="F829" s="7" t="s">
        <v>22</v>
      </c>
      <c r="G829" s="7" t="s">
        <v>1068</v>
      </c>
      <c r="I829" s="7" t="s">
        <v>1072</v>
      </c>
      <c r="J829" t="s">
        <v>1068</v>
      </c>
      <c r="K829" t="s">
        <v>1072</v>
      </c>
      <c r="L829" t="s">
        <v>23</v>
      </c>
    </row>
    <row r="830" spans="2:20">
      <c r="B830" s="8">
        <v>828</v>
      </c>
      <c r="C830" s="8">
        <f>VLOOKUP(B830,Sheet2!B:D,3,0)</f>
        <v>828</v>
      </c>
      <c r="D830" s="7" t="str">
        <f>VLOOKUP(B830,Sheet2!B:D,2,0)</f>
        <v>ITM_PRINTERR</v>
      </c>
      <c r="E830" s="7" t="s">
        <v>21</v>
      </c>
      <c r="F830" s="7" t="s">
        <v>22</v>
      </c>
      <c r="G830" s="7" t="s">
        <v>1068</v>
      </c>
      <c r="I830" s="7" t="s">
        <v>192</v>
      </c>
      <c r="J830" t="s">
        <v>1068</v>
      </c>
      <c r="K830" t="s">
        <v>192</v>
      </c>
      <c r="L830" t="s">
        <v>23</v>
      </c>
    </row>
    <row r="831" spans="2:20">
      <c r="B831" s="8">
        <v>829</v>
      </c>
      <c r="C831" s="8">
        <f>VLOOKUP(B831,Sheet2!B:D,3,0)</f>
        <v>829</v>
      </c>
      <c r="D831" s="7" t="str">
        <f>VLOOKUP(B831,Sheet2!B:D,2,0)</f>
        <v>ITM_PRINTERREGS</v>
      </c>
      <c r="E831" s="7" t="s">
        <v>21</v>
      </c>
      <c r="F831" s="7" t="s">
        <v>22</v>
      </c>
      <c r="G831" s="7" t="s">
        <v>1068</v>
      </c>
      <c r="I831" s="7" t="s">
        <v>694</v>
      </c>
      <c r="J831" t="s">
        <v>1068</v>
      </c>
      <c r="K831" t="s">
        <v>694</v>
      </c>
      <c r="L831" t="s">
        <v>23</v>
      </c>
    </row>
    <row r="832" spans="2:20">
      <c r="B832" s="8">
        <v>830</v>
      </c>
      <c r="C832" s="8">
        <f>VLOOKUP(B832,Sheet2!B:D,3,0)</f>
        <v>830</v>
      </c>
      <c r="D832" s="7" t="str">
        <f>VLOOKUP(B832,Sheet2!B:D,2,0)</f>
        <v>ITM_PRINTERSTK</v>
      </c>
      <c r="E832" s="7" t="s">
        <v>21</v>
      </c>
      <c r="F832" s="7" t="s">
        <v>22</v>
      </c>
      <c r="G832" s="7" t="s">
        <v>1068</v>
      </c>
      <c r="I832" s="7" t="s">
        <v>841</v>
      </c>
      <c r="J832" t="s">
        <v>1068</v>
      </c>
      <c r="K832" t="s">
        <v>841</v>
      </c>
      <c r="L832" t="s">
        <v>23</v>
      </c>
    </row>
    <row r="833" spans="2:17">
      <c r="B833" s="8">
        <v>831</v>
      </c>
      <c r="C833" s="8">
        <f>VLOOKUP(B833,Sheet2!B:D,3,0)</f>
        <v>831</v>
      </c>
      <c r="D833" s="7" t="str">
        <f>VLOOKUP(B833,Sheet2!B:D,2,0)</f>
        <v>ITM_PRINTERTAB</v>
      </c>
      <c r="E833" s="7" t="s">
        <v>21</v>
      </c>
      <c r="F833" s="7" t="s">
        <v>22</v>
      </c>
      <c r="G833" s="7" t="s">
        <v>1068</v>
      </c>
      <c r="I833" s="7" t="s">
        <v>1073</v>
      </c>
      <c r="J833" t="s">
        <v>1068</v>
      </c>
      <c r="K833" t="s">
        <v>1073</v>
      </c>
      <c r="L833" t="s">
        <v>23</v>
      </c>
    </row>
    <row r="834" spans="2:17">
      <c r="B834" s="8">
        <v>832</v>
      </c>
      <c r="C834" s="8">
        <f>VLOOKUP(B834,Sheet2!B:D,3,0)</f>
        <v>832</v>
      </c>
      <c r="D834" s="7" t="str">
        <f>VLOOKUP(B834,Sheet2!B:D,2,0)</f>
        <v>ITM_PRINTERUSER</v>
      </c>
      <c r="E834" s="7" t="s">
        <v>21</v>
      </c>
      <c r="F834" s="7" t="s">
        <v>22</v>
      </c>
      <c r="G834" s="7" t="s">
        <v>1068</v>
      </c>
      <c r="I834" s="7" t="s">
        <v>1074</v>
      </c>
      <c r="J834" t="s">
        <v>1068</v>
      </c>
      <c r="K834" t="s">
        <v>1074</v>
      </c>
      <c r="L834" t="s">
        <v>23</v>
      </c>
    </row>
    <row r="835" spans="2:17">
      <c r="B835" s="8">
        <v>833</v>
      </c>
      <c r="C835" s="8">
        <f>VLOOKUP(B835,Sheet2!B:D,3,0)</f>
        <v>833</v>
      </c>
      <c r="D835" s="7" t="str">
        <f>VLOOKUP(B835,Sheet2!B:D,2,0)</f>
        <v>ITM_PRINTERWIDTH</v>
      </c>
      <c r="E835" s="7" t="s">
        <v>21</v>
      </c>
      <c r="F835" s="7" t="s">
        <v>22</v>
      </c>
      <c r="G835" s="7" t="s">
        <v>1068</v>
      </c>
      <c r="I835" s="7" t="s">
        <v>1075</v>
      </c>
      <c r="J835" t="s">
        <v>1068</v>
      </c>
      <c r="K835" t="s">
        <v>1075</v>
      </c>
      <c r="L835" t="s">
        <v>23</v>
      </c>
    </row>
    <row r="836" spans="2:17">
      <c r="B836" s="8">
        <v>834</v>
      </c>
      <c r="C836" s="8">
        <f>VLOOKUP(B836,Sheet2!B:D,3,0)</f>
        <v>834</v>
      </c>
      <c r="D836" s="7" t="str">
        <f>VLOOKUP(B836,Sheet2!B:D,2,0)</f>
        <v>ITM_PRINTERSIGMA</v>
      </c>
      <c r="E836" s="7" t="s">
        <v>21</v>
      </c>
      <c r="F836" s="7" t="s">
        <v>22</v>
      </c>
      <c r="G836" s="7" t="s">
        <v>1068</v>
      </c>
      <c r="I836" s="7" t="s">
        <v>181</v>
      </c>
      <c r="J836" t="s">
        <v>1068</v>
      </c>
      <c r="K836" t="s">
        <v>181</v>
      </c>
      <c r="L836" t="s">
        <v>23</v>
      </c>
    </row>
    <row r="837" spans="2:17">
      <c r="B837" s="8">
        <v>835</v>
      </c>
      <c r="C837" s="8">
        <f>VLOOKUP(B837,Sheet2!B:D,3,0)</f>
        <v>835</v>
      </c>
      <c r="D837" s="7" t="str">
        <f>VLOOKUP(B837,Sheet2!B:D,2,0)</f>
        <v>ITM_PRINTERHASH</v>
      </c>
      <c r="E837" s="7" t="s">
        <v>21</v>
      </c>
      <c r="F837" s="7" t="s">
        <v>22</v>
      </c>
      <c r="G837" s="7" t="s">
        <v>1068</v>
      </c>
      <c r="I837" s="7" t="s">
        <v>1034</v>
      </c>
      <c r="J837" t="s">
        <v>1068</v>
      </c>
      <c r="K837" t="s">
        <v>1034</v>
      </c>
      <c r="L837" t="s">
        <v>23</v>
      </c>
    </row>
    <row r="838" spans="2:17" hidden="1">
      <c r="B838" s="8">
        <v>836</v>
      </c>
      <c r="C838" s="8">
        <f>VLOOKUP(B838,Sheet2!B:D,3,0)</f>
        <v>836</v>
      </c>
      <c r="D838" s="7" t="str">
        <f>VLOOKUP(B838,Sheet2!B:D,2,0)</f>
        <v>CST_79</v>
      </c>
      <c r="E838" s="7" t="s">
        <v>21</v>
      </c>
      <c r="F838" s="7">
        <v>79</v>
      </c>
      <c r="G838" s="7" t="s">
        <v>1034</v>
      </c>
      <c r="I838" s="7" t="s">
        <v>1034</v>
      </c>
      <c r="J838" t="s">
        <v>23</v>
      </c>
    </row>
    <row r="839" spans="2:17">
      <c r="B839" s="8">
        <v>837</v>
      </c>
      <c r="C839" s="8">
        <f>VLOOKUP(B839,Sheet2!B:D,3,0)</f>
        <v>837</v>
      </c>
      <c r="D839" s="7" t="str">
        <f>VLOOKUP(B839,Sheet2!B:D,2,0)</f>
        <v>ITM_NUMB</v>
      </c>
      <c r="E839" s="7" t="s">
        <v>21</v>
      </c>
      <c r="F839" s="7" t="s">
        <v>22</v>
      </c>
      <c r="G839" s="7" t="s">
        <v>1076</v>
      </c>
      <c r="I839" s="7" t="s">
        <v>1076</v>
      </c>
      <c r="J839" t="s">
        <v>23</v>
      </c>
    </row>
    <row r="840" spans="2:17">
      <c r="B840" s="8">
        <v>838</v>
      </c>
      <c r="C840" s="8">
        <f>VLOOKUP(B840,Sheet2!B:D,3,0)</f>
        <v>838</v>
      </c>
      <c r="D840" s="7" t="str">
        <f>VLOOKUP(B840,Sheet2!B:D,2,0)</f>
        <v>ITM_ACtoM2b</v>
      </c>
      <c r="E840" s="7" t="s">
        <v>52</v>
      </c>
      <c r="F840" s="7" t="s">
        <v>53</v>
      </c>
      <c r="G840" s="7" t="s">
        <v>54</v>
      </c>
      <c r="I840" s="7" t="s">
        <v>27</v>
      </c>
      <c r="J840" t="s">
        <v>55</v>
      </c>
      <c r="K840" t="s">
        <v>56</v>
      </c>
      <c r="L840" t="s">
        <v>27</v>
      </c>
      <c r="M840" t="s">
        <v>1077</v>
      </c>
      <c r="N840" t="s">
        <v>56</v>
      </c>
      <c r="O840" t="s">
        <v>29</v>
      </c>
      <c r="P840" t="s">
        <v>30</v>
      </c>
    </row>
    <row r="841" spans="2:17">
      <c r="B841" s="8">
        <v>839</v>
      </c>
      <c r="C841" s="8">
        <f>VLOOKUP(B841,Sheet2!B:D,3,0)</f>
        <v>839</v>
      </c>
      <c r="D841" s="7" t="str">
        <f>VLOOKUP(B841,Sheet2!B:D,2,0)</f>
        <v>ITM_ACUStoM2b</v>
      </c>
      <c r="E841" s="7" t="s">
        <v>58</v>
      </c>
      <c r="F841" s="7" t="s">
        <v>53</v>
      </c>
      <c r="G841" s="7" t="s">
        <v>54</v>
      </c>
      <c r="I841" s="7" t="s">
        <v>59</v>
      </c>
      <c r="J841" t="s">
        <v>27</v>
      </c>
      <c r="K841" t="s">
        <v>55</v>
      </c>
      <c r="L841" t="s">
        <v>56</v>
      </c>
      <c r="M841" t="s">
        <v>27</v>
      </c>
      <c r="N841" t="s">
        <v>1077</v>
      </c>
      <c r="O841" t="s">
        <v>56</v>
      </c>
      <c r="P841" t="s">
        <v>29</v>
      </c>
      <c r="Q841" t="s">
        <v>30</v>
      </c>
    </row>
    <row r="842" spans="2:17">
      <c r="B842" s="8">
        <v>840</v>
      </c>
      <c r="C842" s="8">
        <f>VLOOKUP(B842,Sheet2!B:D,3,0)</f>
        <v>840</v>
      </c>
      <c r="D842" s="7" t="str">
        <f>VLOOKUP(B842,Sheet2!B:D,2,0)</f>
        <v>ITM_CARATtoKG</v>
      </c>
      <c r="E842" s="7" t="s">
        <v>1078</v>
      </c>
      <c r="F842" s="7" t="s">
        <v>53</v>
      </c>
      <c r="G842" s="7" t="s">
        <v>1079</v>
      </c>
      <c r="I842" s="7" t="s">
        <v>27</v>
      </c>
      <c r="J842" t="s">
        <v>214</v>
      </c>
      <c r="K842" t="s">
        <v>1080</v>
      </c>
      <c r="L842" t="s">
        <v>29</v>
      </c>
      <c r="M842" t="s">
        <v>30</v>
      </c>
    </row>
    <row r="843" spans="2:17">
      <c r="B843" s="8">
        <v>841</v>
      </c>
      <c r="C843" s="8">
        <f>VLOOKUP(B843,Sheet2!B:D,3,0)</f>
        <v>841</v>
      </c>
      <c r="D843" s="7" t="str">
        <f>VLOOKUP(B843,Sheet2!B:D,2,0)</f>
        <v>ITM_DBtoFRb</v>
      </c>
      <c r="E843" s="7" t="s">
        <v>226</v>
      </c>
      <c r="F843" s="7">
        <v>20</v>
      </c>
      <c r="G843" s="7" t="s">
        <v>227</v>
      </c>
      <c r="I843" s="7" t="s">
        <v>27</v>
      </c>
      <c r="J843" t="s">
        <v>228</v>
      </c>
      <c r="K843" t="s">
        <v>346</v>
      </c>
      <c r="L843" t="s">
        <v>29</v>
      </c>
      <c r="M843" t="s">
        <v>30</v>
      </c>
    </row>
    <row r="844" spans="2:17">
      <c r="B844" s="8">
        <v>842</v>
      </c>
      <c r="C844" s="8">
        <f>VLOOKUP(B844,Sheet2!B:D,3,0)</f>
        <v>842</v>
      </c>
      <c r="D844" s="7" t="str">
        <f>VLOOKUP(B844,Sheet2!B:D,2,0)</f>
        <v>ITM_DBtoFRc</v>
      </c>
      <c r="E844" s="7" t="s">
        <v>226</v>
      </c>
      <c r="F844" s="7">
        <v>20</v>
      </c>
      <c r="G844" s="7" t="s">
        <v>227</v>
      </c>
      <c r="I844" s="7" t="s">
        <v>27</v>
      </c>
      <c r="J844" t="s">
        <v>228</v>
      </c>
      <c r="K844" t="s">
        <v>1081</v>
      </c>
      <c r="L844" t="s">
        <v>29</v>
      </c>
      <c r="M844" t="s">
        <v>30</v>
      </c>
    </row>
    <row r="845" spans="2:17">
      <c r="B845" s="8">
        <v>843</v>
      </c>
      <c r="C845" s="8">
        <f>VLOOKUP(B845,Sheet2!B:D,3,0)</f>
        <v>843</v>
      </c>
      <c r="D845" s="7" t="str">
        <f>VLOOKUP(B845,Sheet2!B:D,2,0)</f>
        <v>ITM_DBtoPRb</v>
      </c>
      <c r="E845" s="7" t="s">
        <v>226</v>
      </c>
      <c r="F845" s="7">
        <v>10</v>
      </c>
      <c r="G845" s="7" t="s">
        <v>227</v>
      </c>
      <c r="I845" s="7" t="s">
        <v>27</v>
      </c>
      <c r="J845" t="s">
        <v>230</v>
      </c>
      <c r="K845" t="s">
        <v>669</v>
      </c>
      <c r="L845" t="s">
        <v>29</v>
      </c>
      <c r="M845" t="s">
        <v>30</v>
      </c>
    </row>
    <row r="846" spans="2:17">
      <c r="B846" s="8">
        <v>844</v>
      </c>
      <c r="C846" s="8">
        <f>VLOOKUP(B846,Sheet2!B:D,3,0)</f>
        <v>844</v>
      </c>
      <c r="D846" s="7" t="str">
        <f>VLOOKUP(B846,Sheet2!B:D,2,0)</f>
        <v>ITM_DBtoPRc</v>
      </c>
      <c r="E846" s="7" t="s">
        <v>226</v>
      </c>
      <c r="F846" s="7">
        <v>10</v>
      </c>
      <c r="G846" s="7" t="s">
        <v>227</v>
      </c>
      <c r="I846" s="7" t="s">
        <v>27</v>
      </c>
      <c r="J846" t="s">
        <v>230</v>
      </c>
      <c r="K846" t="s">
        <v>1081</v>
      </c>
      <c r="L846" t="s">
        <v>29</v>
      </c>
      <c r="M846" t="s">
        <v>30</v>
      </c>
    </row>
    <row r="847" spans="2:17">
      <c r="B847" s="8">
        <v>845</v>
      </c>
      <c r="C847" s="8">
        <f>VLOOKUP(B847,Sheet2!B:D,3,0)</f>
        <v>845</v>
      </c>
      <c r="D847" s="7" t="str">
        <f>VLOOKUP(B847,Sheet2!B:D,2,0)</f>
        <v>ITM_FRtoDBb</v>
      </c>
      <c r="E847" s="7" t="s">
        <v>345</v>
      </c>
      <c r="F847" s="7">
        <v>20</v>
      </c>
      <c r="G847" s="7" t="s">
        <v>228</v>
      </c>
      <c r="I847" s="7" t="s">
        <v>27</v>
      </c>
      <c r="J847" t="s">
        <v>227</v>
      </c>
      <c r="K847" t="s">
        <v>1081</v>
      </c>
      <c r="L847" t="s">
        <v>29</v>
      </c>
      <c r="M847" t="s">
        <v>30</v>
      </c>
    </row>
    <row r="848" spans="2:17">
      <c r="B848" s="8">
        <v>846</v>
      </c>
      <c r="C848" s="8">
        <f>VLOOKUP(B848,Sheet2!B:D,3,0)</f>
        <v>846</v>
      </c>
      <c r="D848" s="7" t="str">
        <f>VLOOKUP(B848,Sheet2!B:D,2,0)</f>
        <v>ITM_FRtoDBc</v>
      </c>
      <c r="E848" s="7" t="s">
        <v>345</v>
      </c>
      <c r="F848" s="7">
        <v>20</v>
      </c>
      <c r="G848" s="7" t="s">
        <v>228</v>
      </c>
      <c r="I848" s="7" t="s">
        <v>27</v>
      </c>
      <c r="J848" t="s">
        <v>227</v>
      </c>
      <c r="K848" t="s">
        <v>27</v>
      </c>
      <c r="L848" t="s">
        <v>1082</v>
      </c>
      <c r="M848" t="s">
        <v>29</v>
      </c>
      <c r="N848" t="s">
        <v>30</v>
      </c>
    </row>
    <row r="849" spans="2:17">
      <c r="B849" s="8">
        <v>847</v>
      </c>
      <c r="C849" s="8">
        <f>VLOOKUP(B849,Sheet2!B:D,3,0)</f>
        <v>847</v>
      </c>
      <c r="D849" s="7" t="str">
        <f>VLOOKUP(B849,Sheet2!B:D,2,0)</f>
        <v>ITM_FTUStoMb</v>
      </c>
      <c r="E849" s="7" t="s">
        <v>355</v>
      </c>
      <c r="F849" s="7" t="s">
        <v>53</v>
      </c>
      <c r="G849" s="7" t="s">
        <v>356</v>
      </c>
      <c r="I849" s="7" t="s">
        <v>59</v>
      </c>
      <c r="J849" t="s">
        <v>27</v>
      </c>
      <c r="K849" t="s">
        <v>55</v>
      </c>
      <c r="L849" t="s">
        <v>1083</v>
      </c>
      <c r="M849" t="s">
        <v>59</v>
      </c>
      <c r="N849" t="s">
        <v>29</v>
      </c>
      <c r="O849" t="s">
        <v>30</v>
      </c>
    </row>
    <row r="850" spans="2:17">
      <c r="B850" s="8">
        <v>848</v>
      </c>
      <c r="C850" s="8">
        <f>VLOOKUP(B850,Sheet2!B:D,3,0)</f>
        <v>848</v>
      </c>
      <c r="D850" s="7" t="str">
        <f>VLOOKUP(B850,Sheet2!B:D,2,0)</f>
        <v>ITM_FZUKtoM3b</v>
      </c>
      <c r="E850" s="7" t="s">
        <v>359</v>
      </c>
      <c r="F850" s="7" t="s">
        <v>53</v>
      </c>
      <c r="G850" s="7" t="s">
        <v>360</v>
      </c>
      <c r="I850" s="7" t="s">
        <v>361</v>
      </c>
      <c r="J850" t="s">
        <v>27</v>
      </c>
      <c r="K850" t="s">
        <v>55</v>
      </c>
      <c r="L850" t="s">
        <v>362</v>
      </c>
      <c r="M850" t="s">
        <v>27</v>
      </c>
      <c r="N850" t="s">
        <v>1077</v>
      </c>
      <c r="O850" t="s">
        <v>362</v>
      </c>
      <c r="P850" t="s">
        <v>29</v>
      </c>
      <c r="Q850" t="s">
        <v>30</v>
      </c>
    </row>
    <row r="851" spans="2:17">
      <c r="B851" s="8">
        <v>849</v>
      </c>
      <c r="C851" s="8">
        <f>VLOOKUP(B851,Sheet2!B:D,3,0)</f>
        <v>849</v>
      </c>
      <c r="D851" s="7" t="str">
        <f>VLOOKUP(B851,Sheet2!B:D,2,0)</f>
        <v>ITM_FZUStoM3b</v>
      </c>
      <c r="E851" s="7" t="s">
        <v>364</v>
      </c>
      <c r="F851" s="7" t="s">
        <v>53</v>
      </c>
      <c r="G851" s="7" t="s">
        <v>360</v>
      </c>
      <c r="I851" s="7" t="s">
        <v>59</v>
      </c>
      <c r="J851" t="s">
        <v>27</v>
      </c>
      <c r="K851" t="s">
        <v>55</v>
      </c>
      <c r="L851" t="s">
        <v>362</v>
      </c>
      <c r="M851" t="s">
        <v>27</v>
      </c>
      <c r="N851" t="s">
        <v>1077</v>
      </c>
      <c r="O851" t="s">
        <v>362</v>
      </c>
      <c r="P851" t="s">
        <v>29</v>
      </c>
      <c r="Q851" t="s">
        <v>30</v>
      </c>
    </row>
    <row r="852" spans="2:17">
      <c r="B852" s="8">
        <v>850</v>
      </c>
      <c r="C852" s="8">
        <f>VLOOKUP(B852,Sheet2!B:D,3,0)</f>
        <v>850</v>
      </c>
      <c r="D852" s="7" t="str">
        <f>VLOOKUP(B852,Sheet2!B:D,2,0)</f>
        <v>ITM_IHGtoPAb</v>
      </c>
      <c r="E852" s="7" t="s">
        <v>404</v>
      </c>
      <c r="F852" s="7" t="s">
        <v>53</v>
      </c>
      <c r="G852" s="7" t="s">
        <v>405</v>
      </c>
      <c r="I852" s="7" t="s">
        <v>27</v>
      </c>
      <c r="J852" t="s">
        <v>92</v>
      </c>
      <c r="K852" t="s">
        <v>27</v>
      </c>
      <c r="L852" t="s">
        <v>1084</v>
      </c>
      <c r="M852" t="s">
        <v>29</v>
      </c>
      <c r="N852" t="s">
        <v>30</v>
      </c>
    </row>
    <row r="853" spans="2:17">
      <c r="B853" s="8">
        <v>851</v>
      </c>
      <c r="C853" s="8">
        <f>VLOOKUP(B853,Sheet2!B:D,3,0)</f>
        <v>851</v>
      </c>
      <c r="D853" s="7" t="str">
        <f>VLOOKUP(B853,Sheet2!B:D,2,0)</f>
        <v>ITM_KGtoSCWb</v>
      </c>
      <c r="E853" s="7" t="s">
        <v>453</v>
      </c>
      <c r="F853" s="7" t="s">
        <v>439</v>
      </c>
      <c r="G853" s="7" t="s">
        <v>214</v>
      </c>
      <c r="I853" s="7" t="s">
        <v>27</v>
      </c>
      <c r="J853" t="s">
        <v>454</v>
      </c>
      <c r="K853" t="s">
        <v>1085</v>
      </c>
      <c r="L853" t="s">
        <v>29</v>
      </c>
      <c r="M853" t="s">
        <v>30</v>
      </c>
    </row>
    <row r="854" spans="2:17">
      <c r="B854" s="8">
        <v>852</v>
      </c>
      <c r="C854" s="8">
        <f>VLOOKUP(B854,Sheet2!B:D,3,0)</f>
        <v>852</v>
      </c>
      <c r="D854" s="7" t="str">
        <f>VLOOKUP(B854,Sheet2!B:D,2,0)</f>
        <v>ITM_KGtoSTOb</v>
      </c>
      <c r="E854" s="7" t="s">
        <v>456</v>
      </c>
      <c r="F854" s="7" t="s">
        <v>439</v>
      </c>
      <c r="G854" s="7" t="s">
        <v>214</v>
      </c>
      <c r="I854" s="7" t="s">
        <v>27</v>
      </c>
      <c r="J854" t="s">
        <v>457</v>
      </c>
      <c r="K854" t="s">
        <v>863</v>
      </c>
      <c r="L854" t="s">
        <v>29</v>
      </c>
      <c r="M854" t="s">
        <v>30</v>
      </c>
    </row>
    <row r="855" spans="2:17">
      <c r="B855" s="8">
        <v>853</v>
      </c>
      <c r="C855" s="8">
        <f>VLOOKUP(B855,Sheet2!B:D,3,0)</f>
        <v>853</v>
      </c>
      <c r="D855" s="7" t="str">
        <f>VLOOKUP(B855,Sheet2!B:D,2,0)</f>
        <v>ITM_KGtoSTb</v>
      </c>
      <c r="E855" s="7" t="s">
        <v>458</v>
      </c>
      <c r="F855" s="7" t="s">
        <v>439</v>
      </c>
      <c r="G855" s="7" t="s">
        <v>214</v>
      </c>
      <c r="I855" s="7" t="s">
        <v>27</v>
      </c>
      <c r="J855" t="s">
        <v>459</v>
      </c>
      <c r="K855" t="s">
        <v>770</v>
      </c>
      <c r="L855" t="s">
        <v>29</v>
      </c>
      <c r="M855" t="s">
        <v>30</v>
      </c>
    </row>
    <row r="856" spans="2:17">
      <c r="B856" s="8">
        <v>854</v>
      </c>
      <c r="C856" s="8">
        <f>VLOOKUP(B856,Sheet2!B:D,3,0)</f>
        <v>854</v>
      </c>
      <c r="D856" s="7" t="str">
        <f>VLOOKUP(B856,Sheet2!B:D,2,0)</f>
        <v>ITM_KGtoSTc</v>
      </c>
      <c r="E856" s="7" t="s">
        <v>458</v>
      </c>
      <c r="F856" s="7" t="s">
        <v>439</v>
      </c>
      <c r="G856" s="7" t="s">
        <v>214</v>
      </c>
      <c r="I856" s="7" t="s">
        <v>27</v>
      </c>
      <c r="J856" t="s">
        <v>459</v>
      </c>
      <c r="K856" t="s">
        <v>461</v>
      </c>
      <c r="L856" t="s">
        <v>29</v>
      </c>
      <c r="M856" t="s">
        <v>30</v>
      </c>
    </row>
    <row r="857" spans="2:17">
      <c r="B857" s="8">
        <v>855</v>
      </c>
      <c r="C857" s="8">
        <f>VLOOKUP(B857,Sheet2!B:D,3,0)</f>
        <v>855</v>
      </c>
      <c r="D857" s="7" t="str">
        <f>VLOOKUP(B857,Sheet2!B:D,2,0)</f>
        <v>ITM_KGtoCARAT</v>
      </c>
      <c r="E857" s="7" t="s">
        <v>1078</v>
      </c>
      <c r="F857" s="7" t="s">
        <v>439</v>
      </c>
      <c r="G857" s="7" t="s">
        <v>214</v>
      </c>
      <c r="I857" s="7" t="s">
        <v>27</v>
      </c>
      <c r="J857" t="s">
        <v>1079</v>
      </c>
      <c r="K857" t="s">
        <v>455</v>
      </c>
      <c r="L857" t="s">
        <v>27</v>
      </c>
      <c r="M857" t="s">
        <v>29</v>
      </c>
      <c r="N857" t="s">
        <v>30</v>
      </c>
    </row>
    <row r="858" spans="2:17">
      <c r="B858" s="8">
        <v>856</v>
      </c>
      <c r="C858" s="8">
        <f>VLOOKUP(B858,Sheet2!B:D,3,0)</f>
        <v>856</v>
      </c>
      <c r="D858" s="7" t="str">
        <f>VLOOKUP(B858,Sheet2!B:D,2,0)</f>
        <v>ITM_KGtoTRZb</v>
      </c>
      <c r="E858" s="7" t="s">
        <v>462</v>
      </c>
      <c r="F858" s="7" t="s">
        <v>439</v>
      </c>
      <c r="G858" s="7" t="s">
        <v>214</v>
      </c>
      <c r="I858" s="7" t="s">
        <v>27</v>
      </c>
      <c r="J858" t="s">
        <v>904</v>
      </c>
      <c r="K858" t="s">
        <v>463</v>
      </c>
      <c r="L858" t="s">
        <v>29</v>
      </c>
      <c r="M858" t="s">
        <v>30</v>
      </c>
    </row>
    <row r="859" spans="2:17">
      <c r="B859" s="8">
        <v>857</v>
      </c>
      <c r="C859" s="8">
        <f>VLOOKUP(B859,Sheet2!B:D,3,0)</f>
        <v>857</v>
      </c>
      <c r="D859" s="7" t="str">
        <f>VLOOKUP(B859,Sheet2!B:D,2,0)</f>
        <v>ITM_M2toACb</v>
      </c>
      <c r="E859" s="7" t="s">
        <v>52</v>
      </c>
      <c r="F859" s="7" t="s">
        <v>439</v>
      </c>
      <c r="G859" s="7" t="s">
        <v>55</v>
      </c>
      <c r="I859" s="7" t="s">
        <v>56</v>
      </c>
      <c r="J859" t="s">
        <v>27</v>
      </c>
      <c r="K859" t="s">
        <v>54</v>
      </c>
      <c r="L859" t="s">
        <v>57</v>
      </c>
      <c r="M859" t="s">
        <v>29</v>
      </c>
      <c r="N859" t="s">
        <v>30</v>
      </c>
    </row>
    <row r="860" spans="2:17">
      <c r="B860" s="8">
        <v>858</v>
      </c>
      <c r="C860" s="8">
        <f>VLOOKUP(B860,Sheet2!B:D,3,0)</f>
        <v>858</v>
      </c>
      <c r="D860" s="7" t="str">
        <f>VLOOKUP(B860,Sheet2!B:D,2,0)</f>
        <v>ITM_M2toACUSb</v>
      </c>
      <c r="E860" s="7" t="s">
        <v>58</v>
      </c>
      <c r="F860" s="7" t="s">
        <v>439</v>
      </c>
      <c r="G860" s="7" t="s">
        <v>55</v>
      </c>
      <c r="I860" s="7" t="s">
        <v>56</v>
      </c>
      <c r="J860" t="s">
        <v>27</v>
      </c>
      <c r="K860" t="s">
        <v>54</v>
      </c>
      <c r="L860" t="s">
        <v>59</v>
      </c>
      <c r="M860" t="s">
        <v>57</v>
      </c>
      <c r="N860" t="s">
        <v>59</v>
      </c>
      <c r="O860" t="s">
        <v>29</v>
      </c>
      <c r="P860" t="s">
        <v>30</v>
      </c>
    </row>
    <row r="861" spans="2:17">
      <c r="B861" s="8">
        <v>859</v>
      </c>
      <c r="C861" s="8">
        <f>VLOOKUP(B861,Sheet2!B:D,3,0)</f>
        <v>859</v>
      </c>
      <c r="D861" s="7" t="str">
        <f>VLOOKUP(B861,Sheet2!B:D,2,0)</f>
        <v>ITM_M3toFZUKb</v>
      </c>
      <c r="E861" s="7" t="s">
        <v>359</v>
      </c>
      <c r="F861" s="7" t="s">
        <v>439</v>
      </c>
      <c r="G861" s="7" t="s">
        <v>55</v>
      </c>
      <c r="I861" s="7" t="s">
        <v>362</v>
      </c>
      <c r="J861" t="s">
        <v>27</v>
      </c>
      <c r="K861" t="s">
        <v>360</v>
      </c>
      <c r="L861" t="s">
        <v>361</v>
      </c>
      <c r="M861" t="s">
        <v>363</v>
      </c>
      <c r="N861" t="s">
        <v>361</v>
      </c>
      <c r="O861" t="s">
        <v>29</v>
      </c>
      <c r="P861" t="s">
        <v>30</v>
      </c>
    </row>
    <row r="862" spans="2:17">
      <c r="B862" s="8">
        <v>860</v>
      </c>
      <c r="C862" s="8">
        <f>VLOOKUP(B862,Sheet2!B:D,3,0)</f>
        <v>860</v>
      </c>
      <c r="D862" s="7" t="str">
        <f>VLOOKUP(B862,Sheet2!B:D,2,0)</f>
        <v>ITM_M3toFZUSb</v>
      </c>
      <c r="E862" s="7" t="s">
        <v>364</v>
      </c>
      <c r="F862" s="7" t="s">
        <v>439</v>
      </c>
      <c r="G862" s="7" t="s">
        <v>55</v>
      </c>
      <c r="I862" s="7" t="s">
        <v>362</v>
      </c>
      <c r="J862" t="s">
        <v>27</v>
      </c>
      <c r="K862" t="s">
        <v>360</v>
      </c>
      <c r="L862" t="s">
        <v>59</v>
      </c>
      <c r="M862" t="s">
        <v>363</v>
      </c>
      <c r="N862" t="s">
        <v>59</v>
      </c>
      <c r="O862" t="s">
        <v>29</v>
      </c>
      <c r="P862" t="s">
        <v>30</v>
      </c>
    </row>
    <row r="863" spans="2:17">
      <c r="B863" s="8">
        <v>861</v>
      </c>
      <c r="C863" s="8">
        <f>VLOOKUP(B863,Sheet2!B:D,3,0)</f>
        <v>861</v>
      </c>
      <c r="D863" s="7" t="str">
        <f>VLOOKUP(B863,Sheet2!B:D,2,0)</f>
        <v>ITM_MtoFTUSb</v>
      </c>
      <c r="E863" s="7" t="s">
        <v>355</v>
      </c>
      <c r="F863" s="7" t="s">
        <v>439</v>
      </c>
      <c r="G863" s="7" t="s">
        <v>55</v>
      </c>
      <c r="I863" s="7" t="s">
        <v>27</v>
      </c>
      <c r="J863" t="s">
        <v>356</v>
      </c>
      <c r="K863" t="s">
        <v>59</v>
      </c>
      <c r="L863" t="s">
        <v>357</v>
      </c>
      <c r="M863" t="s">
        <v>29</v>
      </c>
      <c r="N863" t="s">
        <v>30</v>
      </c>
    </row>
    <row r="864" spans="2:17">
      <c r="B864" s="8">
        <v>862</v>
      </c>
      <c r="C864" s="8">
        <f>VLOOKUP(B864,Sheet2!B:D,3,0)</f>
        <v>862</v>
      </c>
      <c r="D864" s="7" t="str">
        <f>VLOOKUP(B864,Sheet2!B:D,2,0)</f>
        <v>ITM_CARATtoKGb</v>
      </c>
      <c r="E864" s="7" t="s">
        <v>1078</v>
      </c>
      <c r="F864" s="7" t="s">
        <v>53</v>
      </c>
      <c r="G864" s="7" t="s">
        <v>1079</v>
      </c>
      <c r="I864" s="7" t="s">
        <v>27</v>
      </c>
      <c r="J864" t="s">
        <v>214</v>
      </c>
      <c r="K864" t="s">
        <v>27</v>
      </c>
      <c r="L864" t="s">
        <v>1086</v>
      </c>
      <c r="M864" t="s">
        <v>29</v>
      </c>
      <c r="N864" t="s">
        <v>30</v>
      </c>
    </row>
    <row r="865" spans="2:18">
      <c r="B865" s="8">
        <v>863</v>
      </c>
      <c r="C865" s="8">
        <f>VLOOKUP(B865,Sheet2!B:D,3,0)</f>
        <v>863</v>
      </c>
      <c r="D865" s="7" t="str">
        <f>VLOOKUP(B865,Sheet2!B:D,2,0)</f>
        <v>ITM_PAtoIHGb</v>
      </c>
      <c r="E865" s="7" t="s">
        <v>404</v>
      </c>
      <c r="F865" s="7" t="s">
        <v>439</v>
      </c>
      <c r="G865" s="7" t="s">
        <v>92</v>
      </c>
      <c r="I865" s="7" t="s">
        <v>27</v>
      </c>
      <c r="J865" t="s">
        <v>405</v>
      </c>
      <c r="K865" t="s">
        <v>406</v>
      </c>
      <c r="L865" t="s">
        <v>29</v>
      </c>
      <c r="M865" t="s">
        <v>30</v>
      </c>
    </row>
    <row r="866" spans="2:18">
      <c r="B866" s="8">
        <v>864</v>
      </c>
      <c r="C866" s="8">
        <f>VLOOKUP(B866,Sheet2!B:D,3,0)</f>
        <v>864</v>
      </c>
      <c r="D866" s="7" t="str">
        <f>VLOOKUP(B866,Sheet2!B:D,2,0)</f>
        <v>ITM_PAtoTORb</v>
      </c>
      <c r="E866" s="7" t="s">
        <v>648</v>
      </c>
      <c r="F866" s="7" t="s">
        <v>439</v>
      </c>
      <c r="G866" s="7" t="s">
        <v>92</v>
      </c>
      <c r="I866" s="7" t="s">
        <v>27</v>
      </c>
      <c r="J866" t="s">
        <v>649</v>
      </c>
      <c r="K866" t="s">
        <v>899</v>
      </c>
      <c r="L866" t="s">
        <v>29</v>
      </c>
      <c r="M866" t="s">
        <v>30</v>
      </c>
    </row>
    <row r="867" spans="2:18">
      <c r="B867" s="8">
        <v>865</v>
      </c>
      <c r="C867" s="8">
        <f>VLOOKUP(B867,Sheet2!B:D,3,0)</f>
        <v>865</v>
      </c>
      <c r="D867" s="7" t="str">
        <f>VLOOKUP(B867,Sheet2!B:D,2,0)</f>
        <v>ITM_PRtoDBb</v>
      </c>
      <c r="E867" s="7" t="s">
        <v>345</v>
      </c>
      <c r="F867" s="7">
        <v>10</v>
      </c>
      <c r="G867" s="7" t="s">
        <v>230</v>
      </c>
      <c r="I867" s="7" t="s">
        <v>27</v>
      </c>
      <c r="J867" t="s">
        <v>227</v>
      </c>
      <c r="K867" t="s">
        <v>1081</v>
      </c>
      <c r="L867" t="s">
        <v>29</v>
      </c>
      <c r="M867" t="s">
        <v>30</v>
      </c>
    </row>
    <row r="868" spans="2:18">
      <c r="B868" s="8">
        <v>866</v>
      </c>
      <c r="C868" s="8">
        <f>VLOOKUP(B868,Sheet2!B:D,3,0)</f>
        <v>866</v>
      </c>
      <c r="D868" s="7" t="str">
        <f>VLOOKUP(B868,Sheet2!B:D,2,0)</f>
        <v>ITM_PRtoDBc</v>
      </c>
      <c r="E868" s="7" t="s">
        <v>345</v>
      </c>
      <c r="F868" s="7">
        <v>10</v>
      </c>
      <c r="G868" s="7" t="s">
        <v>230</v>
      </c>
      <c r="I868" s="7" t="s">
        <v>27</v>
      </c>
      <c r="J868" t="s">
        <v>227</v>
      </c>
      <c r="K868" t="s">
        <v>27</v>
      </c>
      <c r="L868" t="s">
        <v>1082</v>
      </c>
      <c r="M868" t="s">
        <v>29</v>
      </c>
      <c r="N868" t="s">
        <v>30</v>
      </c>
    </row>
    <row r="869" spans="2:18">
      <c r="B869" s="8">
        <v>867</v>
      </c>
      <c r="C869" s="8">
        <f>VLOOKUP(B869,Sheet2!B:D,3,0)</f>
        <v>867</v>
      </c>
      <c r="D869" s="7" t="str">
        <f>VLOOKUP(B869,Sheet2!B:D,2,0)</f>
        <v>ITM_SCWtoKGb</v>
      </c>
      <c r="E869" s="7" t="s">
        <v>453</v>
      </c>
      <c r="F869" s="7" t="s">
        <v>53</v>
      </c>
      <c r="G869" s="7" t="s">
        <v>454</v>
      </c>
      <c r="I869" s="7" t="s">
        <v>27</v>
      </c>
      <c r="J869" t="s">
        <v>214</v>
      </c>
      <c r="K869" t="s">
        <v>213</v>
      </c>
      <c r="L869" t="s">
        <v>27</v>
      </c>
      <c r="M869" t="s">
        <v>214</v>
      </c>
      <c r="N869" t="s">
        <v>29</v>
      </c>
      <c r="O869" t="s">
        <v>30</v>
      </c>
    </row>
    <row r="870" spans="2:18">
      <c r="B870" s="8">
        <v>868</v>
      </c>
      <c r="C870" s="8">
        <f>VLOOKUP(B870,Sheet2!B:D,3,0)</f>
        <v>868</v>
      </c>
      <c r="D870" s="7" t="str">
        <f>VLOOKUP(B870,Sheet2!B:D,2,0)</f>
        <v>ITM_STOtoKGb</v>
      </c>
      <c r="E870" s="7" t="s">
        <v>456</v>
      </c>
      <c r="F870" s="7" t="s">
        <v>53</v>
      </c>
      <c r="G870" s="7" t="s">
        <v>457</v>
      </c>
      <c r="I870" s="7" t="s">
        <v>27</v>
      </c>
      <c r="J870" t="s">
        <v>214</v>
      </c>
      <c r="K870" t="s">
        <v>27</v>
      </c>
      <c r="L870" t="s">
        <v>1086</v>
      </c>
      <c r="M870" t="s">
        <v>29</v>
      </c>
      <c r="N870" t="s">
        <v>30</v>
      </c>
    </row>
    <row r="871" spans="2:18">
      <c r="B871" s="8">
        <v>869</v>
      </c>
      <c r="C871" s="8">
        <f>VLOOKUP(B871,Sheet2!B:D,3,0)</f>
        <v>869</v>
      </c>
      <c r="D871" s="7" t="str">
        <f>VLOOKUP(B871,Sheet2!B:D,2,0)</f>
        <v>ITM_STtoKGb</v>
      </c>
      <c r="E871" s="7" t="s">
        <v>458</v>
      </c>
      <c r="F871" s="7" t="s">
        <v>53</v>
      </c>
      <c r="G871" s="7" t="s">
        <v>459</v>
      </c>
      <c r="I871" s="7" t="s">
        <v>27</v>
      </c>
      <c r="J871" t="s">
        <v>214</v>
      </c>
      <c r="K871" t="s">
        <v>461</v>
      </c>
      <c r="L871" t="s">
        <v>29</v>
      </c>
      <c r="M871" t="s">
        <v>30</v>
      </c>
    </row>
    <row r="872" spans="2:18">
      <c r="B872" s="8">
        <v>870</v>
      </c>
      <c r="C872" s="8">
        <f>VLOOKUP(B872,Sheet2!B:D,3,0)</f>
        <v>870</v>
      </c>
      <c r="D872" s="7" t="str">
        <f>VLOOKUP(B872,Sheet2!B:D,2,0)</f>
        <v>ITM_STtoKGc</v>
      </c>
      <c r="E872" s="7" t="s">
        <v>458</v>
      </c>
      <c r="F872" s="7" t="s">
        <v>53</v>
      </c>
      <c r="G872" s="7" t="s">
        <v>459</v>
      </c>
      <c r="I872" s="7" t="s">
        <v>27</v>
      </c>
      <c r="J872" t="s">
        <v>214</v>
      </c>
      <c r="K872" t="s">
        <v>27</v>
      </c>
      <c r="L872" t="s">
        <v>1086</v>
      </c>
      <c r="M872" t="s">
        <v>29</v>
      </c>
      <c r="N872" t="s">
        <v>30</v>
      </c>
    </row>
    <row r="873" spans="2:18">
      <c r="B873" s="8">
        <v>871</v>
      </c>
      <c r="C873" s="8">
        <f>VLOOKUP(B873,Sheet2!B:D,3,0)</f>
        <v>871</v>
      </c>
      <c r="D873" s="7" t="str">
        <f>VLOOKUP(B873,Sheet2!B:D,2,0)</f>
        <v>ITM_KGtoCARATb</v>
      </c>
      <c r="E873" s="7" t="s">
        <v>1078</v>
      </c>
      <c r="F873" s="7" t="s">
        <v>439</v>
      </c>
      <c r="G873" s="7" t="s">
        <v>214</v>
      </c>
      <c r="I873" s="7" t="s">
        <v>27</v>
      </c>
      <c r="J873" t="s">
        <v>1079</v>
      </c>
      <c r="K873" t="s">
        <v>1080</v>
      </c>
      <c r="L873" t="s">
        <v>29</v>
      </c>
      <c r="M873" t="s">
        <v>30</v>
      </c>
    </row>
    <row r="874" spans="2:18">
      <c r="B874" s="8">
        <v>872</v>
      </c>
      <c r="C874" s="8">
        <f>VLOOKUP(B874,Sheet2!B:D,3,0)</f>
        <v>872</v>
      </c>
      <c r="D874" s="7" t="str">
        <f>VLOOKUP(B874,Sheet2!B:D,2,0)</f>
        <v>ITM_TORtoPAb</v>
      </c>
      <c r="E874" s="7" t="s">
        <v>648</v>
      </c>
      <c r="F874" s="7" t="s">
        <v>53</v>
      </c>
      <c r="G874" s="7" t="s">
        <v>649</v>
      </c>
      <c r="I874" s="7" t="s">
        <v>27</v>
      </c>
      <c r="J874" t="s">
        <v>92</v>
      </c>
      <c r="K874" t="s">
        <v>27</v>
      </c>
      <c r="L874" t="s">
        <v>1084</v>
      </c>
      <c r="M874" t="s">
        <v>29</v>
      </c>
      <c r="N874" t="s">
        <v>30</v>
      </c>
    </row>
    <row r="875" spans="2:18">
      <c r="B875" s="8">
        <v>873</v>
      </c>
      <c r="C875" s="8">
        <f>VLOOKUP(B875,Sheet2!B:D,3,0)</f>
        <v>873</v>
      </c>
      <c r="D875" s="7" t="str">
        <f>VLOOKUP(B875,Sheet2!B:D,2,0)</f>
        <v>ITM_TRZtoKGb</v>
      </c>
      <c r="E875" s="7" t="s">
        <v>462</v>
      </c>
      <c r="F875" s="7" t="s">
        <v>53</v>
      </c>
      <c r="G875" s="7" t="s">
        <v>904</v>
      </c>
      <c r="I875" s="7" t="s">
        <v>27</v>
      </c>
      <c r="J875" t="s">
        <v>214</v>
      </c>
      <c r="K875" t="s">
        <v>27</v>
      </c>
      <c r="L875" t="s">
        <v>1086</v>
      </c>
      <c r="M875" t="s">
        <v>29</v>
      </c>
      <c r="N875" t="s">
        <v>30</v>
      </c>
    </row>
    <row r="876" spans="2:18" hidden="1">
      <c r="B876" s="8">
        <v>874</v>
      </c>
      <c r="C876" s="8">
        <f>VLOOKUP(B876,Sheet2!B:D,3,0)</f>
        <v>874</v>
      </c>
      <c r="D876" s="7" t="str">
        <f>VLOOKUP(B876,Sheet2!B:D,2,0)</f>
        <v>ITM_FBR</v>
      </c>
      <c r="E876" s="7" t="s">
        <v>1087</v>
      </c>
      <c r="F876" s="7" t="s">
        <v>22</v>
      </c>
      <c r="G876" s="7" t="s">
        <v>1088</v>
      </c>
      <c r="I876" s="7" t="s">
        <v>1088</v>
      </c>
      <c r="J876" t="s">
        <v>23</v>
      </c>
      <c r="K876" t="s">
        <v>12</v>
      </c>
      <c r="L876" t="s">
        <v>1089</v>
      </c>
      <c r="M876" t="s">
        <v>1090</v>
      </c>
    </row>
    <row r="877" spans="2:18">
      <c r="B877" s="8">
        <v>875</v>
      </c>
      <c r="C877" s="8">
        <f>VLOOKUP(B877,Sheet2!B:D,3,0)</f>
        <v>-875</v>
      </c>
      <c r="D877" s="7" t="str">
        <f>VLOOKUP(B877,Sheet2!B:D,2,0)</f>
        <v>MNU_a_z</v>
      </c>
      <c r="E877" s="7" t="s">
        <v>21</v>
      </c>
      <c r="F877" s="7" t="s">
        <v>22</v>
      </c>
      <c r="G877" s="7" t="s">
        <v>48</v>
      </c>
      <c r="I877" s="7" t="s">
        <v>95</v>
      </c>
      <c r="J877" t="s">
        <v>965</v>
      </c>
      <c r="K877" t="s">
        <v>48</v>
      </c>
      <c r="L877" t="s">
        <v>95</v>
      </c>
      <c r="M877" t="s">
        <v>965</v>
      </c>
      <c r="N877" t="s">
        <v>23</v>
      </c>
      <c r="O877" t="s">
        <v>12</v>
      </c>
      <c r="P877" t="s">
        <v>1091</v>
      </c>
      <c r="Q877" t="s">
        <v>1092</v>
      </c>
      <c r="R877" t="s">
        <v>1093</v>
      </c>
    </row>
    <row r="878" spans="2:18">
      <c r="B878" s="8">
        <v>876</v>
      </c>
      <c r="C878" s="8">
        <f>VLOOKUP(B878,Sheet2!B:D,3,0)</f>
        <v>-876</v>
      </c>
      <c r="D878" s="7" t="str">
        <f>VLOOKUP(B878,Sheet2!B:D,2,0)</f>
        <v>MNU_alpha_omega</v>
      </c>
      <c r="E878" s="7" t="s">
        <v>21</v>
      </c>
      <c r="F878" s="7" t="s">
        <v>22</v>
      </c>
      <c r="G878" s="7" t="s">
        <v>572</v>
      </c>
      <c r="I878" s="7" t="s">
        <v>95</v>
      </c>
      <c r="J878" t="s">
        <v>1007</v>
      </c>
      <c r="K878" t="s">
        <v>572</v>
      </c>
      <c r="L878" t="s">
        <v>95</v>
      </c>
      <c r="M878" t="s">
        <v>1007</v>
      </c>
      <c r="N878" t="s">
        <v>23</v>
      </c>
      <c r="O878" t="s">
        <v>12</v>
      </c>
      <c r="P878" t="s">
        <v>1091</v>
      </c>
      <c r="Q878" t="s">
        <v>1094</v>
      </c>
      <c r="R878" t="s">
        <v>1093</v>
      </c>
    </row>
    <row r="879" spans="2:18">
      <c r="B879" s="8">
        <v>877</v>
      </c>
      <c r="C879" s="8">
        <f>VLOOKUP(B879,Sheet2!B:D,3,0)</f>
        <v>-877</v>
      </c>
      <c r="D879" s="7" t="str">
        <f>VLOOKUP(B879,Sheet2!B:D,2,0)</f>
        <v>MNU_ALPHAintl</v>
      </c>
      <c r="E879" s="7" t="s">
        <v>21</v>
      </c>
      <c r="F879" s="7" t="s">
        <v>22</v>
      </c>
      <c r="G879" s="7" t="s">
        <v>572</v>
      </c>
      <c r="I879" s="7" t="s">
        <v>1095</v>
      </c>
      <c r="J879" t="s">
        <v>572</v>
      </c>
      <c r="K879" t="s">
        <v>1095</v>
      </c>
      <c r="L879" t="s">
        <v>23</v>
      </c>
      <c r="M879" t="s">
        <v>12</v>
      </c>
      <c r="N879" t="s">
        <v>1091</v>
      </c>
      <c r="O879" t="s">
        <v>1095</v>
      </c>
      <c r="P879" t="s">
        <v>1093</v>
      </c>
    </row>
    <row r="880" spans="2:18">
      <c r="B880" s="8">
        <v>878</v>
      </c>
      <c r="C880" s="8">
        <f>VLOOKUP(B880,Sheet2!B:D,3,0)</f>
        <v>878</v>
      </c>
      <c r="D880" s="7" t="str">
        <f>VLOOKUP(B880,Sheet2!B:D,2,0)</f>
        <v>ITM_REG_X</v>
      </c>
      <c r="E880" s="7" t="s">
        <v>285</v>
      </c>
      <c r="F880" s="7" t="s">
        <v>876</v>
      </c>
      <c r="G880" s="7" t="s">
        <v>1096</v>
      </c>
      <c r="I880" s="7" t="s">
        <v>1097</v>
      </c>
      <c r="J880" t="s">
        <v>23</v>
      </c>
      <c r="K880" t="s">
        <v>12</v>
      </c>
      <c r="L880" t="s">
        <v>1098</v>
      </c>
      <c r="M880" t="s">
        <v>1099</v>
      </c>
    </row>
    <row r="881" spans="2:14">
      <c r="B881" s="8">
        <v>879</v>
      </c>
      <c r="C881" s="8">
        <f>VLOOKUP(B881,Sheet2!B:D,3,0)</f>
        <v>879</v>
      </c>
      <c r="D881" s="7" t="str">
        <f>VLOOKUP(B881,Sheet2!B:D,2,0)</f>
        <v>ITM_REG_Y</v>
      </c>
      <c r="E881" s="7" t="s">
        <v>285</v>
      </c>
      <c r="F881" s="7" t="s">
        <v>878</v>
      </c>
      <c r="G881" s="7" t="s">
        <v>1100</v>
      </c>
      <c r="I881" s="7" t="s">
        <v>1101</v>
      </c>
      <c r="J881" t="s">
        <v>23</v>
      </c>
      <c r="K881" t="s">
        <v>12</v>
      </c>
      <c r="L881" t="s">
        <v>1102</v>
      </c>
      <c r="M881" t="s">
        <v>1103</v>
      </c>
      <c r="N881">
        <v>8</v>
      </c>
    </row>
    <row r="882" spans="2:14">
      <c r="B882" s="8">
        <v>880</v>
      </c>
      <c r="C882" s="8">
        <f>VLOOKUP(B882,Sheet2!B:D,3,0)</f>
        <v>880</v>
      </c>
      <c r="D882" s="7" t="str">
        <f>VLOOKUP(B882,Sheet2!B:D,2,0)</f>
        <v>ITM_REG_Z</v>
      </c>
      <c r="E882" s="7" t="s">
        <v>285</v>
      </c>
      <c r="F882" s="7" t="s">
        <v>880</v>
      </c>
      <c r="G882" s="7" t="s">
        <v>1104</v>
      </c>
      <c r="I882" s="7" t="s">
        <v>96</v>
      </c>
      <c r="J882" t="s">
        <v>23</v>
      </c>
      <c r="K882" t="s">
        <v>12</v>
      </c>
      <c r="L882" t="s">
        <v>1105</v>
      </c>
      <c r="M882" t="s">
        <v>1106</v>
      </c>
    </row>
    <row r="883" spans="2:14">
      <c r="B883" s="8">
        <v>881</v>
      </c>
      <c r="C883" s="8">
        <f>VLOOKUP(B883,Sheet2!B:D,3,0)</f>
        <v>881</v>
      </c>
      <c r="D883" s="7" t="str">
        <f>VLOOKUP(B883,Sheet2!B:D,2,0)</f>
        <v>ITM_REG_T</v>
      </c>
      <c r="E883" s="7" t="s">
        <v>285</v>
      </c>
      <c r="F883" s="7" t="s">
        <v>874</v>
      </c>
      <c r="G883" s="7" t="s">
        <v>1107</v>
      </c>
      <c r="I883" s="7" t="s">
        <v>885</v>
      </c>
      <c r="J883" t="s">
        <v>23</v>
      </c>
      <c r="K883" t="s">
        <v>12</v>
      </c>
      <c r="L883" t="s">
        <v>1108</v>
      </c>
      <c r="M883" t="s">
        <v>1109</v>
      </c>
      <c r="N883" t="s">
        <v>1110</v>
      </c>
    </row>
    <row r="884" spans="2:14">
      <c r="B884" s="8">
        <v>882</v>
      </c>
      <c r="C884" s="8">
        <f>VLOOKUP(B884,Sheet2!B:D,3,0)</f>
        <v>882</v>
      </c>
      <c r="D884" s="7" t="str">
        <f>VLOOKUP(B884,Sheet2!B:D,2,0)</f>
        <v>ITM_REG_A</v>
      </c>
      <c r="E884" s="7" t="s">
        <v>285</v>
      </c>
      <c r="F884" s="7" t="s">
        <v>866</v>
      </c>
      <c r="G884" s="7" t="s">
        <v>1111</v>
      </c>
      <c r="I884" s="7" t="s">
        <v>47</v>
      </c>
      <c r="J884" t="s">
        <v>23</v>
      </c>
      <c r="K884" t="s">
        <v>12</v>
      </c>
      <c r="L884" t="s">
        <v>1112</v>
      </c>
      <c r="M884" t="s">
        <v>1113</v>
      </c>
      <c r="N884" t="s">
        <v>138</v>
      </c>
    </row>
    <row r="885" spans="2:14">
      <c r="B885" s="8">
        <v>883</v>
      </c>
      <c r="C885" s="8">
        <f>VLOOKUP(B885,Sheet2!B:D,3,0)</f>
        <v>883</v>
      </c>
      <c r="D885" s="7" t="str">
        <f>VLOOKUP(B885,Sheet2!B:D,2,0)</f>
        <v>ITM_REG_B</v>
      </c>
      <c r="E885" s="7" t="s">
        <v>285</v>
      </c>
      <c r="F885" s="7" t="s">
        <v>868</v>
      </c>
      <c r="G885" s="7" t="s">
        <v>1114</v>
      </c>
      <c r="I885" s="7" t="s">
        <v>99</v>
      </c>
      <c r="J885" t="s">
        <v>23</v>
      </c>
      <c r="K885" t="s">
        <v>12</v>
      </c>
      <c r="L885" t="s">
        <v>1115</v>
      </c>
      <c r="M885" t="s">
        <v>1116</v>
      </c>
      <c r="N885" t="s">
        <v>17</v>
      </c>
    </row>
    <row r="886" spans="2:14">
      <c r="B886" s="8">
        <v>884</v>
      </c>
      <c r="C886" s="8">
        <f>VLOOKUP(B886,Sheet2!B:D,3,0)</f>
        <v>884</v>
      </c>
      <c r="D886" s="7" t="str">
        <f>VLOOKUP(B886,Sheet2!B:D,2,0)</f>
        <v>ITM_REG_C</v>
      </c>
      <c r="E886" s="7" t="s">
        <v>285</v>
      </c>
      <c r="F886" s="7" t="s">
        <v>870</v>
      </c>
      <c r="G886" s="7" t="s">
        <v>1117</v>
      </c>
      <c r="I886" s="7" t="s">
        <v>26</v>
      </c>
      <c r="J886" t="s">
        <v>23</v>
      </c>
      <c r="K886" t="s">
        <v>12</v>
      </c>
      <c r="L886" t="s">
        <v>1118</v>
      </c>
    </row>
    <row r="887" spans="2:14">
      <c r="B887" s="8">
        <v>885</v>
      </c>
      <c r="C887" s="8">
        <f>VLOOKUP(B887,Sheet2!B:D,3,0)</f>
        <v>885</v>
      </c>
      <c r="D887" s="7" t="str">
        <f>VLOOKUP(B887,Sheet2!B:D,2,0)</f>
        <v>ITM_REG_D</v>
      </c>
      <c r="E887" s="7" t="s">
        <v>285</v>
      </c>
      <c r="F887" s="7" t="s">
        <v>872</v>
      </c>
      <c r="G887" s="7" t="s">
        <v>1119</v>
      </c>
      <c r="I887" s="7" t="s">
        <v>217</v>
      </c>
      <c r="J887" t="s">
        <v>23</v>
      </c>
      <c r="K887" t="s">
        <v>12</v>
      </c>
      <c r="L887" t="s">
        <v>1120</v>
      </c>
    </row>
    <row r="888" spans="2:14">
      <c r="B888" s="8">
        <v>886</v>
      </c>
      <c r="C888" s="8">
        <f>VLOOKUP(B888,Sheet2!B:D,3,0)</f>
        <v>886</v>
      </c>
      <c r="D888" s="7" t="str">
        <f>VLOOKUP(B888,Sheet2!B:D,2,0)</f>
        <v>ITM_REG_L</v>
      </c>
      <c r="E888" s="7" t="s">
        <v>285</v>
      </c>
      <c r="F888" s="7" t="s">
        <v>466</v>
      </c>
      <c r="G888" s="7" t="s">
        <v>1121</v>
      </c>
      <c r="I888" s="7" t="s">
        <v>467</v>
      </c>
      <c r="J888" t="s">
        <v>23</v>
      </c>
    </row>
    <row r="889" spans="2:14">
      <c r="B889" s="8">
        <v>887</v>
      </c>
      <c r="C889" s="8">
        <f>VLOOKUP(B889,Sheet2!B:D,3,0)</f>
        <v>887</v>
      </c>
      <c r="D889" s="7" t="str">
        <f>VLOOKUP(B889,Sheet2!B:D,2,0)</f>
        <v>ITM_REG_I</v>
      </c>
      <c r="E889" s="7" t="s">
        <v>285</v>
      </c>
      <c r="F889" s="7" t="s">
        <v>400</v>
      </c>
      <c r="G889" s="7" t="s">
        <v>1122</v>
      </c>
      <c r="I889" s="7" t="s">
        <v>401</v>
      </c>
      <c r="J889" t="s">
        <v>23</v>
      </c>
    </row>
    <row r="890" spans="2:14">
      <c r="B890" s="8">
        <v>888</v>
      </c>
      <c r="C890" s="8">
        <f>VLOOKUP(B890,Sheet2!B:D,3,0)</f>
        <v>888</v>
      </c>
      <c r="D890" s="7" t="str">
        <f>VLOOKUP(B890,Sheet2!B:D,2,0)</f>
        <v>ITM_REG_J</v>
      </c>
      <c r="E890" s="7" t="s">
        <v>285</v>
      </c>
      <c r="F890" s="7" t="s">
        <v>435</v>
      </c>
      <c r="G890" s="7" t="s">
        <v>1123</v>
      </c>
      <c r="I890" s="7" t="s">
        <v>122</v>
      </c>
      <c r="J890" t="s">
        <v>23</v>
      </c>
    </row>
    <row r="891" spans="2:14">
      <c r="B891" s="8">
        <v>889</v>
      </c>
      <c r="C891" s="8">
        <f>VLOOKUP(B891,Sheet2!B:D,3,0)</f>
        <v>889</v>
      </c>
      <c r="D891" s="7" t="str">
        <f>VLOOKUP(B891,Sheet2!B:D,2,0)</f>
        <v>ITM_REG_K</v>
      </c>
      <c r="E891" s="7" t="s">
        <v>285</v>
      </c>
      <c r="F891" s="7" t="s">
        <v>442</v>
      </c>
      <c r="G891" s="7" t="s">
        <v>1124</v>
      </c>
      <c r="I891" s="7" t="s">
        <v>443</v>
      </c>
      <c r="J891" t="s">
        <v>23</v>
      </c>
    </row>
    <row r="892" spans="2:14" hidden="1">
      <c r="B892" s="8">
        <v>890</v>
      </c>
      <c r="C892" s="8">
        <f>VLOOKUP(B892,Sheet2!B:D,3,0)</f>
        <v>890</v>
      </c>
      <c r="D892" s="7" t="str">
        <f>VLOOKUP(B892,Sheet2!B:D,2,0)</f>
        <v>CHR_0</v>
      </c>
      <c r="E892" s="7" t="s">
        <v>285</v>
      </c>
      <c r="F892" s="7" t="s">
        <v>1125</v>
      </c>
      <c r="I892" s="7">
        <v>0</v>
      </c>
      <c r="J892" t="s">
        <v>23</v>
      </c>
    </row>
    <row r="893" spans="2:14" hidden="1">
      <c r="B893" s="8">
        <v>891</v>
      </c>
      <c r="C893" s="8">
        <f>VLOOKUP(B893,Sheet2!B:D,3,0)</f>
        <v>891</v>
      </c>
      <c r="D893" s="7" t="str">
        <f>VLOOKUP(B893,Sheet2!B:D,2,0)</f>
        <v>CHR_1</v>
      </c>
      <c r="E893" s="7" t="s">
        <v>285</v>
      </c>
      <c r="F893" s="7" t="s">
        <v>1126</v>
      </c>
      <c r="I893" s="7">
        <v>1</v>
      </c>
      <c r="J893" t="s">
        <v>23</v>
      </c>
    </row>
    <row r="894" spans="2:14" hidden="1">
      <c r="B894" s="8">
        <v>892</v>
      </c>
      <c r="C894" s="8">
        <f>VLOOKUP(B894,Sheet2!B:D,3,0)</f>
        <v>892</v>
      </c>
      <c r="D894" s="7" t="str">
        <f>VLOOKUP(B894,Sheet2!B:D,2,0)</f>
        <v>CHR_2</v>
      </c>
      <c r="E894" s="7" t="s">
        <v>285</v>
      </c>
      <c r="F894" s="7" t="s">
        <v>1127</v>
      </c>
      <c r="I894" s="7">
        <v>2</v>
      </c>
      <c r="J894" t="s">
        <v>23</v>
      </c>
    </row>
    <row r="895" spans="2:14" hidden="1">
      <c r="B895" s="8">
        <v>893</v>
      </c>
      <c r="C895" s="8">
        <f>VLOOKUP(B895,Sheet2!B:D,3,0)</f>
        <v>893</v>
      </c>
      <c r="D895" s="7" t="str">
        <f>VLOOKUP(B895,Sheet2!B:D,2,0)</f>
        <v>CHR_3</v>
      </c>
      <c r="E895" s="7" t="s">
        <v>285</v>
      </c>
      <c r="F895" s="7" t="s">
        <v>1128</v>
      </c>
      <c r="I895" s="7">
        <v>3</v>
      </c>
      <c r="J895" t="s">
        <v>23</v>
      </c>
    </row>
    <row r="896" spans="2:14" hidden="1">
      <c r="B896" s="8">
        <v>894</v>
      </c>
      <c r="C896" s="8">
        <f>VLOOKUP(B896,Sheet2!B:D,3,0)</f>
        <v>894</v>
      </c>
      <c r="D896" s="7" t="str">
        <f>VLOOKUP(B896,Sheet2!B:D,2,0)</f>
        <v>CHR_4</v>
      </c>
      <c r="E896" s="7" t="s">
        <v>285</v>
      </c>
      <c r="F896" s="7" t="s">
        <v>1129</v>
      </c>
      <c r="I896" s="7">
        <v>4</v>
      </c>
      <c r="J896" t="s">
        <v>23</v>
      </c>
    </row>
    <row r="897" spans="2:10" hidden="1">
      <c r="B897" s="8">
        <v>895</v>
      </c>
      <c r="C897" s="8">
        <f>VLOOKUP(B897,Sheet2!B:D,3,0)</f>
        <v>895</v>
      </c>
      <c r="D897" s="7" t="str">
        <f>VLOOKUP(B897,Sheet2!B:D,2,0)</f>
        <v>CHR_5</v>
      </c>
      <c r="E897" s="7" t="s">
        <v>285</v>
      </c>
      <c r="F897" s="7" t="s">
        <v>1130</v>
      </c>
      <c r="I897" s="7">
        <v>5</v>
      </c>
      <c r="J897" t="s">
        <v>23</v>
      </c>
    </row>
    <row r="898" spans="2:10" hidden="1">
      <c r="B898" s="8">
        <v>896</v>
      </c>
      <c r="C898" s="8">
        <f>VLOOKUP(B898,Sheet2!B:D,3,0)</f>
        <v>896</v>
      </c>
      <c r="D898" s="7" t="str">
        <f>VLOOKUP(B898,Sheet2!B:D,2,0)</f>
        <v>CHR_6</v>
      </c>
      <c r="E898" s="7" t="s">
        <v>285</v>
      </c>
      <c r="F898" s="7" t="s">
        <v>1131</v>
      </c>
      <c r="I898" s="7">
        <v>6</v>
      </c>
      <c r="J898" t="s">
        <v>23</v>
      </c>
    </row>
    <row r="899" spans="2:10" hidden="1">
      <c r="B899" s="8">
        <v>897</v>
      </c>
      <c r="C899" s="8">
        <f>VLOOKUP(B899,Sheet2!B:D,3,0)</f>
        <v>897</v>
      </c>
      <c r="D899" s="7" t="str">
        <f>VLOOKUP(B899,Sheet2!B:D,2,0)</f>
        <v>CHR_7</v>
      </c>
      <c r="E899" s="7" t="s">
        <v>285</v>
      </c>
      <c r="F899" s="7" t="s">
        <v>1132</v>
      </c>
      <c r="I899" s="7">
        <v>7</v>
      </c>
      <c r="J899" t="s">
        <v>23</v>
      </c>
    </row>
    <row r="900" spans="2:10" hidden="1">
      <c r="B900" s="8">
        <v>898</v>
      </c>
      <c r="C900" s="8">
        <f>VLOOKUP(B900,Sheet2!B:D,3,0)</f>
        <v>898</v>
      </c>
      <c r="D900" s="7" t="str">
        <f>VLOOKUP(B900,Sheet2!B:D,2,0)</f>
        <v>CHR_8</v>
      </c>
      <c r="E900" s="7" t="s">
        <v>285</v>
      </c>
      <c r="F900" s="7" t="s">
        <v>1133</v>
      </c>
      <c r="I900" s="7">
        <v>8</v>
      </c>
      <c r="J900" t="s">
        <v>23</v>
      </c>
    </row>
    <row r="901" spans="2:10" hidden="1">
      <c r="B901" s="8">
        <v>899</v>
      </c>
      <c r="C901" s="8">
        <f>VLOOKUP(B901,Sheet2!B:D,3,0)</f>
        <v>899</v>
      </c>
      <c r="D901" s="7" t="str">
        <f>VLOOKUP(B901,Sheet2!B:D,2,0)</f>
        <v>CHR_9</v>
      </c>
      <c r="E901" s="7" t="s">
        <v>285</v>
      </c>
      <c r="F901" s="7" t="s">
        <v>1134</v>
      </c>
      <c r="I901" s="7">
        <v>9</v>
      </c>
      <c r="J901" t="s">
        <v>23</v>
      </c>
    </row>
    <row r="902" spans="2:10" hidden="1">
      <c r="B902" s="8">
        <v>900</v>
      </c>
      <c r="C902" s="8">
        <f>VLOOKUP(B902,Sheet2!B:D,3,0)</f>
        <v>900</v>
      </c>
      <c r="D902" s="7" t="str">
        <f>VLOOKUP(B902,Sheet2!B:D,2,0)</f>
        <v>CHR_A</v>
      </c>
      <c r="E902" s="7" t="s">
        <v>285</v>
      </c>
      <c r="F902" s="7" t="s">
        <v>1135</v>
      </c>
      <c r="I902" s="7" t="s">
        <v>47</v>
      </c>
      <c r="J902" t="s">
        <v>23</v>
      </c>
    </row>
    <row r="903" spans="2:10" hidden="1">
      <c r="B903" s="8">
        <v>901</v>
      </c>
      <c r="C903" s="8">
        <f>VLOOKUP(B903,Sheet2!B:D,3,0)</f>
        <v>901</v>
      </c>
      <c r="D903" s="7" t="str">
        <f>VLOOKUP(B903,Sheet2!B:D,2,0)</f>
        <v>CHR_B</v>
      </c>
      <c r="E903" s="7" t="s">
        <v>285</v>
      </c>
      <c r="F903" s="7" t="s">
        <v>1136</v>
      </c>
      <c r="I903" s="7" t="s">
        <v>99</v>
      </c>
      <c r="J903" t="s">
        <v>23</v>
      </c>
    </row>
    <row r="904" spans="2:10" hidden="1">
      <c r="B904" s="8">
        <v>902</v>
      </c>
      <c r="C904" s="8">
        <f>VLOOKUP(B904,Sheet2!B:D,3,0)</f>
        <v>902</v>
      </c>
      <c r="D904" s="7" t="str">
        <f>VLOOKUP(B904,Sheet2!B:D,2,0)</f>
        <v>CHR_C</v>
      </c>
      <c r="E904" s="7" t="s">
        <v>285</v>
      </c>
      <c r="F904" s="7" t="s">
        <v>1137</v>
      </c>
      <c r="I904" s="7" t="s">
        <v>26</v>
      </c>
      <c r="J904" t="s">
        <v>23</v>
      </c>
    </row>
    <row r="905" spans="2:10" hidden="1">
      <c r="B905" s="8">
        <v>903</v>
      </c>
      <c r="C905" s="8">
        <f>VLOOKUP(B905,Sheet2!B:D,3,0)</f>
        <v>903</v>
      </c>
      <c r="D905" s="7" t="str">
        <f>VLOOKUP(B905,Sheet2!B:D,2,0)</f>
        <v>CHR_D</v>
      </c>
      <c r="E905" s="7" t="s">
        <v>285</v>
      </c>
      <c r="F905" s="7" t="s">
        <v>1138</v>
      </c>
      <c r="I905" s="7" t="s">
        <v>217</v>
      </c>
      <c r="J905" t="s">
        <v>23</v>
      </c>
    </row>
    <row r="906" spans="2:10" hidden="1">
      <c r="B906" s="8">
        <v>904</v>
      </c>
      <c r="C906" s="8">
        <f>VLOOKUP(B906,Sheet2!B:D,3,0)</f>
        <v>904</v>
      </c>
      <c r="D906" s="7" t="str">
        <f>VLOOKUP(B906,Sheet2!B:D,2,0)</f>
        <v>CHR_E</v>
      </c>
      <c r="E906" s="7" t="s">
        <v>285</v>
      </c>
      <c r="F906" s="7" t="s">
        <v>1139</v>
      </c>
      <c r="I906" s="7" t="s">
        <v>1140</v>
      </c>
      <c r="J906" t="s">
        <v>23</v>
      </c>
    </row>
    <row r="907" spans="2:10" hidden="1">
      <c r="B907" s="8">
        <v>905</v>
      </c>
      <c r="C907" s="8">
        <f>VLOOKUP(B907,Sheet2!B:D,3,0)</f>
        <v>905</v>
      </c>
      <c r="D907" s="7" t="str">
        <f>VLOOKUP(B907,Sheet2!B:D,2,0)</f>
        <v>CHR_F</v>
      </c>
      <c r="E907" s="7" t="s">
        <v>285</v>
      </c>
      <c r="F907" s="7" t="s">
        <v>1141</v>
      </c>
      <c r="I907" s="7" t="s">
        <v>28</v>
      </c>
      <c r="J907" t="s">
        <v>23</v>
      </c>
    </row>
    <row r="908" spans="2:10" hidden="1">
      <c r="B908" s="8">
        <v>906</v>
      </c>
      <c r="C908" s="8">
        <f>VLOOKUP(B908,Sheet2!B:D,3,0)</f>
        <v>906</v>
      </c>
      <c r="D908" s="7" t="str">
        <f>VLOOKUP(B908,Sheet2!B:D,2,0)</f>
        <v>CHR_G</v>
      </c>
      <c r="E908" s="7" t="s">
        <v>285</v>
      </c>
      <c r="F908" s="7" t="s">
        <v>1142</v>
      </c>
      <c r="I908" s="7" t="s">
        <v>372</v>
      </c>
      <c r="J908" t="s">
        <v>23</v>
      </c>
    </row>
    <row r="909" spans="2:10" hidden="1">
      <c r="B909" s="8">
        <v>907</v>
      </c>
      <c r="C909" s="8">
        <f>VLOOKUP(B909,Sheet2!B:D,3,0)</f>
        <v>907</v>
      </c>
      <c r="D909" s="7" t="str">
        <f>VLOOKUP(B909,Sheet2!B:D,2,0)</f>
        <v>CHR_H</v>
      </c>
      <c r="E909" s="7" t="s">
        <v>285</v>
      </c>
      <c r="F909" s="7" t="s">
        <v>1143</v>
      </c>
      <c r="I909" s="7" t="s">
        <v>391</v>
      </c>
      <c r="J909" t="s">
        <v>23</v>
      </c>
    </row>
    <row r="910" spans="2:10" hidden="1">
      <c r="B910" s="8">
        <v>908</v>
      </c>
      <c r="C910" s="8">
        <f>VLOOKUP(B910,Sheet2!B:D,3,0)</f>
        <v>908</v>
      </c>
      <c r="D910" s="7" t="str">
        <f>VLOOKUP(B910,Sheet2!B:D,2,0)</f>
        <v>CHR_I</v>
      </c>
      <c r="E910" s="7" t="s">
        <v>285</v>
      </c>
      <c r="F910" s="7" t="s">
        <v>1144</v>
      </c>
      <c r="I910" s="7" t="s">
        <v>401</v>
      </c>
      <c r="J910" t="s">
        <v>23</v>
      </c>
    </row>
    <row r="911" spans="2:10" hidden="1">
      <c r="B911" s="8">
        <v>909</v>
      </c>
      <c r="C911" s="8">
        <f>VLOOKUP(B911,Sheet2!B:D,3,0)</f>
        <v>909</v>
      </c>
      <c r="D911" s="7" t="str">
        <f>VLOOKUP(B911,Sheet2!B:D,2,0)</f>
        <v>CHR_J</v>
      </c>
      <c r="E911" s="7" t="s">
        <v>285</v>
      </c>
      <c r="F911" s="7" t="s">
        <v>1145</v>
      </c>
      <c r="I911" s="7" t="s">
        <v>122</v>
      </c>
      <c r="J911" t="s">
        <v>23</v>
      </c>
    </row>
    <row r="912" spans="2:10" hidden="1">
      <c r="B912" s="8">
        <v>910</v>
      </c>
      <c r="C912" s="8">
        <f>VLOOKUP(B912,Sheet2!B:D,3,0)</f>
        <v>910</v>
      </c>
      <c r="D912" s="7" t="str">
        <f>VLOOKUP(B912,Sheet2!B:D,2,0)</f>
        <v>CHR_K</v>
      </c>
      <c r="E912" s="7" t="s">
        <v>285</v>
      </c>
      <c r="F912" s="7" t="s">
        <v>1146</v>
      </c>
      <c r="I912" s="7" t="s">
        <v>443</v>
      </c>
      <c r="J912" t="s">
        <v>23</v>
      </c>
    </row>
    <row r="913" spans="2:10" hidden="1">
      <c r="B913" s="8">
        <v>911</v>
      </c>
      <c r="C913" s="8">
        <f>VLOOKUP(B913,Sheet2!B:D,3,0)</f>
        <v>911</v>
      </c>
      <c r="D913" s="7" t="str">
        <f>VLOOKUP(B913,Sheet2!B:D,2,0)</f>
        <v>CHR_L</v>
      </c>
      <c r="E913" s="7" t="s">
        <v>285</v>
      </c>
      <c r="F913" s="7" t="s">
        <v>1147</v>
      </c>
      <c r="I913" s="7" t="s">
        <v>467</v>
      </c>
      <c r="J913" t="s">
        <v>23</v>
      </c>
    </row>
    <row r="914" spans="2:10" hidden="1">
      <c r="B914" s="8">
        <v>912</v>
      </c>
      <c r="C914" s="8">
        <f>VLOOKUP(B914,Sheet2!B:D,3,0)</f>
        <v>912</v>
      </c>
      <c r="D914" s="7" t="str">
        <f>VLOOKUP(B914,Sheet2!B:D,2,0)</f>
        <v>CHR_M</v>
      </c>
      <c r="E914" s="7" t="s">
        <v>285</v>
      </c>
      <c r="F914" s="7" t="s">
        <v>1148</v>
      </c>
      <c r="I914" s="7" t="s">
        <v>554</v>
      </c>
      <c r="J914" t="s">
        <v>23</v>
      </c>
    </row>
    <row r="915" spans="2:10" hidden="1">
      <c r="B915" s="8">
        <v>913</v>
      </c>
      <c r="C915" s="8">
        <f>VLOOKUP(B915,Sheet2!B:D,3,0)</f>
        <v>913</v>
      </c>
      <c r="D915" s="7" t="str">
        <f>VLOOKUP(B915,Sheet2!B:D,2,0)</f>
        <v>CHR_N</v>
      </c>
      <c r="E915" s="7" t="s">
        <v>285</v>
      </c>
      <c r="F915" s="7" t="s">
        <v>1149</v>
      </c>
      <c r="I915" s="7" t="s">
        <v>8</v>
      </c>
      <c r="J915" t="s">
        <v>23</v>
      </c>
    </row>
    <row r="916" spans="2:10" hidden="1">
      <c r="B916" s="8">
        <v>914</v>
      </c>
      <c r="C916" s="8">
        <f>VLOOKUP(B916,Sheet2!B:D,3,0)</f>
        <v>914</v>
      </c>
      <c r="D916" s="7" t="str">
        <f>VLOOKUP(B916,Sheet2!B:D,2,0)</f>
        <v>CHR_O</v>
      </c>
      <c r="E916" s="7" t="s">
        <v>285</v>
      </c>
      <c r="F916" s="7" t="s">
        <v>1150</v>
      </c>
      <c r="I916" s="7" t="s">
        <v>1151</v>
      </c>
      <c r="J916" t="s">
        <v>23</v>
      </c>
    </row>
    <row r="917" spans="2:10" hidden="1">
      <c r="B917" s="8">
        <v>915</v>
      </c>
      <c r="C917" s="8">
        <f>VLOOKUP(B917,Sheet2!B:D,3,0)</f>
        <v>915</v>
      </c>
      <c r="D917" s="7" t="str">
        <f>VLOOKUP(B917,Sheet2!B:D,2,0)</f>
        <v>CHR_P</v>
      </c>
      <c r="E917" s="7" t="s">
        <v>285</v>
      </c>
      <c r="F917" s="7" t="s">
        <v>1152</v>
      </c>
      <c r="I917" s="7" t="s">
        <v>644</v>
      </c>
      <c r="J917" t="s">
        <v>23</v>
      </c>
    </row>
    <row r="918" spans="2:10" hidden="1">
      <c r="B918" s="8">
        <v>916</v>
      </c>
      <c r="C918" s="8">
        <f>VLOOKUP(B918,Sheet2!B:D,3,0)</f>
        <v>916</v>
      </c>
      <c r="D918" s="7" t="str">
        <f>VLOOKUP(B918,Sheet2!B:D,2,0)</f>
        <v>CHR_Q</v>
      </c>
      <c r="E918" s="7" t="s">
        <v>285</v>
      </c>
      <c r="F918" s="7" t="s">
        <v>1153</v>
      </c>
      <c r="I918" s="7" t="s">
        <v>1154</v>
      </c>
      <c r="J918" t="s">
        <v>23</v>
      </c>
    </row>
    <row r="919" spans="2:10" hidden="1">
      <c r="B919" s="8">
        <v>917</v>
      </c>
      <c r="C919" s="8">
        <f>VLOOKUP(B919,Sheet2!B:D,3,0)</f>
        <v>917</v>
      </c>
      <c r="D919" s="7" t="str">
        <f>VLOOKUP(B919,Sheet2!B:D,2,0)</f>
        <v>CHR_R</v>
      </c>
      <c r="E919" s="7" t="s">
        <v>285</v>
      </c>
      <c r="F919" s="7" t="s">
        <v>1155</v>
      </c>
      <c r="I919" s="7" t="s">
        <v>271</v>
      </c>
      <c r="J919" t="s">
        <v>23</v>
      </c>
    </row>
    <row r="920" spans="2:10" hidden="1">
      <c r="B920" s="8">
        <v>918</v>
      </c>
      <c r="C920" s="8">
        <f>VLOOKUP(B920,Sheet2!B:D,3,0)</f>
        <v>918</v>
      </c>
      <c r="D920" s="7" t="str">
        <f>VLOOKUP(B920,Sheet2!B:D,2,0)</f>
        <v>CHR_S</v>
      </c>
      <c r="E920" s="7" t="s">
        <v>285</v>
      </c>
      <c r="F920" s="7" t="s">
        <v>1156</v>
      </c>
      <c r="I920" s="7" t="s">
        <v>1157</v>
      </c>
      <c r="J920" t="s">
        <v>23</v>
      </c>
    </row>
    <row r="921" spans="2:10" hidden="1">
      <c r="B921" s="8">
        <v>919</v>
      </c>
      <c r="C921" s="8">
        <f>VLOOKUP(B921,Sheet2!B:D,3,0)</f>
        <v>919</v>
      </c>
      <c r="D921" s="7" t="str">
        <f>VLOOKUP(B921,Sheet2!B:D,2,0)</f>
        <v>CHR_T</v>
      </c>
      <c r="E921" s="7" t="s">
        <v>285</v>
      </c>
      <c r="F921" s="7" t="s">
        <v>1158</v>
      </c>
      <c r="I921" s="7" t="s">
        <v>885</v>
      </c>
      <c r="J921" t="s">
        <v>23</v>
      </c>
    </row>
    <row r="922" spans="2:10" hidden="1">
      <c r="B922" s="8">
        <v>920</v>
      </c>
      <c r="C922" s="8">
        <f>VLOOKUP(B922,Sheet2!B:D,3,0)</f>
        <v>920</v>
      </c>
      <c r="D922" s="7" t="str">
        <f>VLOOKUP(B922,Sheet2!B:D,2,0)</f>
        <v>CHR_U</v>
      </c>
      <c r="E922" s="7" t="s">
        <v>285</v>
      </c>
      <c r="F922" s="7" t="s">
        <v>1159</v>
      </c>
      <c r="I922" s="7" t="s">
        <v>4</v>
      </c>
      <c r="J922" t="s">
        <v>23</v>
      </c>
    </row>
    <row r="923" spans="2:10" hidden="1">
      <c r="B923" s="8">
        <v>921</v>
      </c>
      <c r="C923" s="8">
        <f>VLOOKUP(B923,Sheet2!B:D,3,0)</f>
        <v>921</v>
      </c>
      <c r="D923" s="7" t="str">
        <f>VLOOKUP(B923,Sheet2!B:D,2,0)</f>
        <v>CHR_V</v>
      </c>
      <c r="E923" s="7" t="s">
        <v>285</v>
      </c>
      <c r="F923" s="7" t="s">
        <v>1160</v>
      </c>
      <c r="I923" s="7" t="s">
        <v>922</v>
      </c>
      <c r="J923" t="s">
        <v>23</v>
      </c>
    </row>
    <row r="924" spans="2:10" hidden="1">
      <c r="B924" s="8">
        <v>922</v>
      </c>
      <c r="C924" s="8">
        <f>VLOOKUP(B924,Sheet2!B:D,3,0)</f>
        <v>922</v>
      </c>
      <c r="D924" s="7" t="str">
        <f>VLOOKUP(B924,Sheet2!B:D,2,0)</f>
        <v>CHR_W</v>
      </c>
      <c r="E924" s="7" t="s">
        <v>285</v>
      </c>
      <c r="F924" s="7" t="s">
        <v>1161</v>
      </c>
      <c r="I924" s="7" t="s">
        <v>394</v>
      </c>
      <c r="J924" t="s">
        <v>23</v>
      </c>
    </row>
    <row r="925" spans="2:10" hidden="1">
      <c r="B925" s="8">
        <v>923</v>
      </c>
      <c r="C925" s="8">
        <f>VLOOKUP(B925,Sheet2!B:D,3,0)</f>
        <v>923</v>
      </c>
      <c r="D925" s="7" t="str">
        <f>VLOOKUP(B925,Sheet2!B:D,2,0)</f>
        <v>CHR_X</v>
      </c>
      <c r="E925" s="7" t="s">
        <v>285</v>
      </c>
      <c r="F925" s="7" t="s">
        <v>1162</v>
      </c>
      <c r="I925" s="7" t="s">
        <v>1097</v>
      </c>
      <c r="J925" t="s">
        <v>23</v>
      </c>
    </row>
    <row r="926" spans="2:10" hidden="1">
      <c r="B926" s="8">
        <v>924</v>
      </c>
      <c r="C926" s="8">
        <f>VLOOKUP(B926,Sheet2!B:D,3,0)</f>
        <v>924</v>
      </c>
      <c r="D926" s="7" t="str">
        <f>VLOOKUP(B926,Sheet2!B:D,2,0)</f>
        <v>CHR_Y</v>
      </c>
      <c r="E926" s="7" t="s">
        <v>285</v>
      </c>
      <c r="F926" s="7" t="s">
        <v>1163</v>
      </c>
      <c r="I926" s="7" t="s">
        <v>1101</v>
      </c>
      <c r="J926" t="s">
        <v>23</v>
      </c>
    </row>
    <row r="927" spans="2:10" hidden="1">
      <c r="B927" s="8">
        <v>925</v>
      </c>
      <c r="C927" s="8">
        <f>VLOOKUP(B927,Sheet2!B:D,3,0)</f>
        <v>925</v>
      </c>
      <c r="D927" s="7" t="str">
        <f>VLOOKUP(B927,Sheet2!B:D,2,0)</f>
        <v>CHR_Z</v>
      </c>
      <c r="E927" s="7" t="s">
        <v>285</v>
      </c>
      <c r="F927" s="7" t="s">
        <v>1164</v>
      </c>
      <c r="I927" s="7" t="s">
        <v>96</v>
      </c>
      <c r="J927" t="s">
        <v>23</v>
      </c>
    </row>
    <row r="928" spans="2:10" hidden="1">
      <c r="B928" s="8">
        <v>926</v>
      </c>
      <c r="C928" s="8">
        <f>VLOOKUP(B928,Sheet2!B:D,3,0)</f>
        <v>926</v>
      </c>
      <c r="D928" s="7" t="str">
        <f>VLOOKUP(B928,Sheet2!B:D,2,0)</f>
        <v>CHR_a</v>
      </c>
      <c r="E928" s="7" t="s">
        <v>285</v>
      </c>
      <c r="F928" s="7" t="s">
        <v>1165</v>
      </c>
      <c r="I928" s="7" t="s">
        <v>48</v>
      </c>
      <c r="J928" t="s">
        <v>23</v>
      </c>
    </row>
    <row r="929" spans="2:10" hidden="1">
      <c r="B929" s="8">
        <v>927</v>
      </c>
      <c r="C929" s="8">
        <f>VLOOKUP(B929,Sheet2!B:D,3,0)</f>
        <v>927</v>
      </c>
      <c r="D929" s="7" t="str">
        <f>VLOOKUP(B929,Sheet2!B:D,2,0)</f>
        <v>CHR_b</v>
      </c>
      <c r="E929" s="7" t="s">
        <v>285</v>
      </c>
      <c r="F929" s="7" t="s">
        <v>1166</v>
      </c>
      <c r="I929" s="7" t="s">
        <v>1167</v>
      </c>
      <c r="J929" t="s">
        <v>23</v>
      </c>
    </row>
    <row r="930" spans="2:10" hidden="1">
      <c r="B930" s="8">
        <v>928</v>
      </c>
      <c r="C930" s="8">
        <f>VLOOKUP(B930,Sheet2!B:D,3,0)</f>
        <v>928</v>
      </c>
      <c r="D930" s="7" t="str">
        <f>VLOOKUP(B930,Sheet2!B:D,2,0)</f>
        <v>CHR_c</v>
      </c>
      <c r="E930" s="7" t="s">
        <v>285</v>
      </c>
      <c r="F930" s="7" t="s">
        <v>1168</v>
      </c>
      <c r="I930" s="7" t="s">
        <v>123</v>
      </c>
      <c r="J930" t="s">
        <v>23</v>
      </c>
    </row>
    <row r="931" spans="2:10" hidden="1">
      <c r="B931" s="8">
        <v>929</v>
      </c>
      <c r="C931" s="8">
        <f>VLOOKUP(B931,Sheet2!B:D,3,0)</f>
        <v>929</v>
      </c>
      <c r="D931" s="7" t="str">
        <f>VLOOKUP(B931,Sheet2!B:D,2,0)</f>
        <v>CHR_d</v>
      </c>
      <c r="E931" s="7" t="s">
        <v>285</v>
      </c>
      <c r="F931" s="7" t="s">
        <v>1169</v>
      </c>
      <c r="I931" s="7" t="s">
        <v>1170</v>
      </c>
      <c r="J931" t="s">
        <v>23</v>
      </c>
    </row>
    <row r="932" spans="2:10" hidden="1">
      <c r="B932" s="8">
        <v>930</v>
      </c>
      <c r="C932" s="8">
        <f>VLOOKUP(B932,Sheet2!B:D,3,0)</f>
        <v>930</v>
      </c>
      <c r="D932" s="7" t="str">
        <f>VLOOKUP(B932,Sheet2!B:D,2,0)</f>
        <v>CHR_e</v>
      </c>
      <c r="E932" s="7" t="s">
        <v>285</v>
      </c>
      <c r="F932" s="7" t="s">
        <v>1171</v>
      </c>
      <c r="I932" s="7" t="s">
        <v>272</v>
      </c>
      <c r="J932" t="s">
        <v>23</v>
      </c>
    </row>
    <row r="933" spans="2:10" hidden="1">
      <c r="B933" s="8">
        <v>931</v>
      </c>
      <c r="C933" s="8">
        <f>VLOOKUP(B933,Sheet2!B:D,3,0)</f>
        <v>931</v>
      </c>
      <c r="D933" s="7" t="str">
        <f>VLOOKUP(B933,Sheet2!B:D,2,0)</f>
        <v>CHR_f</v>
      </c>
      <c r="E933" s="7" t="s">
        <v>285</v>
      </c>
      <c r="F933" s="7" t="s">
        <v>1172</v>
      </c>
      <c r="I933" s="7" t="s">
        <v>368</v>
      </c>
      <c r="J933" t="s">
        <v>23</v>
      </c>
    </row>
    <row r="934" spans="2:10" hidden="1">
      <c r="B934" s="8">
        <v>932</v>
      </c>
      <c r="C934" s="8">
        <f>VLOOKUP(B934,Sheet2!B:D,3,0)</f>
        <v>932</v>
      </c>
      <c r="D934" s="7" t="str">
        <f>VLOOKUP(B934,Sheet2!B:D,2,0)</f>
        <v>CHR_g</v>
      </c>
      <c r="E934" s="7" t="s">
        <v>285</v>
      </c>
      <c r="F934" s="7" t="s">
        <v>1173</v>
      </c>
      <c r="I934" s="7" t="s">
        <v>378</v>
      </c>
      <c r="J934" t="s">
        <v>23</v>
      </c>
    </row>
    <row r="935" spans="2:10" hidden="1">
      <c r="B935" s="8">
        <v>933</v>
      </c>
      <c r="C935" s="8">
        <f>VLOOKUP(B935,Sheet2!B:D,3,0)</f>
        <v>933</v>
      </c>
      <c r="D935" s="7" t="str">
        <f>VLOOKUP(B935,Sheet2!B:D,2,0)</f>
        <v>CHR_h</v>
      </c>
      <c r="E935" s="7" t="s">
        <v>285</v>
      </c>
      <c r="F935" s="7" t="s">
        <v>1174</v>
      </c>
      <c r="I935" s="7" t="s">
        <v>1175</v>
      </c>
      <c r="J935" t="s">
        <v>23</v>
      </c>
    </row>
    <row r="936" spans="2:10" hidden="1">
      <c r="B936" s="8">
        <v>934</v>
      </c>
      <c r="C936" s="8">
        <f>VLOOKUP(B936,Sheet2!B:D,3,0)</f>
        <v>934</v>
      </c>
      <c r="D936" s="7" t="str">
        <f>VLOOKUP(B936,Sheet2!B:D,2,0)</f>
        <v>CHR_i</v>
      </c>
      <c r="E936" s="7" t="s">
        <v>285</v>
      </c>
      <c r="F936" s="7" t="s">
        <v>1176</v>
      </c>
      <c r="I936" s="7" t="s">
        <v>1177</v>
      </c>
      <c r="J936" t="s">
        <v>23</v>
      </c>
    </row>
    <row r="937" spans="2:10" hidden="1">
      <c r="B937" s="8">
        <v>935</v>
      </c>
      <c r="C937" s="8">
        <f>VLOOKUP(B937,Sheet2!B:D,3,0)</f>
        <v>935</v>
      </c>
      <c r="D937" s="7" t="str">
        <f>VLOOKUP(B937,Sheet2!B:D,2,0)</f>
        <v>CHR_j</v>
      </c>
      <c r="E937" s="7" t="s">
        <v>285</v>
      </c>
      <c r="F937" s="7" t="s">
        <v>1178</v>
      </c>
      <c r="I937" s="7" t="s">
        <v>1179</v>
      </c>
      <c r="J937" t="s">
        <v>23</v>
      </c>
    </row>
    <row r="938" spans="2:10" hidden="1">
      <c r="B938" s="8">
        <v>936</v>
      </c>
      <c r="C938" s="8">
        <f>VLOOKUP(B938,Sheet2!B:D,3,0)</f>
        <v>936</v>
      </c>
      <c r="D938" s="7" t="str">
        <f>VLOOKUP(B938,Sheet2!B:D,2,0)</f>
        <v>CHR_k</v>
      </c>
      <c r="E938" s="7" t="s">
        <v>285</v>
      </c>
      <c r="F938" s="7" t="s">
        <v>1180</v>
      </c>
      <c r="I938" s="7" t="s">
        <v>444</v>
      </c>
      <c r="J938" t="s">
        <v>23</v>
      </c>
    </row>
    <row r="939" spans="2:10" hidden="1">
      <c r="B939" s="8">
        <v>937</v>
      </c>
      <c r="C939" s="8">
        <f>VLOOKUP(B939,Sheet2!B:D,3,0)</f>
        <v>937</v>
      </c>
      <c r="D939" s="7" t="str">
        <f>VLOOKUP(B939,Sheet2!B:D,2,0)</f>
        <v>CHR_l</v>
      </c>
      <c r="E939" s="7" t="s">
        <v>285</v>
      </c>
      <c r="F939" s="7" t="s">
        <v>1181</v>
      </c>
      <c r="I939" s="7" t="s">
        <v>520</v>
      </c>
      <c r="J939" t="s">
        <v>23</v>
      </c>
    </row>
    <row r="940" spans="2:10" hidden="1">
      <c r="B940" s="8">
        <v>938</v>
      </c>
      <c r="C940" s="8">
        <f>VLOOKUP(B940,Sheet2!B:D,3,0)</f>
        <v>938</v>
      </c>
      <c r="D940" s="7" t="str">
        <f>VLOOKUP(B940,Sheet2!B:D,2,0)</f>
        <v>CHR_m</v>
      </c>
      <c r="E940" s="7" t="s">
        <v>285</v>
      </c>
      <c r="F940" s="7" t="s">
        <v>1182</v>
      </c>
      <c r="I940" s="7" t="s">
        <v>55</v>
      </c>
      <c r="J940" t="s">
        <v>23</v>
      </c>
    </row>
    <row r="941" spans="2:10" hidden="1">
      <c r="B941" s="8">
        <v>939</v>
      </c>
      <c r="C941" s="8">
        <f>VLOOKUP(B941,Sheet2!B:D,3,0)</f>
        <v>939</v>
      </c>
      <c r="D941" s="7" t="str">
        <f>VLOOKUP(B941,Sheet2!B:D,2,0)</f>
        <v>CHR_n</v>
      </c>
      <c r="E941" s="7" t="s">
        <v>285</v>
      </c>
      <c r="F941" s="7" t="s">
        <v>1183</v>
      </c>
      <c r="I941" s="7" t="s">
        <v>634</v>
      </c>
      <c r="J941" t="s">
        <v>23</v>
      </c>
    </row>
    <row r="942" spans="2:10" hidden="1">
      <c r="B942" s="8">
        <v>940</v>
      </c>
      <c r="C942" s="8">
        <f>VLOOKUP(B942,Sheet2!B:D,3,0)</f>
        <v>940</v>
      </c>
      <c r="D942" s="7" t="str">
        <f>VLOOKUP(B942,Sheet2!B:D,2,0)</f>
        <v>CHR_o</v>
      </c>
      <c r="E942" s="7" t="s">
        <v>285</v>
      </c>
      <c r="F942" s="7" t="s">
        <v>1184</v>
      </c>
      <c r="I942" s="7" t="s">
        <v>1185</v>
      </c>
      <c r="J942" t="s">
        <v>23</v>
      </c>
    </row>
    <row r="943" spans="2:10" hidden="1">
      <c r="B943" s="8">
        <v>941</v>
      </c>
      <c r="C943" s="8">
        <f>VLOOKUP(B943,Sheet2!B:D,3,0)</f>
        <v>941</v>
      </c>
      <c r="D943" s="7" t="str">
        <f>VLOOKUP(B943,Sheet2!B:D,2,0)</f>
        <v>CHR_p</v>
      </c>
      <c r="E943" s="7" t="s">
        <v>285</v>
      </c>
      <c r="F943" s="7" t="s">
        <v>1186</v>
      </c>
      <c r="I943" s="7" t="s">
        <v>1187</v>
      </c>
      <c r="J943" t="s">
        <v>23</v>
      </c>
    </row>
    <row r="944" spans="2:10" hidden="1">
      <c r="B944" s="8">
        <v>942</v>
      </c>
      <c r="C944" s="8">
        <f>VLOOKUP(B944,Sheet2!B:D,3,0)</f>
        <v>942</v>
      </c>
      <c r="D944" s="7" t="str">
        <f>VLOOKUP(B944,Sheet2!B:D,2,0)</f>
        <v>CHR_q</v>
      </c>
      <c r="E944" s="7" t="s">
        <v>285</v>
      </c>
      <c r="F944" s="7" t="s">
        <v>1188</v>
      </c>
      <c r="I944" s="7" t="s">
        <v>1189</v>
      </c>
      <c r="J944" t="s">
        <v>23</v>
      </c>
    </row>
    <row r="945" spans="2:10" hidden="1">
      <c r="B945" s="8">
        <v>943</v>
      </c>
      <c r="C945" s="8">
        <f>VLOOKUP(B945,Sheet2!B:D,3,0)</f>
        <v>943</v>
      </c>
      <c r="D945" s="7" t="str">
        <f>VLOOKUP(B945,Sheet2!B:D,2,0)</f>
        <v>CHR_r</v>
      </c>
      <c r="E945" s="7" t="s">
        <v>285</v>
      </c>
      <c r="F945" s="7" t="s">
        <v>1190</v>
      </c>
      <c r="I945" s="7" t="s">
        <v>192</v>
      </c>
      <c r="J945" t="s">
        <v>23</v>
      </c>
    </row>
    <row r="946" spans="2:10" hidden="1">
      <c r="B946" s="8">
        <v>944</v>
      </c>
      <c r="C946" s="8">
        <f>VLOOKUP(B946,Sheet2!B:D,3,0)</f>
        <v>944</v>
      </c>
      <c r="D946" s="7" t="str">
        <f>VLOOKUP(B946,Sheet2!B:D,2,0)</f>
        <v>CHR_s</v>
      </c>
      <c r="E946" s="7" t="s">
        <v>285</v>
      </c>
      <c r="F946" s="7" t="s">
        <v>1191</v>
      </c>
      <c r="I946" s="7" t="s">
        <v>763</v>
      </c>
      <c r="J946" t="s">
        <v>23</v>
      </c>
    </row>
    <row r="947" spans="2:10" hidden="1">
      <c r="B947" s="8">
        <v>945</v>
      </c>
      <c r="C947" s="8">
        <f>VLOOKUP(B947,Sheet2!B:D,3,0)</f>
        <v>945</v>
      </c>
      <c r="D947" s="7" t="str">
        <f>VLOOKUP(B947,Sheet2!B:D,2,0)</f>
        <v>CHR_t</v>
      </c>
      <c r="E947" s="7" t="s">
        <v>285</v>
      </c>
      <c r="F947" s="7" t="s">
        <v>1192</v>
      </c>
      <c r="I947" s="7" t="s">
        <v>900</v>
      </c>
      <c r="J947" t="s">
        <v>23</v>
      </c>
    </row>
    <row r="948" spans="2:10" hidden="1">
      <c r="B948" s="8">
        <v>946</v>
      </c>
      <c r="C948" s="8">
        <f>VLOOKUP(B948,Sheet2!B:D,3,0)</f>
        <v>946</v>
      </c>
      <c r="D948" s="7" t="str">
        <f>VLOOKUP(B948,Sheet2!B:D,2,0)</f>
        <v>CHR_u</v>
      </c>
      <c r="E948" s="7" t="s">
        <v>285</v>
      </c>
      <c r="F948" s="7" t="s">
        <v>1193</v>
      </c>
      <c r="I948" s="7" t="s">
        <v>1194</v>
      </c>
      <c r="J948" t="s">
        <v>23</v>
      </c>
    </row>
    <row r="949" spans="2:10" hidden="1">
      <c r="B949" s="8">
        <v>947</v>
      </c>
      <c r="C949" s="8">
        <f>VLOOKUP(B949,Sheet2!B:D,3,0)</f>
        <v>947</v>
      </c>
      <c r="D949" s="7" t="str">
        <f>VLOOKUP(B949,Sheet2!B:D,2,0)</f>
        <v>CHR_v</v>
      </c>
      <c r="E949" s="7" t="s">
        <v>285</v>
      </c>
      <c r="F949" s="7" t="s">
        <v>1195</v>
      </c>
      <c r="I949" s="7" t="s">
        <v>1196</v>
      </c>
      <c r="J949" t="s">
        <v>23</v>
      </c>
    </row>
    <row r="950" spans="2:10" hidden="1">
      <c r="B950" s="8">
        <v>948</v>
      </c>
      <c r="C950" s="8">
        <f>VLOOKUP(B950,Sheet2!B:D,3,0)</f>
        <v>948</v>
      </c>
      <c r="D950" s="7" t="str">
        <f>VLOOKUP(B950,Sheet2!B:D,2,0)</f>
        <v>CHR_w</v>
      </c>
      <c r="E950" s="7" t="s">
        <v>285</v>
      </c>
      <c r="F950" s="7" t="s">
        <v>1197</v>
      </c>
      <c r="I950" s="7" t="s">
        <v>1198</v>
      </c>
      <c r="J950" t="s">
        <v>23</v>
      </c>
    </row>
    <row r="951" spans="2:10" hidden="1">
      <c r="B951" s="8">
        <v>949</v>
      </c>
      <c r="C951" s="8">
        <f>VLOOKUP(B951,Sheet2!B:D,3,0)</f>
        <v>949</v>
      </c>
      <c r="D951" s="7" t="str">
        <f>VLOOKUP(B951,Sheet2!B:D,2,0)</f>
        <v>CHR_x</v>
      </c>
      <c r="E951" s="7" t="s">
        <v>285</v>
      </c>
      <c r="F951" s="7" t="s">
        <v>1199</v>
      </c>
      <c r="I951" s="7" t="s">
        <v>934</v>
      </c>
      <c r="J951" t="s">
        <v>23</v>
      </c>
    </row>
    <row r="952" spans="2:10" hidden="1">
      <c r="B952" s="8">
        <v>950</v>
      </c>
      <c r="C952" s="8">
        <f>VLOOKUP(B952,Sheet2!B:D,3,0)</f>
        <v>950</v>
      </c>
      <c r="D952" s="7" t="str">
        <f>VLOOKUP(B952,Sheet2!B:D,2,0)</f>
        <v>CHR_y</v>
      </c>
      <c r="E952" s="7" t="s">
        <v>285</v>
      </c>
      <c r="F952" s="7" t="s">
        <v>1200</v>
      </c>
      <c r="I952" s="7" t="s">
        <v>517</v>
      </c>
      <c r="J952" t="s">
        <v>23</v>
      </c>
    </row>
    <row r="953" spans="2:10" hidden="1">
      <c r="B953" s="8">
        <v>951</v>
      </c>
      <c r="C953" s="8">
        <f>VLOOKUP(B953,Sheet2!B:D,3,0)</f>
        <v>951</v>
      </c>
      <c r="D953" s="7" t="str">
        <f>VLOOKUP(B953,Sheet2!B:D,2,0)</f>
        <v>CHR_z</v>
      </c>
      <c r="E953" s="7" t="s">
        <v>285</v>
      </c>
      <c r="F953" s="7" t="s">
        <v>1201</v>
      </c>
      <c r="I953" s="7" t="s">
        <v>965</v>
      </c>
      <c r="J953" t="s">
        <v>23</v>
      </c>
    </row>
    <row r="954" spans="2:10" hidden="1">
      <c r="B954" s="8">
        <v>952</v>
      </c>
      <c r="C954" s="8">
        <f>VLOOKUP(B954,Sheet2!B:D,3,0)</f>
        <v>952</v>
      </c>
      <c r="D954" s="7" t="str">
        <f>VLOOKUP(B954,Sheet2!B:D,2,0)</f>
        <v>CHR_ALPHA</v>
      </c>
      <c r="E954" s="7" t="s">
        <v>285</v>
      </c>
      <c r="F954" s="7" t="s">
        <v>1202</v>
      </c>
      <c r="I954" s="7" t="s">
        <v>975</v>
      </c>
      <c r="J954" t="s">
        <v>23</v>
      </c>
    </row>
    <row r="955" spans="2:10">
      <c r="B955" s="8">
        <v>953</v>
      </c>
      <c r="C955" s="8">
        <f>VLOOKUP(B955,Sheet2!B:D,3,0)</f>
        <v>953</v>
      </c>
      <c r="D955" s="7" t="str">
        <f>VLOOKUP(B955,Sheet2!B:D,2,0)</f>
        <v>ITM_0953</v>
      </c>
      <c r="E955" s="7" t="s">
        <v>21</v>
      </c>
      <c r="F955" s="7" t="s">
        <v>22</v>
      </c>
      <c r="G955" s="7">
        <v>953</v>
      </c>
      <c r="I955" s="7">
        <v>953</v>
      </c>
      <c r="J955" t="s">
        <v>23</v>
      </c>
    </row>
    <row r="956" spans="2:10" hidden="1">
      <c r="B956" s="8">
        <v>954</v>
      </c>
      <c r="C956" s="8">
        <f>VLOOKUP(B956,Sheet2!B:D,3,0)</f>
        <v>954</v>
      </c>
      <c r="D956" s="7" t="str">
        <f>VLOOKUP(B956,Sheet2!B:D,2,0)</f>
        <v>CHR_BETA</v>
      </c>
      <c r="E956" s="7" t="s">
        <v>285</v>
      </c>
      <c r="F956" s="7" t="s">
        <v>1203</v>
      </c>
      <c r="I956" s="7" t="s">
        <v>1204</v>
      </c>
      <c r="J956" t="s">
        <v>23</v>
      </c>
    </row>
    <row r="957" spans="2:10" hidden="1">
      <c r="B957" s="8">
        <v>955</v>
      </c>
      <c r="C957" s="8">
        <f>VLOOKUP(B957,Sheet2!B:D,3,0)</f>
        <v>955</v>
      </c>
      <c r="D957" s="7" t="str">
        <f>VLOOKUP(B957,Sheet2!B:D,2,0)</f>
        <v>CHR_GAMMA</v>
      </c>
      <c r="E957" s="7" t="s">
        <v>285</v>
      </c>
      <c r="F957" s="7" t="s">
        <v>1205</v>
      </c>
      <c r="I957" s="7" t="s">
        <v>429</v>
      </c>
      <c r="J957" t="s">
        <v>23</v>
      </c>
    </row>
    <row r="958" spans="2:10" hidden="1">
      <c r="B958" s="8">
        <v>956</v>
      </c>
      <c r="C958" s="8">
        <f>VLOOKUP(B958,Sheet2!B:D,3,0)</f>
        <v>956</v>
      </c>
      <c r="D958" s="7" t="str">
        <f>VLOOKUP(B958,Sheet2!B:D,2,0)</f>
        <v>CHR_DELTA</v>
      </c>
      <c r="E958" s="7" t="s">
        <v>285</v>
      </c>
      <c r="F958" s="7" t="s">
        <v>1206</v>
      </c>
      <c r="I958" s="7" t="s">
        <v>981</v>
      </c>
      <c r="J958" t="s">
        <v>23</v>
      </c>
    </row>
    <row r="959" spans="2:10" hidden="1">
      <c r="B959" s="8">
        <v>957</v>
      </c>
      <c r="C959" s="8">
        <f>VLOOKUP(B959,Sheet2!B:D,3,0)</f>
        <v>957</v>
      </c>
      <c r="D959" s="7" t="str">
        <f>VLOOKUP(B959,Sheet2!B:D,2,0)</f>
        <v>CHR_EPSILON</v>
      </c>
      <c r="E959" s="7" t="s">
        <v>285</v>
      </c>
      <c r="F959" s="7" t="s">
        <v>1207</v>
      </c>
      <c r="I959" s="7" t="s">
        <v>1208</v>
      </c>
      <c r="J959" t="s">
        <v>23</v>
      </c>
    </row>
    <row r="960" spans="2:10">
      <c r="B960" s="8">
        <v>958</v>
      </c>
      <c r="C960" s="8">
        <f>VLOOKUP(B960,Sheet2!B:D,3,0)</f>
        <v>958</v>
      </c>
      <c r="D960" s="7" t="str">
        <f>VLOOKUP(B960,Sheet2!B:D,2,0)</f>
        <v>ITM_0958</v>
      </c>
      <c r="E960" s="7" t="s">
        <v>21</v>
      </c>
      <c r="F960" s="7" t="s">
        <v>22</v>
      </c>
      <c r="G960" s="7">
        <v>958</v>
      </c>
      <c r="I960" s="7">
        <v>958</v>
      </c>
      <c r="J960" t="s">
        <v>23</v>
      </c>
    </row>
    <row r="961" spans="2:10" hidden="1">
      <c r="B961" s="8">
        <v>959</v>
      </c>
      <c r="C961" s="8">
        <f>VLOOKUP(B961,Sheet2!B:D,3,0)</f>
        <v>959</v>
      </c>
      <c r="D961" s="7" t="str">
        <f>VLOOKUP(B961,Sheet2!B:D,2,0)</f>
        <v>CHR_ZETA</v>
      </c>
      <c r="E961" s="7" t="s">
        <v>285</v>
      </c>
      <c r="F961" s="7" t="s">
        <v>1209</v>
      </c>
      <c r="I961" s="7" t="s">
        <v>1210</v>
      </c>
      <c r="J961" t="s">
        <v>23</v>
      </c>
    </row>
    <row r="962" spans="2:10" hidden="1">
      <c r="B962" s="8">
        <v>960</v>
      </c>
      <c r="C962" s="8">
        <f>VLOOKUP(B962,Sheet2!B:D,3,0)</f>
        <v>960</v>
      </c>
      <c r="D962" s="7" t="str">
        <f>VLOOKUP(B962,Sheet2!B:D,2,0)</f>
        <v>CHR_ETA</v>
      </c>
      <c r="E962" s="7" t="s">
        <v>285</v>
      </c>
      <c r="F962" s="7" t="s">
        <v>1211</v>
      </c>
      <c r="I962" s="7" t="s">
        <v>1212</v>
      </c>
      <c r="J962" t="s">
        <v>23</v>
      </c>
    </row>
    <row r="963" spans="2:10" hidden="1">
      <c r="B963" s="8">
        <v>961</v>
      </c>
      <c r="C963" s="8">
        <f>VLOOKUP(B963,Sheet2!B:D,3,0)</f>
        <v>961</v>
      </c>
      <c r="D963" s="7" t="str">
        <f>VLOOKUP(B963,Sheet2!B:D,2,0)</f>
        <v>CHR_0961</v>
      </c>
      <c r="E963" s="7" t="s">
        <v>21</v>
      </c>
      <c r="F963" s="7" t="s">
        <v>22</v>
      </c>
      <c r="I963" s="7">
        <v>961</v>
      </c>
      <c r="J963" t="s">
        <v>23</v>
      </c>
    </row>
    <row r="964" spans="2:10" hidden="1">
      <c r="B964" s="8">
        <v>962</v>
      </c>
      <c r="C964" s="8">
        <f>VLOOKUP(B964,Sheet2!B:D,3,0)</f>
        <v>962</v>
      </c>
      <c r="D964" s="7" t="str">
        <f>VLOOKUP(B964,Sheet2!B:D,2,0)</f>
        <v>CHR_THETA</v>
      </c>
      <c r="E964" s="7" t="s">
        <v>285</v>
      </c>
      <c r="F964" s="7" t="s">
        <v>1213</v>
      </c>
      <c r="G964" s="7">
        <v>961</v>
      </c>
      <c r="I964" s="7" t="s">
        <v>1214</v>
      </c>
      <c r="J964" t="s">
        <v>23</v>
      </c>
    </row>
    <row r="965" spans="2:10" hidden="1">
      <c r="B965" s="8">
        <v>963</v>
      </c>
      <c r="C965" s="8">
        <f>VLOOKUP(B965,Sheet2!B:D,3,0)</f>
        <v>963</v>
      </c>
      <c r="D965" s="7" t="str">
        <f>VLOOKUP(B965,Sheet2!B:D,2,0)</f>
        <v>CHR_IOTA</v>
      </c>
      <c r="E965" s="7" t="s">
        <v>285</v>
      </c>
      <c r="F965" s="7" t="s">
        <v>1215</v>
      </c>
      <c r="I965" s="7" t="s">
        <v>1216</v>
      </c>
      <c r="J965" t="s">
        <v>23</v>
      </c>
    </row>
    <row r="966" spans="2:10" hidden="1">
      <c r="B966" s="8">
        <v>964</v>
      </c>
      <c r="C966" s="8">
        <f>VLOOKUP(B966,Sheet2!B:D,3,0)</f>
        <v>964</v>
      </c>
      <c r="D966" s="7" t="str">
        <f>VLOOKUP(B966,Sheet2!B:D,2,0)</f>
        <v>CHR_0964</v>
      </c>
      <c r="E966" s="7" t="s">
        <v>21</v>
      </c>
      <c r="F966" s="7" t="s">
        <v>22</v>
      </c>
      <c r="G966" s="7">
        <v>964</v>
      </c>
      <c r="I966" s="7">
        <v>964</v>
      </c>
      <c r="J966" t="s">
        <v>23</v>
      </c>
    </row>
    <row r="967" spans="2:10" hidden="1">
      <c r="B967" s="8">
        <v>965</v>
      </c>
      <c r="C967" s="8">
        <f>VLOOKUP(B967,Sheet2!B:D,3,0)</f>
        <v>965</v>
      </c>
      <c r="D967" s="7" t="str">
        <f>VLOOKUP(B967,Sheet2!B:D,2,0)</f>
        <v>CHR_0965</v>
      </c>
      <c r="E967" s="7" t="s">
        <v>21</v>
      </c>
      <c r="F967" s="7" t="s">
        <v>22</v>
      </c>
      <c r="G967" s="7">
        <v>965</v>
      </c>
      <c r="I967" s="7">
        <v>965</v>
      </c>
      <c r="J967" t="s">
        <v>23</v>
      </c>
    </row>
    <row r="968" spans="2:10" hidden="1">
      <c r="B968" s="8">
        <v>966</v>
      </c>
      <c r="C968" s="8">
        <f>VLOOKUP(B968,Sheet2!B:D,3,0)</f>
        <v>966</v>
      </c>
      <c r="D968" s="7" t="str">
        <f>VLOOKUP(B968,Sheet2!B:D,2,0)</f>
        <v>CHR_IOTA_DIALYTIKA</v>
      </c>
      <c r="E968" s="7" t="s">
        <v>285</v>
      </c>
      <c r="F968" s="7" t="s">
        <v>1217</v>
      </c>
      <c r="I968" s="7" t="s">
        <v>1218</v>
      </c>
      <c r="J968" t="s">
        <v>23</v>
      </c>
    </row>
    <row r="969" spans="2:10" hidden="1">
      <c r="B969" s="8">
        <v>967</v>
      </c>
      <c r="C969" s="8">
        <f>VLOOKUP(B969,Sheet2!B:D,3,0)</f>
        <v>967</v>
      </c>
      <c r="D969" s="7" t="str">
        <f>VLOOKUP(B969,Sheet2!B:D,2,0)</f>
        <v>CHR_KAPPA</v>
      </c>
      <c r="E969" s="7" t="s">
        <v>285</v>
      </c>
      <c r="F969" s="7" t="s">
        <v>1219</v>
      </c>
      <c r="I969" s="7" t="s">
        <v>1220</v>
      </c>
      <c r="J969" t="s">
        <v>23</v>
      </c>
    </row>
    <row r="970" spans="2:10" hidden="1">
      <c r="B970" s="8">
        <v>968</v>
      </c>
      <c r="C970" s="8">
        <f>VLOOKUP(B970,Sheet2!B:D,3,0)</f>
        <v>968</v>
      </c>
      <c r="D970" s="7" t="str">
        <f>VLOOKUP(B970,Sheet2!B:D,2,0)</f>
        <v>CHR_LAMBDA</v>
      </c>
      <c r="E970" s="7" t="s">
        <v>285</v>
      </c>
      <c r="F970" s="7" t="s">
        <v>1221</v>
      </c>
      <c r="I970" s="7" t="s">
        <v>1222</v>
      </c>
      <c r="J970" t="s">
        <v>23</v>
      </c>
    </row>
    <row r="971" spans="2:10" hidden="1">
      <c r="B971" s="8">
        <v>969</v>
      </c>
      <c r="C971" s="8">
        <f>VLOOKUP(B971,Sheet2!B:D,3,0)</f>
        <v>969</v>
      </c>
      <c r="D971" s="7" t="str">
        <f>VLOOKUP(B971,Sheet2!B:D,2,0)</f>
        <v>CHR_MU</v>
      </c>
      <c r="E971" s="7" t="s">
        <v>285</v>
      </c>
      <c r="F971" s="7" t="s">
        <v>1223</v>
      </c>
      <c r="I971" s="7" t="s">
        <v>1224</v>
      </c>
      <c r="J971" t="s">
        <v>23</v>
      </c>
    </row>
    <row r="972" spans="2:10" hidden="1">
      <c r="B972" s="8">
        <v>970</v>
      </c>
      <c r="C972" s="8">
        <f>VLOOKUP(B972,Sheet2!B:D,3,0)</f>
        <v>970</v>
      </c>
      <c r="D972" s="7" t="str">
        <f>VLOOKUP(B972,Sheet2!B:D,2,0)</f>
        <v>CHR_NU</v>
      </c>
      <c r="E972" s="7" t="s">
        <v>285</v>
      </c>
      <c r="F972" s="7" t="s">
        <v>1225</v>
      </c>
      <c r="I972" s="7" t="s">
        <v>1226</v>
      </c>
      <c r="J972" t="s">
        <v>23</v>
      </c>
    </row>
    <row r="973" spans="2:10" hidden="1">
      <c r="B973" s="8">
        <v>971</v>
      </c>
      <c r="C973" s="8">
        <f>VLOOKUP(B973,Sheet2!B:D,3,0)</f>
        <v>971</v>
      </c>
      <c r="D973" s="7" t="str">
        <f>VLOOKUP(B973,Sheet2!B:D,2,0)</f>
        <v>CHR_XI</v>
      </c>
      <c r="E973" s="7" t="s">
        <v>285</v>
      </c>
      <c r="F973" s="7" t="s">
        <v>1227</v>
      </c>
      <c r="I973" s="7" t="s">
        <v>1228</v>
      </c>
      <c r="J973" t="s">
        <v>23</v>
      </c>
    </row>
    <row r="974" spans="2:10" hidden="1">
      <c r="B974" s="8">
        <v>972</v>
      </c>
      <c r="C974" s="8">
        <f>VLOOKUP(B974,Sheet2!B:D,3,0)</f>
        <v>972</v>
      </c>
      <c r="D974" s="7" t="str">
        <f>VLOOKUP(B974,Sheet2!B:D,2,0)</f>
        <v>CHR_OMICRON</v>
      </c>
      <c r="E974" s="7" t="s">
        <v>285</v>
      </c>
      <c r="F974" s="7" t="s">
        <v>1229</v>
      </c>
      <c r="I974" s="7" t="s">
        <v>1230</v>
      </c>
      <c r="J974" t="s">
        <v>23</v>
      </c>
    </row>
    <row r="975" spans="2:10" hidden="1">
      <c r="B975" s="8">
        <v>973</v>
      </c>
      <c r="C975" s="8">
        <f>VLOOKUP(B975,Sheet2!B:D,3,0)</f>
        <v>973</v>
      </c>
      <c r="D975" s="7" t="str">
        <f>VLOOKUP(B975,Sheet2!B:D,2,0)</f>
        <v>CHR_0973</v>
      </c>
      <c r="E975" s="7" t="s">
        <v>21</v>
      </c>
      <c r="F975" s="7" t="s">
        <v>22</v>
      </c>
      <c r="G975" s="7">
        <v>973</v>
      </c>
      <c r="I975" s="7">
        <v>973</v>
      </c>
      <c r="J975" t="s">
        <v>23</v>
      </c>
    </row>
    <row r="976" spans="2:10" hidden="1">
      <c r="B976" s="8">
        <v>974</v>
      </c>
      <c r="C976" s="8">
        <f>VLOOKUP(B976,Sheet2!B:D,3,0)</f>
        <v>974</v>
      </c>
      <c r="D976" s="7" t="str">
        <f>VLOOKUP(B976,Sheet2!B:D,2,0)</f>
        <v>CHR_PI</v>
      </c>
      <c r="E976" s="7" t="s">
        <v>285</v>
      </c>
      <c r="F976" s="7" t="s">
        <v>1231</v>
      </c>
      <c r="I976" s="7" t="s">
        <v>989</v>
      </c>
      <c r="J976" t="s">
        <v>23</v>
      </c>
    </row>
    <row r="977" spans="2:10" hidden="1">
      <c r="B977" s="8">
        <v>975</v>
      </c>
      <c r="C977" s="8">
        <f>VLOOKUP(B977,Sheet2!B:D,3,0)</f>
        <v>975</v>
      </c>
      <c r="D977" s="7" t="str">
        <f>VLOOKUP(B977,Sheet2!B:D,2,0)</f>
        <v>CHR_RHO</v>
      </c>
      <c r="E977" s="7" t="s">
        <v>285</v>
      </c>
      <c r="F977" s="7" t="s">
        <v>1232</v>
      </c>
      <c r="I977" s="7" t="s">
        <v>1233</v>
      </c>
      <c r="J977" t="s">
        <v>23</v>
      </c>
    </row>
    <row r="978" spans="2:10" hidden="1">
      <c r="B978" s="8">
        <v>976</v>
      </c>
      <c r="C978" s="8">
        <f>VLOOKUP(B978,Sheet2!B:D,3,0)</f>
        <v>976</v>
      </c>
      <c r="D978" s="7" t="str">
        <f>VLOOKUP(B978,Sheet2!B:D,2,0)</f>
        <v>CHR_SIGMA</v>
      </c>
      <c r="E978" s="7" t="s">
        <v>285</v>
      </c>
      <c r="F978" s="7" t="s">
        <v>1234</v>
      </c>
      <c r="I978" s="7" t="s">
        <v>181</v>
      </c>
      <c r="J978" t="s">
        <v>23</v>
      </c>
    </row>
    <row r="979" spans="2:10" hidden="1">
      <c r="B979" s="8">
        <v>977</v>
      </c>
      <c r="C979" s="8">
        <f>VLOOKUP(B979,Sheet2!B:D,3,0)</f>
        <v>977</v>
      </c>
      <c r="D979" s="7" t="str">
        <f>VLOOKUP(B979,Sheet2!B:D,2,0)</f>
        <v>CHR_0977</v>
      </c>
      <c r="E979" s="7" t="s">
        <v>21</v>
      </c>
      <c r="F979" s="7" t="s">
        <v>22</v>
      </c>
      <c r="G979" s="7">
        <v>977</v>
      </c>
      <c r="I979" s="7">
        <v>977</v>
      </c>
      <c r="J979" t="s">
        <v>23</v>
      </c>
    </row>
    <row r="980" spans="2:10" hidden="1">
      <c r="B980" s="8">
        <v>978</v>
      </c>
      <c r="C980" s="8">
        <f>VLOOKUP(B980,Sheet2!B:D,3,0)</f>
        <v>978</v>
      </c>
      <c r="D980" s="7" t="str">
        <f>VLOOKUP(B980,Sheet2!B:D,2,0)</f>
        <v>CHR_TAU</v>
      </c>
      <c r="E980" s="7" t="s">
        <v>285</v>
      </c>
      <c r="F980" s="7" t="s">
        <v>1235</v>
      </c>
      <c r="I980" s="7" t="s">
        <v>1236</v>
      </c>
      <c r="J980" t="s">
        <v>23</v>
      </c>
    </row>
    <row r="981" spans="2:10" hidden="1">
      <c r="B981" s="8">
        <v>979</v>
      </c>
      <c r="C981" s="8">
        <f>VLOOKUP(B981,Sheet2!B:D,3,0)</f>
        <v>979</v>
      </c>
      <c r="D981" s="7" t="str">
        <f>VLOOKUP(B981,Sheet2!B:D,2,0)</f>
        <v>CHR_UPSILON</v>
      </c>
      <c r="E981" s="7" t="s">
        <v>285</v>
      </c>
      <c r="F981" s="7" t="s">
        <v>1237</v>
      </c>
      <c r="I981" s="7" t="s">
        <v>1238</v>
      </c>
      <c r="J981" t="s">
        <v>23</v>
      </c>
    </row>
    <row r="982" spans="2:10" hidden="1">
      <c r="B982" s="8">
        <v>980</v>
      </c>
      <c r="C982" s="8">
        <f>VLOOKUP(B982,Sheet2!B:D,3,0)</f>
        <v>980</v>
      </c>
      <c r="D982" s="7" t="str">
        <f>VLOOKUP(B982,Sheet2!B:D,2,0)</f>
        <v>CHR_0980</v>
      </c>
      <c r="E982" s="7" t="s">
        <v>21</v>
      </c>
      <c r="F982" s="7" t="s">
        <v>22</v>
      </c>
      <c r="G982" s="7">
        <v>980</v>
      </c>
      <c r="I982" s="7">
        <v>980</v>
      </c>
      <c r="J982" t="s">
        <v>23</v>
      </c>
    </row>
    <row r="983" spans="2:10" hidden="1">
      <c r="B983" s="8">
        <v>981</v>
      </c>
      <c r="C983" s="8">
        <f>VLOOKUP(B983,Sheet2!B:D,3,0)</f>
        <v>981</v>
      </c>
      <c r="D983" s="7" t="str">
        <f>VLOOKUP(B983,Sheet2!B:D,2,0)</f>
        <v>CHR_UPSILON_DIALYTIKA</v>
      </c>
      <c r="E983" s="7" t="s">
        <v>285</v>
      </c>
      <c r="F983" s="7" t="s">
        <v>1239</v>
      </c>
      <c r="I983" s="7" t="s">
        <v>1240</v>
      </c>
      <c r="J983" t="s">
        <v>23</v>
      </c>
    </row>
    <row r="984" spans="2:10" hidden="1">
      <c r="B984" s="8">
        <v>982</v>
      </c>
      <c r="C984" s="8">
        <f>VLOOKUP(B984,Sheet2!B:D,3,0)</f>
        <v>982</v>
      </c>
      <c r="D984" s="7" t="str">
        <f>VLOOKUP(B984,Sheet2!B:D,2,0)</f>
        <v>CHR_0982</v>
      </c>
      <c r="E984" s="7" t="s">
        <v>21</v>
      </c>
      <c r="F984" s="7" t="s">
        <v>22</v>
      </c>
      <c r="G984" s="7">
        <v>982</v>
      </c>
      <c r="I984" s="7">
        <v>982</v>
      </c>
      <c r="J984" t="s">
        <v>23</v>
      </c>
    </row>
    <row r="985" spans="2:10" hidden="1">
      <c r="B985" s="8">
        <v>983</v>
      </c>
      <c r="C985" s="8">
        <f>VLOOKUP(B985,Sheet2!B:D,3,0)</f>
        <v>983</v>
      </c>
      <c r="D985" s="7" t="str">
        <f>VLOOKUP(B985,Sheet2!B:D,2,0)</f>
        <v>CHR_PHI</v>
      </c>
      <c r="E985" s="7" t="s">
        <v>285</v>
      </c>
      <c r="F985" s="7" t="s">
        <v>1241</v>
      </c>
      <c r="I985" s="7" t="s">
        <v>1001</v>
      </c>
      <c r="J985" t="s">
        <v>23</v>
      </c>
    </row>
    <row r="986" spans="2:10" hidden="1">
      <c r="B986" s="8">
        <v>984</v>
      </c>
      <c r="C986" s="8">
        <f>VLOOKUP(B986,Sheet2!B:D,3,0)</f>
        <v>984</v>
      </c>
      <c r="D986" s="7" t="str">
        <f>VLOOKUP(B986,Sheet2!B:D,2,0)</f>
        <v>CHR_CHI</v>
      </c>
      <c r="E986" s="7" t="s">
        <v>285</v>
      </c>
      <c r="F986" s="7" t="s">
        <v>1242</v>
      </c>
      <c r="I986" s="7" t="s">
        <v>1243</v>
      </c>
      <c r="J986" t="s">
        <v>23</v>
      </c>
    </row>
    <row r="987" spans="2:10" hidden="1">
      <c r="B987" s="8">
        <v>985</v>
      </c>
      <c r="C987" s="8">
        <f>VLOOKUP(B987,Sheet2!B:D,3,0)</f>
        <v>985</v>
      </c>
      <c r="D987" s="7" t="str">
        <f>VLOOKUP(B987,Sheet2!B:D,2,0)</f>
        <v>CHR_PSI</v>
      </c>
      <c r="E987" s="7" t="s">
        <v>285</v>
      </c>
      <c r="F987" s="7" t="s">
        <v>1244</v>
      </c>
      <c r="I987" s="7" t="s">
        <v>1245</v>
      </c>
      <c r="J987" t="s">
        <v>23</v>
      </c>
    </row>
    <row r="988" spans="2:10" hidden="1">
      <c r="B988" s="8">
        <v>986</v>
      </c>
      <c r="C988" s="8">
        <f>VLOOKUP(B988,Sheet2!B:D,3,0)</f>
        <v>986</v>
      </c>
      <c r="D988" s="7" t="str">
        <f>VLOOKUP(B988,Sheet2!B:D,2,0)</f>
        <v>CHR_OMEGA</v>
      </c>
      <c r="E988" s="7" t="s">
        <v>285</v>
      </c>
      <c r="F988" s="7" t="s">
        <v>1246</v>
      </c>
      <c r="I988" s="7" t="s">
        <v>976</v>
      </c>
      <c r="J988" t="s">
        <v>23</v>
      </c>
    </row>
    <row r="989" spans="2:10" hidden="1">
      <c r="B989" s="8">
        <v>987</v>
      </c>
      <c r="C989" s="8">
        <f>VLOOKUP(B989,Sheet2!B:D,3,0)</f>
        <v>987</v>
      </c>
      <c r="D989" s="7" t="str">
        <f>VLOOKUP(B989,Sheet2!B:D,2,0)</f>
        <v>CHR_0987</v>
      </c>
      <c r="E989" s="7" t="s">
        <v>21</v>
      </c>
      <c r="F989" s="7" t="s">
        <v>22</v>
      </c>
      <c r="G989" s="7">
        <v>987</v>
      </c>
      <c r="I989" s="7">
        <v>987</v>
      </c>
      <c r="J989" t="s">
        <v>23</v>
      </c>
    </row>
    <row r="990" spans="2:10" hidden="1">
      <c r="B990" s="8">
        <v>988</v>
      </c>
      <c r="C990" s="8">
        <f>VLOOKUP(B990,Sheet2!B:D,3,0)</f>
        <v>988</v>
      </c>
      <c r="D990" s="7" t="str">
        <f>VLOOKUP(B990,Sheet2!B:D,2,0)</f>
        <v>CHR_alpha</v>
      </c>
      <c r="E990" s="7" t="s">
        <v>285</v>
      </c>
      <c r="F990" s="7" t="s">
        <v>1247</v>
      </c>
      <c r="I990" s="7" t="s">
        <v>572</v>
      </c>
      <c r="J990" t="s">
        <v>23</v>
      </c>
    </row>
    <row r="991" spans="2:10" hidden="1">
      <c r="B991" s="8">
        <v>989</v>
      </c>
      <c r="C991" s="8">
        <f>VLOOKUP(B991,Sheet2!B:D,3,0)</f>
        <v>989</v>
      </c>
      <c r="D991" s="7" t="str">
        <f>VLOOKUP(B991,Sheet2!B:D,2,0)</f>
        <v>CHR_alpha_TONOS</v>
      </c>
      <c r="E991" s="7" t="s">
        <v>285</v>
      </c>
      <c r="F991" s="7" t="s">
        <v>1248</v>
      </c>
      <c r="I991" s="7" t="s">
        <v>1249</v>
      </c>
      <c r="J991" t="s">
        <v>23</v>
      </c>
    </row>
    <row r="992" spans="2:10" hidden="1">
      <c r="B992" s="8">
        <v>990</v>
      </c>
      <c r="C992" s="8">
        <f>VLOOKUP(B992,Sheet2!B:D,3,0)</f>
        <v>990</v>
      </c>
      <c r="D992" s="7" t="str">
        <f>VLOOKUP(B992,Sheet2!B:D,2,0)</f>
        <v>CHR_beta</v>
      </c>
      <c r="E992" s="7" t="s">
        <v>285</v>
      </c>
      <c r="F992" s="7" t="s">
        <v>1250</v>
      </c>
      <c r="I992" s="7" t="s">
        <v>496</v>
      </c>
      <c r="J992" t="s">
        <v>23</v>
      </c>
    </row>
    <row r="993" spans="2:10" hidden="1">
      <c r="B993" s="8">
        <v>991</v>
      </c>
      <c r="C993" s="8">
        <f>VLOOKUP(B993,Sheet2!B:D,3,0)</f>
        <v>991</v>
      </c>
      <c r="D993" s="7" t="str">
        <f>VLOOKUP(B993,Sheet2!B:D,2,0)</f>
        <v>CHR_gamma</v>
      </c>
      <c r="E993" s="7" t="s">
        <v>285</v>
      </c>
      <c r="F993" s="7" t="s">
        <v>1251</v>
      </c>
      <c r="I993" s="7" t="s">
        <v>978</v>
      </c>
      <c r="J993" t="s">
        <v>23</v>
      </c>
    </row>
    <row r="994" spans="2:10" hidden="1">
      <c r="B994" s="8">
        <v>992</v>
      </c>
      <c r="C994" s="8">
        <f>VLOOKUP(B994,Sheet2!B:D,3,0)</f>
        <v>992</v>
      </c>
      <c r="D994" s="7" t="str">
        <f>VLOOKUP(B994,Sheet2!B:D,2,0)</f>
        <v>CHR_delta</v>
      </c>
      <c r="E994" s="7" t="s">
        <v>285</v>
      </c>
      <c r="F994" s="7" t="s">
        <v>1252</v>
      </c>
      <c r="I994" s="7" t="s">
        <v>980</v>
      </c>
      <c r="J994" t="s">
        <v>23</v>
      </c>
    </row>
    <row r="995" spans="2:10" hidden="1">
      <c r="B995" s="8">
        <v>993</v>
      </c>
      <c r="C995" s="8">
        <f>VLOOKUP(B995,Sheet2!B:D,3,0)</f>
        <v>993</v>
      </c>
      <c r="D995" s="7" t="str">
        <f>VLOOKUP(B995,Sheet2!B:D,2,0)</f>
        <v>CHR_epsilon</v>
      </c>
      <c r="E995" s="7" t="s">
        <v>285</v>
      </c>
      <c r="F995" s="7" t="s">
        <v>1253</v>
      </c>
      <c r="I995" s="7" t="s">
        <v>983</v>
      </c>
      <c r="J995" t="s">
        <v>23</v>
      </c>
    </row>
    <row r="996" spans="2:10" hidden="1">
      <c r="B996" s="8">
        <v>994</v>
      </c>
      <c r="C996" s="8">
        <f>VLOOKUP(B996,Sheet2!B:D,3,0)</f>
        <v>994</v>
      </c>
      <c r="D996" s="7" t="str">
        <f>VLOOKUP(B996,Sheet2!B:D,2,0)</f>
        <v>CHR_epsilon_TONOS</v>
      </c>
      <c r="E996" s="7" t="s">
        <v>285</v>
      </c>
      <c r="F996" s="7" t="s">
        <v>1254</v>
      </c>
      <c r="I996" s="7" t="s">
        <v>1255</v>
      </c>
      <c r="J996" t="s">
        <v>23</v>
      </c>
    </row>
    <row r="997" spans="2:10" hidden="1">
      <c r="B997" s="8">
        <v>995</v>
      </c>
      <c r="C997" s="8">
        <f>VLOOKUP(B997,Sheet2!B:D,3,0)</f>
        <v>995</v>
      </c>
      <c r="D997" s="7" t="str">
        <f>VLOOKUP(B997,Sheet2!B:D,2,0)</f>
        <v>CHR_zeta</v>
      </c>
      <c r="E997" s="7" t="s">
        <v>285</v>
      </c>
      <c r="F997" s="7" t="s">
        <v>1256</v>
      </c>
      <c r="I997" s="7" t="s">
        <v>984</v>
      </c>
      <c r="J997" t="s">
        <v>23</v>
      </c>
    </row>
    <row r="998" spans="2:10" hidden="1">
      <c r="B998" s="8">
        <v>996</v>
      </c>
      <c r="C998" s="8">
        <f>VLOOKUP(B998,Sheet2!B:D,3,0)</f>
        <v>996</v>
      </c>
      <c r="D998" s="7" t="str">
        <f>VLOOKUP(B998,Sheet2!B:D,2,0)</f>
        <v>CHR_eta</v>
      </c>
      <c r="E998" s="7" t="s">
        <v>285</v>
      </c>
      <c r="F998" s="7" t="s">
        <v>1257</v>
      </c>
      <c r="I998" s="7" t="s">
        <v>1258</v>
      </c>
      <c r="J998" t="s">
        <v>23</v>
      </c>
    </row>
    <row r="999" spans="2:10" hidden="1">
      <c r="B999" s="8">
        <v>997</v>
      </c>
      <c r="C999" s="8">
        <f>VLOOKUP(B999,Sheet2!B:D,3,0)</f>
        <v>997</v>
      </c>
      <c r="D999" s="7" t="str">
        <f>VLOOKUP(B999,Sheet2!B:D,2,0)</f>
        <v>CHR_eta_TONOS</v>
      </c>
      <c r="E999" s="7" t="s">
        <v>285</v>
      </c>
      <c r="F999" s="7" t="s">
        <v>1259</v>
      </c>
      <c r="I999" s="7" t="s">
        <v>1260</v>
      </c>
      <c r="J999" t="s">
        <v>23</v>
      </c>
    </row>
    <row r="1000" spans="2:10" hidden="1">
      <c r="B1000" s="8">
        <v>998</v>
      </c>
      <c r="C1000" s="8">
        <f>VLOOKUP(B1000,Sheet2!B:D,3,0)</f>
        <v>998</v>
      </c>
      <c r="D1000" s="7" t="str">
        <f>VLOOKUP(B1000,Sheet2!B:D,2,0)</f>
        <v>CHR_theta</v>
      </c>
      <c r="E1000" s="7" t="s">
        <v>285</v>
      </c>
      <c r="F1000" s="7" t="s">
        <v>1261</v>
      </c>
      <c r="I1000" s="7" t="s">
        <v>1262</v>
      </c>
      <c r="J1000" t="s">
        <v>23</v>
      </c>
    </row>
    <row r="1001" spans="2:10" hidden="1">
      <c r="B1001" s="8">
        <v>999</v>
      </c>
      <c r="C1001" s="8">
        <f>VLOOKUP(B1001,Sheet2!B:D,3,0)</f>
        <v>999</v>
      </c>
      <c r="D1001" s="7" t="str">
        <f>VLOOKUP(B1001,Sheet2!B:D,2,0)</f>
        <v>CHR_iota</v>
      </c>
      <c r="E1001" s="7" t="s">
        <v>285</v>
      </c>
      <c r="F1001" s="7" t="s">
        <v>1263</v>
      </c>
      <c r="I1001" s="7" t="s">
        <v>1264</v>
      </c>
      <c r="J1001" t="s">
        <v>23</v>
      </c>
    </row>
    <row r="1002" spans="2:10" hidden="1">
      <c r="B1002" s="8">
        <v>1000</v>
      </c>
      <c r="C1002" s="8">
        <f>VLOOKUP(B1002,Sheet2!B:D,3,0)</f>
        <v>1000</v>
      </c>
      <c r="D1002" s="7" t="str">
        <f>VLOOKUP(B1002,Sheet2!B:D,2,0)</f>
        <v>CHR_iotaTON</v>
      </c>
      <c r="E1002" s="7" t="s">
        <v>285</v>
      </c>
      <c r="F1002" s="7" t="s">
        <v>1265</v>
      </c>
      <c r="I1002" s="7" t="s">
        <v>1266</v>
      </c>
      <c r="J1002" t="s">
        <v>23</v>
      </c>
    </row>
    <row r="1003" spans="2:10" hidden="1">
      <c r="B1003" s="8">
        <v>1001</v>
      </c>
      <c r="C1003" s="8">
        <f>VLOOKUP(B1003,Sheet2!B:D,3,0)</f>
        <v>1001</v>
      </c>
      <c r="D1003" s="7" t="str">
        <f>VLOOKUP(B1003,Sheet2!B:D,2,0)</f>
        <v>CHR_iota_DIALYTIKA_TONOS</v>
      </c>
      <c r="E1003" s="7" t="s">
        <v>285</v>
      </c>
      <c r="F1003" s="7" t="s">
        <v>1267</v>
      </c>
      <c r="I1003" s="7" t="s">
        <v>1268</v>
      </c>
      <c r="J1003" t="s">
        <v>23</v>
      </c>
    </row>
    <row r="1004" spans="2:10" hidden="1">
      <c r="B1004" s="8">
        <v>1002</v>
      </c>
      <c r="C1004" s="8">
        <f>VLOOKUP(B1004,Sheet2!B:D,3,0)</f>
        <v>1002</v>
      </c>
      <c r="D1004" s="7" t="str">
        <f>VLOOKUP(B1004,Sheet2!B:D,2,0)</f>
        <v>CHR_iota_DIALYTIKA</v>
      </c>
      <c r="E1004" s="7" t="s">
        <v>285</v>
      </c>
      <c r="F1004" s="7" t="s">
        <v>1269</v>
      </c>
      <c r="I1004" s="7" t="s">
        <v>1270</v>
      </c>
      <c r="J1004" t="s">
        <v>23</v>
      </c>
    </row>
    <row r="1005" spans="2:10" hidden="1">
      <c r="B1005" s="8">
        <v>1003</v>
      </c>
      <c r="C1005" s="8">
        <f>VLOOKUP(B1005,Sheet2!B:D,3,0)</f>
        <v>1003</v>
      </c>
      <c r="D1005" s="7" t="str">
        <f>VLOOKUP(B1005,Sheet2!B:D,2,0)</f>
        <v>CHR_kappa</v>
      </c>
      <c r="E1005" s="7" t="s">
        <v>285</v>
      </c>
      <c r="F1005" s="7" t="s">
        <v>1271</v>
      </c>
      <c r="I1005" s="7" t="s">
        <v>1272</v>
      </c>
      <c r="J1005" t="s">
        <v>23</v>
      </c>
    </row>
    <row r="1006" spans="2:10" hidden="1">
      <c r="B1006" s="8">
        <v>1004</v>
      </c>
      <c r="C1006" s="8">
        <f>VLOOKUP(B1006,Sheet2!B:D,3,0)</f>
        <v>1004</v>
      </c>
      <c r="D1006" s="7" t="str">
        <f>VLOOKUP(B1006,Sheet2!B:D,2,0)</f>
        <v>CHR_lambda</v>
      </c>
      <c r="E1006" s="7" t="s">
        <v>285</v>
      </c>
      <c r="F1006" s="7" t="s">
        <v>1273</v>
      </c>
      <c r="I1006" s="7" t="s">
        <v>985</v>
      </c>
      <c r="J1006" t="s">
        <v>23</v>
      </c>
    </row>
    <row r="1007" spans="2:10" hidden="1">
      <c r="B1007" s="8">
        <v>1005</v>
      </c>
      <c r="C1007" s="8">
        <f>VLOOKUP(B1007,Sheet2!B:D,3,0)</f>
        <v>1005</v>
      </c>
      <c r="D1007" s="7" t="str">
        <f>VLOOKUP(B1007,Sheet2!B:D,2,0)</f>
        <v>CHR_mu</v>
      </c>
      <c r="E1007" s="7" t="s">
        <v>285</v>
      </c>
      <c r="F1007" s="7" t="s">
        <v>1274</v>
      </c>
      <c r="I1007" s="7" t="s">
        <v>986</v>
      </c>
      <c r="J1007" t="s">
        <v>23</v>
      </c>
    </row>
    <row r="1008" spans="2:10" hidden="1">
      <c r="B1008" s="8">
        <v>1006</v>
      </c>
      <c r="C1008" s="8">
        <f>VLOOKUP(B1008,Sheet2!B:D,3,0)</f>
        <v>1006</v>
      </c>
      <c r="D1008" s="7" t="str">
        <f>VLOOKUP(B1008,Sheet2!B:D,2,0)</f>
        <v>CHR_nu</v>
      </c>
      <c r="E1008" s="7" t="s">
        <v>285</v>
      </c>
      <c r="F1008" s="7" t="s">
        <v>1275</v>
      </c>
      <c r="I1008" s="7" t="s">
        <v>1276</v>
      </c>
      <c r="J1008" t="s">
        <v>23</v>
      </c>
    </row>
    <row r="1009" spans="2:10" hidden="1">
      <c r="B1009" s="8">
        <v>1007</v>
      </c>
      <c r="C1009" s="8">
        <f>VLOOKUP(B1009,Sheet2!B:D,3,0)</f>
        <v>1007</v>
      </c>
      <c r="D1009" s="7" t="str">
        <f>VLOOKUP(B1009,Sheet2!B:D,2,0)</f>
        <v>CHR_xi</v>
      </c>
      <c r="E1009" s="7" t="s">
        <v>285</v>
      </c>
      <c r="F1009" s="7" t="s">
        <v>1277</v>
      </c>
      <c r="I1009" s="7" t="s">
        <v>1278</v>
      </c>
      <c r="J1009" t="s">
        <v>23</v>
      </c>
    </row>
    <row r="1010" spans="2:10" hidden="1">
      <c r="B1010" s="8">
        <v>1008</v>
      </c>
      <c r="C1010" s="8">
        <f>VLOOKUP(B1010,Sheet2!B:D,3,0)</f>
        <v>1008</v>
      </c>
      <c r="D1010" s="7" t="str">
        <f>VLOOKUP(B1010,Sheet2!B:D,2,0)</f>
        <v>CHR_omicron</v>
      </c>
      <c r="E1010" s="7" t="s">
        <v>285</v>
      </c>
      <c r="F1010" s="7" t="s">
        <v>1279</v>
      </c>
      <c r="I1010" s="7" t="s">
        <v>1280</v>
      </c>
      <c r="J1010" t="s">
        <v>23</v>
      </c>
    </row>
    <row r="1011" spans="2:10" hidden="1">
      <c r="B1011" s="8">
        <v>1009</v>
      </c>
      <c r="C1011" s="8">
        <f>VLOOKUP(B1011,Sheet2!B:D,3,0)</f>
        <v>1009</v>
      </c>
      <c r="D1011" s="7" t="str">
        <f>VLOOKUP(B1011,Sheet2!B:D,2,0)</f>
        <v>CHR_omicron_TONOS</v>
      </c>
      <c r="E1011" s="7" t="s">
        <v>285</v>
      </c>
      <c r="F1011" s="7" t="s">
        <v>1281</v>
      </c>
      <c r="I1011" s="7" t="s">
        <v>1282</v>
      </c>
      <c r="J1011" t="s">
        <v>23</v>
      </c>
    </row>
    <row r="1012" spans="2:10" hidden="1">
      <c r="B1012" s="8">
        <v>1010</v>
      </c>
      <c r="C1012" s="8">
        <f>VLOOKUP(B1012,Sheet2!B:D,3,0)</f>
        <v>1010</v>
      </c>
      <c r="D1012" s="7" t="str">
        <f>VLOOKUP(B1012,Sheet2!B:D,2,0)</f>
        <v>CHR_pi</v>
      </c>
      <c r="E1012" s="7" t="s">
        <v>285</v>
      </c>
      <c r="F1012" s="7" t="s">
        <v>1283</v>
      </c>
      <c r="I1012" s="7" t="s">
        <v>568</v>
      </c>
      <c r="J1012" t="s">
        <v>23</v>
      </c>
    </row>
    <row r="1013" spans="2:10" hidden="1">
      <c r="B1013" s="8">
        <v>1011</v>
      </c>
      <c r="C1013" s="8">
        <f>VLOOKUP(B1013,Sheet2!B:D,3,0)</f>
        <v>1011</v>
      </c>
      <c r="D1013" s="7" t="str">
        <f>VLOOKUP(B1013,Sheet2!B:D,2,0)</f>
        <v>CHR_rho</v>
      </c>
      <c r="E1013" s="7" t="s">
        <v>285</v>
      </c>
      <c r="F1013" s="7" t="s">
        <v>1284</v>
      </c>
      <c r="I1013" s="7" t="s">
        <v>1285</v>
      </c>
      <c r="J1013" t="s">
        <v>23</v>
      </c>
    </row>
    <row r="1014" spans="2:10" hidden="1">
      <c r="B1014" s="8">
        <v>1012</v>
      </c>
      <c r="C1014" s="8">
        <f>VLOOKUP(B1014,Sheet2!B:D,3,0)</f>
        <v>1012</v>
      </c>
      <c r="D1014" s="7" t="str">
        <f>VLOOKUP(B1014,Sheet2!B:D,2,0)</f>
        <v>CHR_sigma</v>
      </c>
      <c r="E1014" s="7" t="s">
        <v>285</v>
      </c>
      <c r="F1014" s="7" t="s">
        <v>1286</v>
      </c>
      <c r="I1014" s="7" t="s">
        <v>991</v>
      </c>
      <c r="J1014" t="s">
        <v>23</v>
      </c>
    </row>
    <row r="1015" spans="2:10" hidden="1">
      <c r="B1015" s="8">
        <v>1013</v>
      </c>
      <c r="C1015" s="8">
        <f>VLOOKUP(B1015,Sheet2!B:D,3,0)</f>
        <v>1013</v>
      </c>
      <c r="D1015" s="7" t="str">
        <f>VLOOKUP(B1015,Sheet2!B:D,2,0)</f>
        <v>CHR_sigma_end</v>
      </c>
      <c r="E1015" s="7" t="s">
        <v>285</v>
      </c>
      <c r="F1015" s="7" t="s">
        <v>1287</v>
      </c>
      <c r="I1015" s="7" t="s">
        <v>1288</v>
      </c>
      <c r="J1015" t="s">
        <v>23</v>
      </c>
    </row>
    <row r="1016" spans="2:10" hidden="1">
      <c r="B1016" s="8">
        <v>1014</v>
      </c>
      <c r="C1016" s="8">
        <f>VLOOKUP(B1016,Sheet2!B:D,3,0)</f>
        <v>1014</v>
      </c>
      <c r="D1016" s="7" t="str">
        <f>VLOOKUP(B1016,Sheet2!B:D,2,0)</f>
        <v>CHR_tau</v>
      </c>
      <c r="E1016" s="7" t="s">
        <v>285</v>
      </c>
      <c r="F1016" s="7" t="s">
        <v>1289</v>
      </c>
      <c r="I1016" s="7" t="s">
        <v>1290</v>
      </c>
      <c r="J1016" t="s">
        <v>23</v>
      </c>
    </row>
    <row r="1017" spans="2:10" hidden="1">
      <c r="B1017" s="8">
        <v>1015</v>
      </c>
      <c r="C1017" s="8">
        <f>VLOOKUP(B1017,Sheet2!B:D,3,0)</f>
        <v>1015</v>
      </c>
      <c r="D1017" s="7" t="str">
        <f>VLOOKUP(B1017,Sheet2!B:D,2,0)</f>
        <v>CHR_upsilon</v>
      </c>
      <c r="E1017" s="7" t="s">
        <v>285</v>
      </c>
      <c r="F1017" s="7" t="s">
        <v>1291</v>
      </c>
      <c r="I1017" s="7" t="s">
        <v>1292</v>
      </c>
      <c r="J1017" t="s">
        <v>23</v>
      </c>
    </row>
    <row r="1018" spans="2:10" hidden="1">
      <c r="B1018" s="8">
        <v>1016</v>
      </c>
      <c r="C1018" s="8">
        <f>VLOOKUP(B1018,Sheet2!B:D,3,0)</f>
        <v>1016</v>
      </c>
      <c r="D1018" s="7" t="str">
        <f>VLOOKUP(B1018,Sheet2!B:D,2,0)</f>
        <v>CHR_upsilon_TONOS</v>
      </c>
      <c r="E1018" s="7" t="s">
        <v>285</v>
      </c>
      <c r="F1018" s="7" t="s">
        <v>1293</v>
      </c>
      <c r="I1018" s="7" t="s">
        <v>1294</v>
      </c>
      <c r="J1018" t="s">
        <v>23</v>
      </c>
    </row>
    <row r="1019" spans="2:10" hidden="1">
      <c r="B1019" s="8">
        <v>1017</v>
      </c>
      <c r="C1019" s="8">
        <f>VLOOKUP(B1019,Sheet2!B:D,3,0)</f>
        <v>1017</v>
      </c>
      <c r="D1019" s="7" t="str">
        <f>VLOOKUP(B1019,Sheet2!B:D,2,0)</f>
        <v>CHR_upsilon_DIALYTIKA</v>
      </c>
      <c r="E1019" s="7" t="s">
        <v>285</v>
      </c>
      <c r="F1019" s="7" t="s">
        <v>1295</v>
      </c>
      <c r="I1019" s="7" t="s">
        <v>1296</v>
      </c>
      <c r="J1019" t="s">
        <v>23</v>
      </c>
    </row>
    <row r="1020" spans="2:10" hidden="1">
      <c r="B1020" s="8">
        <v>1018</v>
      </c>
      <c r="C1020" s="8">
        <f>VLOOKUP(B1020,Sheet2!B:D,3,0)</f>
        <v>1018</v>
      </c>
      <c r="D1020" s="7" t="str">
        <f>VLOOKUP(B1020,Sheet2!B:D,2,0)</f>
        <v>CHR_upsilon_DIALYTIKA_TONOS</v>
      </c>
      <c r="E1020" s="7" t="s">
        <v>285</v>
      </c>
      <c r="F1020" s="7" t="s">
        <v>1297</v>
      </c>
      <c r="I1020" s="7" t="s">
        <v>1298</v>
      </c>
      <c r="J1020" t="s">
        <v>23</v>
      </c>
    </row>
    <row r="1021" spans="2:10" hidden="1">
      <c r="B1021" s="8">
        <v>1019</v>
      </c>
      <c r="C1021" s="8">
        <f>VLOOKUP(B1021,Sheet2!B:D,3,0)</f>
        <v>1019</v>
      </c>
      <c r="D1021" s="7" t="str">
        <f>VLOOKUP(B1021,Sheet2!B:D,2,0)</f>
        <v>CHR_phi</v>
      </c>
      <c r="E1021" s="7" t="s">
        <v>285</v>
      </c>
      <c r="F1021" s="7" t="s">
        <v>1299</v>
      </c>
      <c r="I1021" s="7" t="s">
        <v>1002</v>
      </c>
      <c r="J1021" t="s">
        <v>23</v>
      </c>
    </row>
    <row r="1022" spans="2:10" hidden="1">
      <c r="B1022" s="8">
        <v>1020</v>
      </c>
      <c r="C1022" s="8">
        <f>VLOOKUP(B1022,Sheet2!B:D,3,0)</f>
        <v>1020</v>
      </c>
      <c r="D1022" s="7" t="str">
        <f>VLOOKUP(B1022,Sheet2!B:D,2,0)</f>
        <v>CHR_chi</v>
      </c>
      <c r="E1022" s="7" t="s">
        <v>285</v>
      </c>
      <c r="F1022" s="7" t="s">
        <v>1300</v>
      </c>
      <c r="I1022" s="7" t="s">
        <v>1004</v>
      </c>
      <c r="J1022" t="s">
        <v>23</v>
      </c>
    </row>
    <row r="1023" spans="2:10" hidden="1">
      <c r="B1023" s="8">
        <v>1021</v>
      </c>
      <c r="C1023" s="8">
        <f>VLOOKUP(B1023,Sheet2!B:D,3,0)</f>
        <v>1021</v>
      </c>
      <c r="D1023" s="7" t="str">
        <f>VLOOKUP(B1023,Sheet2!B:D,2,0)</f>
        <v>CHR_psi</v>
      </c>
      <c r="E1023" s="7" t="s">
        <v>285</v>
      </c>
      <c r="F1023" s="7" t="s">
        <v>1301</v>
      </c>
      <c r="I1023" s="7" t="s">
        <v>1302</v>
      </c>
      <c r="J1023" t="s">
        <v>23</v>
      </c>
    </row>
    <row r="1024" spans="2:10" hidden="1">
      <c r="B1024" s="8">
        <v>1022</v>
      </c>
      <c r="C1024" s="8">
        <f>VLOOKUP(B1024,Sheet2!B:D,3,0)</f>
        <v>1022</v>
      </c>
      <c r="D1024" s="7" t="str">
        <f>VLOOKUP(B1024,Sheet2!B:D,2,0)</f>
        <v>CHR_omega</v>
      </c>
      <c r="E1024" s="7" t="s">
        <v>285</v>
      </c>
      <c r="F1024" s="7" t="s">
        <v>1303</v>
      </c>
      <c r="I1024" s="7" t="s">
        <v>1007</v>
      </c>
      <c r="J1024" t="s">
        <v>23</v>
      </c>
    </row>
    <row r="1025" spans="2:10" hidden="1">
      <c r="B1025" s="8">
        <v>1023</v>
      </c>
      <c r="C1025" s="8">
        <f>VLOOKUP(B1025,Sheet2!B:D,3,0)</f>
        <v>1023</v>
      </c>
      <c r="D1025" s="7" t="str">
        <f>VLOOKUP(B1025,Sheet2!B:D,2,0)</f>
        <v>CHR_omega_TONOS</v>
      </c>
      <c r="E1025" s="7" t="s">
        <v>285</v>
      </c>
      <c r="F1025" s="7" t="s">
        <v>1304</v>
      </c>
      <c r="I1025" s="7" t="s">
        <v>1305</v>
      </c>
      <c r="J1025" t="s">
        <v>23</v>
      </c>
    </row>
    <row r="1026" spans="2:10" hidden="1">
      <c r="B1026" s="8">
        <v>1024</v>
      </c>
      <c r="C1026" s="8">
        <f>VLOOKUP(B1026,Sheet2!B:D,3,0)</f>
        <v>1024</v>
      </c>
      <c r="D1026" s="7" t="str">
        <f>VLOOKUP(B1026,Sheet2!B:D,2,0)</f>
        <v>CHR_1024</v>
      </c>
      <c r="E1026" s="7" t="s">
        <v>21</v>
      </c>
      <c r="F1026" s="7" t="s">
        <v>22</v>
      </c>
      <c r="G1026" s="7">
        <v>1024</v>
      </c>
      <c r="I1026" s="7">
        <v>1024</v>
      </c>
      <c r="J1026" t="s">
        <v>23</v>
      </c>
    </row>
    <row r="1027" spans="2:10" hidden="1">
      <c r="B1027" s="8">
        <v>1025</v>
      </c>
      <c r="C1027" s="8">
        <f>VLOOKUP(B1027,Sheet2!B:D,3,0)</f>
        <v>1025</v>
      </c>
      <c r="D1027" s="7" t="str">
        <f>VLOOKUP(B1027,Sheet2!B:D,2,0)</f>
        <v>CHR_1025</v>
      </c>
      <c r="E1027" s="7" t="s">
        <v>21</v>
      </c>
      <c r="F1027" s="7" t="s">
        <v>22</v>
      </c>
      <c r="G1027" s="7">
        <v>1025</v>
      </c>
      <c r="I1027" s="7">
        <v>1025</v>
      </c>
      <c r="J1027" t="s">
        <v>23</v>
      </c>
    </row>
    <row r="1028" spans="2:10" hidden="1">
      <c r="B1028" s="8">
        <v>1026</v>
      </c>
      <c r="C1028" s="8">
        <f>VLOOKUP(B1028,Sheet2!B:D,3,0)</f>
        <v>1026</v>
      </c>
      <c r="D1028" s="7" t="str">
        <f>VLOOKUP(B1028,Sheet2!B:D,2,0)</f>
        <v>CHR_1026</v>
      </c>
      <c r="E1028" s="7" t="s">
        <v>21</v>
      </c>
      <c r="F1028" s="7" t="s">
        <v>22</v>
      </c>
      <c r="G1028" s="7">
        <v>1026</v>
      </c>
      <c r="I1028" s="7">
        <v>1026</v>
      </c>
      <c r="J1028" t="s">
        <v>23</v>
      </c>
    </row>
    <row r="1029" spans="2:10" hidden="1">
      <c r="B1029" s="8">
        <v>1027</v>
      </c>
      <c r="C1029" s="8">
        <f>VLOOKUP(B1029,Sheet2!B:D,3,0)</f>
        <v>1027</v>
      </c>
      <c r="D1029" s="7" t="str">
        <f>VLOOKUP(B1029,Sheet2!B:D,2,0)</f>
        <v>CHR_1027</v>
      </c>
      <c r="E1029" s="7" t="s">
        <v>21</v>
      </c>
      <c r="F1029" s="7" t="s">
        <v>22</v>
      </c>
      <c r="G1029" s="7">
        <v>1027</v>
      </c>
      <c r="I1029" s="7">
        <v>1027</v>
      </c>
      <c r="J1029" t="s">
        <v>23</v>
      </c>
    </row>
    <row r="1030" spans="2:10" hidden="1">
      <c r="B1030" s="8">
        <v>1028</v>
      </c>
      <c r="C1030" s="8">
        <f>VLOOKUP(B1030,Sheet2!B:D,3,0)</f>
        <v>1028</v>
      </c>
      <c r="D1030" s="7" t="str">
        <f>VLOOKUP(B1030,Sheet2!B:D,2,0)</f>
        <v>CHR_1028</v>
      </c>
      <c r="E1030" s="7" t="s">
        <v>21</v>
      </c>
      <c r="F1030" s="7" t="s">
        <v>22</v>
      </c>
      <c r="G1030" s="7">
        <v>1028</v>
      </c>
      <c r="I1030" s="7">
        <v>1028</v>
      </c>
      <c r="J1030" t="s">
        <v>23</v>
      </c>
    </row>
    <row r="1031" spans="2:10" hidden="1">
      <c r="B1031" s="8">
        <v>1029</v>
      </c>
      <c r="C1031" s="8">
        <f>VLOOKUP(B1031,Sheet2!B:D,3,0)</f>
        <v>1029</v>
      </c>
      <c r="D1031" s="7" t="str">
        <f>VLOOKUP(B1031,Sheet2!B:D,2,0)</f>
        <v>CHR_1029</v>
      </c>
      <c r="E1031" s="7" t="s">
        <v>21</v>
      </c>
      <c r="F1031" s="7" t="s">
        <v>22</v>
      </c>
      <c r="G1031" s="7">
        <v>1029</v>
      </c>
      <c r="I1031" s="7">
        <v>1029</v>
      </c>
      <c r="J1031" t="s">
        <v>23</v>
      </c>
    </row>
    <row r="1032" spans="2:10" hidden="1">
      <c r="B1032" s="8">
        <v>1030</v>
      </c>
      <c r="C1032" s="8">
        <f>VLOOKUP(B1032,Sheet2!B:D,3,0)</f>
        <v>1030</v>
      </c>
      <c r="D1032" s="7" t="str">
        <f>VLOOKUP(B1032,Sheet2!B:D,2,0)</f>
        <v>CHR_A_MACRON</v>
      </c>
      <c r="E1032" s="7" t="s">
        <v>285</v>
      </c>
      <c r="F1032" s="7" t="s">
        <v>1306</v>
      </c>
      <c r="I1032" s="7" t="s">
        <v>1307</v>
      </c>
      <c r="J1032" t="s">
        <v>23</v>
      </c>
    </row>
    <row r="1033" spans="2:10" hidden="1">
      <c r="B1033" s="8">
        <v>1031</v>
      </c>
      <c r="C1033" s="8">
        <f>VLOOKUP(B1033,Sheet2!B:D,3,0)</f>
        <v>1031</v>
      </c>
      <c r="D1033" s="7" t="str">
        <f>VLOOKUP(B1033,Sheet2!B:D,2,0)</f>
        <v>CHR_A_ACUTE</v>
      </c>
      <c r="E1033" s="7" t="s">
        <v>285</v>
      </c>
      <c r="F1033" s="7" t="s">
        <v>1308</v>
      </c>
      <c r="I1033" s="7" t="s">
        <v>1309</v>
      </c>
      <c r="J1033" t="s">
        <v>23</v>
      </c>
    </row>
    <row r="1034" spans="2:10" hidden="1">
      <c r="B1034" s="8">
        <v>1032</v>
      </c>
      <c r="C1034" s="8">
        <f>VLOOKUP(B1034,Sheet2!B:D,3,0)</f>
        <v>1032</v>
      </c>
      <c r="D1034" s="7" t="str">
        <f>VLOOKUP(B1034,Sheet2!B:D,2,0)</f>
        <v>CHR_A_BREVE</v>
      </c>
      <c r="E1034" s="7" t="s">
        <v>285</v>
      </c>
      <c r="F1034" s="7" t="s">
        <v>1310</v>
      </c>
      <c r="I1034" s="7" t="s">
        <v>1311</v>
      </c>
      <c r="J1034" t="s">
        <v>23</v>
      </c>
    </row>
    <row r="1035" spans="2:10" hidden="1">
      <c r="B1035" s="8">
        <v>1033</v>
      </c>
      <c r="C1035" s="8">
        <f>VLOOKUP(B1035,Sheet2!B:D,3,0)</f>
        <v>1033</v>
      </c>
      <c r="D1035" s="7" t="str">
        <f>VLOOKUP(B1035,Sheet2!B:D,2,0)</f>
        <v>CHR_A_GRAVE</v>
      </c>
      <c r="E1035" s="7" t="s">
        <v>285</v>
      </c>
      <c r="F1035" s="7" t="s">
        <v>1312</v>
      </c>
      <c r="I1035" s="7" t="s">
        <v>1313</v>
      </c>
      <c r="J1035" t="s">
        <v>23</v>
      </c>
    </row>
    <row r="1036" spans="2:10" hidden="1">
      <c r="B1036" s="8">
        <v>1034</v>
      </c>
      <c r="C1036" s="8">
        <f>VLOOKUP(B1036,Sheet2!B:D,3,0)</f>
        <v>1034</v>
      </c>
      <c r="D1036" s="7" t="str">
        <f>VLOOKUP(B1036,Sheet2!B:D,2,0)</f>
        <v>CHR_A_DIARESIS</v>
      </c>
      <c r="E1036" s="7" t="s">
        <v>285</v>
      </c>
      <c r="F1036" s="7" t="s">
        <v>1314</v>
      </c>
      <c r="I1036" s="7" t="s">
        <v>1315</v>
      </c>
      <c r="J1036" t="s">
        <v>23</v>
      </c>
    </row>
    <row r="1037" spans="2:10" hidden="1">
      <c r="B1037" s="8">
        <v>1035</v>
      </c>
      <c r="C1037" s="8">
        <f>VLOOKUP(B1037,Sheet2!B:D,3,0)</f>
        <v>1035</v>
      </c>
      <c r="D1037" s="7" t="str">
        <f>VLOOKUP(B1037,Sheet2!B:D,2,0)</f>
        <v>CHR_A_TILDE</v>
      </c>
      <c r="E1037" s="7" t="s">
        <v>285</v>
      </c>
      <c r="F1037" s="7" t="s">
        <v>1316</v>
      </c>
      <c r="I1037" s="7" t="s">
        <v>1317</v>
      </c>
      <c r="J1037" t="s">
        <v>23</v>
      </c>
    </row>
    <row r="1038" spans="2:10" hidden="1">
      <c r="B1038" s="8">
        <v>1036</v>
      </c>
      <c r="C1038" s="8">
        <f>VLOOKUP(B1038,Sheet2!B:D,3,0)</f>
        <v>1036</v>
      </c>
      <c r="D1038" s="7" t="str">
        <f>VLOOKUP(B1038,Sheet2!B:D,2,0)</f>
        <v>CHR_A_CIRC</v>
      </c>
      <c r="E1038" s="7" t="s">
        <v>285</v>
      </c>
      <c r="F1038" s="7" t="s">
        <v>1318</v>
      </c>
      <c r="I1038" s="7" t="s">
        <v>1319</v>
      </c>
      <c r="J1038" t="s">
        <v>23</v>
      </c>
    </row>
    <row r="1039" spans="2:10" hidden="1">
      <c r="B1039" s="8">
        <v>1037</v>
      </c>
      <c r="C1039" s="8">
        <f>VLOOKUP(B1039,Sheet2!B:D,3,0)</f>
        <v>1037</v>
      </c>
      <c r="D1039" s="7" t="str">
        <f>VLOOKUP(B1039,Sheet2!B:D,2,0)</f>
        <v>CHR_A_RING</v>
      </c>
      <c r="E1039" s="7" t="s">
        <v>285</v>
      </c>
      <c r="F1039" s="7" t="s">
        <v>1320</v>
      </c>
      <c r="I1039" s="7" t="s">
        <v>1321</v>
      </c>
      <c r="J1039" t="s">
        <v>23</v>
      </c>
    </row>
    <row r="1040" spans="2:10" hidden="1">
      <c r="B1040" s="8">
        <v>1038</v>
      </c>
      <c r="C1040" s="8">
        <f>VLOOKUP(B1040,Sheet2!B:D,3,0)</f>
        <v>1038</v>
      </c>
      <c r="D1040" s="7" t="str">
        <f>VLOOKUP(B1040,Sheet2!B:D,2,0)</f>
        <v>CHR_AE</v>
      </c>
      <c r="E1040" s="7" t="s">
        <v>285</v>
      </c>
      <c r="F1040" s="7" t="s">
        <v>1322</v>
      </c>
      <c r="I1040" s="7" t="s">
        <v>1323</v>
      </c>
      <c r="J1040" t="s">
        <v>23</v>
      </c>
    </row>
    <row r="1041" spans="2:10" hidden="1">
      <c r="B1041" s="8">
        <v>1039</v>
      </c>
      <c r="C1041" s="8">
        <f>VLOOKUP(B1041,Sheet2!B:D,3,0)</f>
        <v>1039</v>
      </c>
      <c r="D1041" s="7" t="str">
        <f>VLOOKUP(B1041,Sheet2!B:D,2,0)</f>
        <v>CHR_A_OGONEK</v>
      </c>
      <c r="E1041" s="7" t="s">
        <v>285</v>
      </c>
      <c r="F1041" s="7" t="s">
        <v>1324</v>
      </c>
      <c r="I1041" s="7" t="s">
        <v>1325</v>
      </c>
      <c r="J1041" t="s">
        <v>23</v>
      </c>
    </row>
    <row r="1042" spans="2:10" hidden="1">
      <c r="B1042" s="8">
        <v>1040</v>
      </c>
      <c r="C1042" s="8">
        <f>VLOOKUP(B1042,Sheet2!B:D,3,0)</f>
        <v>1040</v>
      </c>
      <c r="D1042" s="7" t="str">
        <f>VLOOKUP(B1042,Sheet2!B:D,2,0)</f>
        <v>CHR_C_ACUTE</v>
      </c>
      <c r="E1042" s="7" t="s">
        <v>285</v>
      </c>
      <c r="F1042" s="7" t="s">
        <v>1326</v>
      </c>
      <c r="I1042" s="7" t="s">
        <v>1327</v>
      </c>
      <c r="J1042" t="s">
        <v>23</v>
      </c>
    </row>
    <row r="1043" spans="2:10" hidden="1">
      <c r="B1043" s="8">
        <v>1041</v>
      </c>
      <c r="C1043" s="8">
        <f>VLOOKUP(B1043,Sheet2!B:D,3,0)</f>
        <v>1041</v>
      </c>
      <c r="D1043" s="7" t="str">
        <f>VLOOKUP(B1043,Sheet2!B:D,2,0)</f>
        <v>CHR_C_CARON</v>
      </c>
      <c r="E1043" s="7" t="s">
        <v>285</v>
      </c>
      <c r="F1043" s="7" t="s">
        <v>1328</v>
      </c>
      <c r="I1043" s="7" t="s">
        <v>1329</v>
      </c>
      <c r="J1043" t="s">
        <v>23</v>
      </c>
    </row>
    <row r="1044" spans="2:10" hidden="1">
      <c r="B1044" s="8">
        <v>1042</v>
      </c>
      <c r="C1044" s="8">
        <f>VLOOKUP(B1044,Sheet2!B:D,3,0)</f>
        <v>1042</v>
      </c>
      <c r="D1044" s="7" t="str">
        <f>VLOOKUP(B1044,Sheet2!B:D,2,0)</f>
        <v>CHR_C_CEDILLA</v>
      </c>
      <c r="E1044" s="7" t="s">
        <v>285</v>
      </c>
      <c r="F1044" s="7" t="s">
        <v>1330</v>
      </c>
      <c r="I1044" s="7" t="s">
        <v>1331</v>
      </c>
      <c r="J1044" t="s">
        <v>23</v>
      </c>
    </row>
    <row r="1045" spans="2:10" hidden="1">
      <c r="B1045" s="8">
        <v>1043</v>
      </c>
      <c r="C1045" s="8">
        <f>VLOOKUP(B1045,Sheet2!B:D,3,0)</f>
        <v>1043</v>
      </c>
      <c r="D1045" s="7" t="str">
        <f>VLOOKUP(B1045,Sheet2!B:D,2,0)</f>
        <v>CHR_D_STROKE</v>
      </c>
      <c r="E1045" s="7" t="s">
        <v>285</v>
      </c>
      <c r="F1045" s="7" t="s">
        <v>1332</v>
      </c>
      <c r="I1045" s="7" t="s">
        <v>1333</v>
      </c>
      <c r="J1045" t="s">
        <v>23</v>
      </c>
    </row>
    <row r="1046" spans="2:10" hidden="1">
      <c r="B1046" s="8">
        <v>1044</v>
      </c>
      <c r="C1046" s="8">
        <f>VLOOKUP(B1046,Sheet2!B:D,3,0)</f>
        <v>1044</v>
      </c>
      <c r="D1046" s="7" t="str">
        <f>VLOOKUP(B1046,Sheet2!B:D,2,0)</f>
        <v>CHR_D_CARON</v>
      </c>
      <c r="E1046" s="7" t="s">
        <v>285</v>
      </c>
      <c r="F1046" s="7" t="s">
        <v>1334</v>
      </c>
      <c r="I1046" s="7" t="s">
        <v>1335</v>
      </c>
      <c r="J1046" t="s">
        <v>23</v>
      </c>
    </row>
    <row r="1047" spans="2:10" hidden="1">
      <c r="B1047" s="8">
        <v>1045</v>
      </c>
      <c r="C1047" s="8">
        <f>VLOOKUP(B1047,Sheet2!B:D,3,0)</f>
        <v>1045</v>
      </c>
      <c r="D1047" s="7" t="str">
        <f>VLOOKUP(B1047,Sheet2!B:D,2,0)</f>
        <v>CHR_E_MACRON</v>
      </c>
      <c r="E1047" s="7" t="s">
        <v>285</v>
      </c>
      <c r="F1047" s="7" t="s">
        <v>1336</v>
      </c>
      <c r="I1047" s="7" t="s">
        <v>1337</v>
      </c>
      <c r="J1047" t="s">
        <v>23</v>
      </c>
    </row>
    <row r="1048" spans="2:10" hidden="1">
      <c r="B1048" s="8">
        <v>1046</v>
      </c>
      <c r="C1048" s="8">
        <f>VLOOKUP(B1048,Sheet2!B:D,3,0)</f>
        <v>1046</v>
      </c>
      <c r="D1048" s="7" t="str">
        <f>VLOOKUP(B1048,Sheet2!B:D,2,0)</f>
        <v>CHR_E_ACUTE</v>
      </c>
      <c r="E1048" s="7" t="s">
        <v>285</v>
      </c>
      <c r="F1048" s="7" t="s">
        <v>1338</v>
      </c>
      <c r="I1048" s="7" t="s">
        <v>1339</v>
      </c>
      <c r="J1048" t="s">
        <v>23</v>
      </c>
    </row>
    <row r="1049" spans="2:10" hidden="1">
      <c r="B1049" s="8">
        <v>1047</v>
      </c>
      <c r="C1049" s="8">
        <f>VLOOKUP(B1049,Sheet2!B:D,3,0)</f>
        <v>1047</v>
      </c>
      <c r="D1049" s="7" t="str">
        <f>VLOOKUP(B1049,Sheet2!B:D,2,0)</f>
        <v>CHR_E_BREVE</v>
      </c>
      <c r="E1049" s="7" t="s">
        <v>285</v>
      </c>
      <c r="F1049" s="7" t="s">
        <v>1340</v>
      </c>
      <c r="I1049" s="7" t="s">
        <v>1341</v>
      </c>
      <c r="J1049" t="s">
        <v>23</v>
      </c>
    </row>
    <row r="1050" spans="2:10" hidden="1">
      <c r="B1050" s="8">
        <v>1048</v>
      </c>
      <c r="C1050" s="8">
        <f>VLOOKUP(B1050,Sheet2!B:D,3,0)</f>
        <v>1048</v>
      </c>
      <c r="D1050" s="7" t="str">
        <f>VLOOKUP(B1050,Sheet2!B:D,2,0)</f>
        <v>CHR_E_GRAVE</v>
      </c>
      <c r="E1050" s="7" t="s">
        <v>285</v>
      </c>
      <c r="F1050" s="7" t="s">
        <v>1342</v>
      </c>
      <c r="I1050" s="7" t="s">
        <v>1343</v>
      </c>
      <c r="J1050" t="s">
        <v>23</v>
      </c>
    </row>
    <row r="1051" spans="2:10" hidden="1">
      <c r="B1051" s="8">
        <v>1049</v>
      </c>
      <c r="C1051" s="8">
        <f>VLOOKUP(B1051,Sheet2!B:D,3,0)</f>
        <v>1049</v>
      </c>
      <c r="D1051" s="7" t="str">
        <f>VLOOKUP(B1051,Sheet2!B:D,2,0)</f>
        <v>CHR_E_DIARESIS</v>
      </c>
      <c r="E1051" s="7" t="s">
        <v>285</v>
      </c>
      <c r="F1051" s="7" t="s">
        <v>1344</v>
      </c>
      <c r="I1051" s="7" t="s">
        <v>1345</v>
      </c>
      <c r="J1051" t="s">
        <v>23</v>
      </c>
    </row>
    <row r="1052" spans="2:10" hidden="1">
      <c r="B1052" s="8">
        <v>1050</v>
      </c>
      <c r="C1052" s="8">
        <f>VLOOKUP(B1052,Sheet2!B:D,3,0)</f>
        <v>1050</v>
      </c>
      <c r="D1052" s="7" t="str">
        <f>VLOOKUP(B1052,Sheet2!B:D,2,0)</f>
        <v>CHR_E_CIRC</v>
      </c>
      <c r="E1052" s="7" t="s">
        <v>285</v>
      </c>
      <c r="F1052" s="7" t="s">
        <v>1346</v>
      </c>
      <c r="I1052" s="7" t="s">
        <v>1347</v>
      </c>
      <c r="J1052" t="s">
        <v>23</v>
      </c>
    </row>
    <row r="1053" spans="2:10" hidden="1">
      <c r="B1053" s="8">
        <v>1051</v>
      </c>
      <c r="C1053" s="8">
        <f>VLOOKUP(B1053,Sheet2!B:D,3,0)</f>
        <v>1051</v>
      </c>
      <c r="D1053" s="7" t="str">
        <f>VLOOKUP(B1053,Sheet2!B:D,2,0)</f>
        <v>CHR_E_OGONEK</v>
      </c>
      <c r="E1053" s="7" t="s">
        <v>285</v>
      </c>
      <c r="F1053" s="7" t="s">
        <v>1348</v>
      </c>
      <c r="I1053" s="7" t="s">
        <v>1349</v>
      </c>
      <c r="J1053" t="s">
        <v>23</v>
      </c>
    </row>
    <row r="1054" spans="2:10" hidden="1">
      <c r="B1054" s="8">
        <v>1052</v>
      </c>
      <c r="C1054" s="8">
        <f>VLOOKUP(B1054,Sheet2!B:D,3,0)</f>
        <v>1052</v>
      </c>
      <c r="D1054" s="7" t="str">
        <f>VLOOKUP(B1054,Sheet2!B:D,2,0)</f>
        <v>CHR_G_BREVE</v>
      </c>
      <c r="E1054" s="7" t="s">
        <v>285</v>
      </c>
      <c r="F1054" s="7" t="s">
        <v>1350</v>
      </c>
      <c r="I1054" s="7" t="s">
        <v>1351</v>
      </c>
      <c r="J1054" t="s">
        <v>23</v>
      </c>
    </row>
    <row r="1055" spans="2:10" hidden="1">
      <c r="B1055" s="8">
        <v>1053</v>
      </c>
      <c r="C1055" s="8">
        <f>VLOOKUP(B1055,Sheet2!B:D,3,0)</f>
        <v>1053</v>
      </c>
      <c r="D1055" s="7" t="str">
        <f>VLOOKUP(B1055,Sheet2!B:D,2,0)</f>
        <v>CHR_1053</v>
      </c>
      <c r="E1055" s="7" t="s">
        <v>21</v>
      </c>
      <c r="F1055" s="7" t="s">
        <v>22</v>
      </c>
      <c r="G1055" s="7">
        <v>1053</v>
      </c>
      <c r="I1055" s="7">
        <v>1053</v>
      </c>
      <c r="J1055" t="s">
        <v>23</v>
      </c>
    </row>
    <row r="1056" spans="2:10" hidden="1">
      <c r="B1056" s="8">
        <v>1054</v>
      </c>
      <c r="C1056" s="8">
        <f>VLOOKUP(B1056,Sheet2!B:D,3,0)</f>
        <v>1054</v>
      </c>
      <c r="D1056" s="7" t="str">
        <f>VLOOKUP(B1056,Sheet2!B:D,2,0)</f>
        <v>CHR_I_MACRON</v>
      </c>
      <c r="E1056" s="7" t="s">
        <v>285</v>
      </c>
      <c r="F1056" s="7" t="s">
        <v>1352</v>
      </c>
      <c r="I1056" s="7" t="s">
        <v>1353</v>
      </c>
      <c r="J1056" t="s">
        <v>23</v>
      </c>
    </row>
    <row r="1057" spans="2:10" hidden="1">
      <c r="B1057" s="8">
        <v>1055</v>
      </c>
      <c r="C1057" s="8">
        <f>VLOOKUP(B1057,Sheet2!B:D,3,0)</f>
        <v>1055</v>
      </c>
      <c r="D1057" s="7" t="str">
        <f>VLOOKUP(B1057,Sheet2!B:D,2,0)</f>
        <v>CHR_I_ACUTE</v>
      </c>
      <c r="E1057" s="7" t="s">
        <v>285</v>
      </c>
      <c r="F1057" s="7" t="s">
        <v>1354</v>
      </c>
      <c r="I1057" s="7" t="s">
        <v>1355</v>
      </c>
      <c r="J1057" t="s">
        <v>23</v>
      </c>
    </row>
    <row r="1058" spans="2:10" hidden="1">
      <c r="B1058" s="8">
        <v>1056</v>
      </c>
      <c r="C1058" s="8">
        <f>VLOOKUP(B1058,Sheet2!B:D,3,0)</f>
        <v>1056</v>
      </c>
      <c r="D1058" s="7" t="str">
        <f>VLOOKUP(B1058,Sheet2!B:D,2,0)</f>
        <v>CHR_I_BREVE</v>
      </c>
      <c r="E1058" s="7" t="s">
        <v>285</v>
      </c>
      <c r="F1058" s="7" t="s">
        <v>1356</v>
      </c>
      <c r="I1058" s="7" t="s">
        <v>1357</v>
      </c>
      <c r="J1058" t="s">
        <v>23</v>
      </c>
    </row>
    <row r="1059" spans="2:10" hidden="1">
      <c r="B1059" s="8">
        <v>1057</v>
      </c>
      <c r="C1059" s="8">
        <f>VLOOKUP(B1059,Sheet2!B:D,3,0)</f>
        <v>1057</v>
      </c>
      <c r="D1059" s="7" t="str">
        <f>VLOOKUP(B1059,Sheet2!B:D,2,0)</f>
        <v>CHR_I_GRAVE</v>
      </c>
      <c r="E1059" s="7" t="s">
        <v>285</v>
      </c>
      <c r="F1059" s="7" t="s">
        <v>1358</v>
      </c>
      <c r="I1059" s="7" t="s">
        <v>1359</v>
      </c>
      <c r="J1059" t="s">
        <v>23</v>
      </c>
    </row>
    <row r="1060" spans="2:10" hidden="1">
      <c r="B1060" s="8">
        <v>1058</v>
      </c>
      <c r="C1060" s="8">
        <f>VLOOKUP(B1060,Sheet2!B:D,3,0)</f>
        <v>1058</v>
      </c>
      <c r="D1060" s="7" t="str">
        <f>VLOOKUP(B1060,Sheet2!B:D,2,0)</f>
        <v>CHR_I_DIARESIS</v>
      </c>
      <c r="E1060" s="7" t="s">
        <v>285</v>
      </c>
      <c r="F1060" s="7" t="s">
        <v>1360</v>
      </c>
      <c r="I1060" s="7" t="s">
        <v>1361</v>
      </c>
      <c r="J1060" t="s">
        <v>23</v>
      </c>
    </row>
    <row r="1061" spans="2:10" hidden="1">
      <c r="B1061" s="8">
        <v>1059</v>
      </c>
      <c r="C1061" s="8">
        <f>VLOOKUP(B1061,Sheet2!B:D,3,0)</f>
        <v>1059</v>
      </c>
      <c r="D1061" s="7" t="str">
        <f>VLOOKUP(B1061,Sheet2!B:D,2,0)</f>
        <v>CHR_I_CIRC</v>
      </c>
      <c r="E1061" s="7" t="s">
        <v>285</v>
      </c>
      <c r="F1061" s="7" t="s">
        <v>1362</v>
      </c>
      <c r="I1061" s="7" t="s">
        <v>1363</v>
      </c>
      <c r="J1061" t="s">
        <v>23</v>
      </c>
    </row>
    <row r="1062" spans="2:10" hidden="1">
      <c r="B1062" s="8">
        <v>1060</v>
      </c>
      <c r="C1062" s="8">
        <f>VLOOKUP(B1062,Sheet2!B:D,3,0)</f>
        <v>1060</v>
      </c>
      <c r="D1062" s="7" t="str">
        <f>VLOOKUP(B1062,Sheet2!B:D,2,0)</f>
        <v>CHR_I_OGONEK</v>
      </c>
      <c r="E1062" s="7" t="s">
        <v>285</v>
      </c>
      <c r="F1062" s="7" t="s">
        <v>1364</v>
      </c>
      <c r="I1062" s="7" t="s">
        <v>1365</v>
      </c>
      <c r="J1062" t="s">
        <v>23</v>
      </c>
    </row>
    <row r="1063" spans="2:10" hidden="1">
      <c r="B1063" s="8">
        <v>1061</v>
      </c>
      <c r="C1063" s="8">
        <f>VLOOKUP(B1063,Sheet2!B:D,3,0)</f>
        <v>1061</v>
      </c>
      <c r="D1063" s="7" t="str">
        <f>VLOOKUP(B1063,Sheet2!B:D,2,0)</f>
        <v>CHR_I_DOT</v>
      </c>
      <c r="E1063" s="7" t="s">
        <v>285</v>
      </c>
      <c r="F1063" s="7" t="s">
        <v>1366</v>
      </c>
      <c r="I1063" s="7" t="s">
        <v>1367</v>
      </c>
      <c r="J1063" t="s">
        <v>23</v>
      </c>
    </row>
    <row r="1064" spans="2:10" hidden="1">
      <c r="B1064" s="8">
        <v>1062</v>
      </c>
      <c r="C1064" s="8">
        <f>VLOOKUP(B1064,Sheet2!B:D,3,0)</f>
        <v>1062</v>
      </c>
      <c r="D1064" s="7" t="str">
        <f>VLOOKUP(B1064,Sheet2!B:D,2,0)</f>
        <v>CHR_I_DOTLESS</v>
      </c>
      <c r="E1064" s="7" t="s">
        <v>285</v>
      </c>
      <c r="F1064" s="7" t="s">
        <v>1368</v>
      </c>
      <c r="I1064" s="7" t="s">
        <v>401</v>
      </c>
      <c r="J1064" t="s">
        <v>23</v>
      </c>
    </row>
    <row r="1065" spans="2:10" hidden="1">
      <c r="B1065" s="8">
        <v>1063</v>
      </c>
      <c r="C1065" s="8">
        <f>VLOOKUP(B1065,Sheet2!B:D,3,0)</f>
        <v>1063</v>
      </c>
      <c r="D1065" s="7" t="str">
        <f>VLOOKUP(B1065,Sheet2!B:D,2,0)</f>
        <v>CHR_L_STROKE</v>
      </c>
      <c r="E1065" s="7" t="s">
        <v>285</v>
      </c>
      <c r="F1065" s="7" t="s">
        <v>1369</v>
      </c>
      <c r="I1065" s="7" t="s">
        <v>1370</v>
      </c>
      <c r="J1065" t="s">
        <v>23</v>
      </c>
    </row>
    <row r="1066" spans="2:10" hidden="1">
      <c r="B1066" s="8">
        <v>1064</v>
      </c>
      <c r="C1066" s="8">
        <f>VLOOKUP(B1066,Sheet2!B:D,3,0)</f>
        <v>1064</v>
      </c>
      <c r="D1066" s="7" t="str">
        <f>VLOOKUP(B1066,Sheet2!B:D,2,0)</f>
        <v>CHR_L_ACUTE</v>
      </c>
      <c r="E1066" s="7" t="s">
        <v>285</v>
      </c>
      <c r="F1066" s="7" t="s">
        <v>1371</v>
      </c>
      <c r="I1066" s="7" t="s">
        <v>1372</v>
      </c>
      <c r="J1066" t="s">
        <v>23</v>
      </c>
    </row>
    <row r="1067" spans="2:10" hidden="1">
      <c r="B1067" s="8">
        <v>1065</v>
      </c>
      <c r="C1067" s="8">
        <f>VLOOKUP(B1067,Sheet2!B:D,3,0)</f>
        <v>1065</v>
      </c>
      <c r="D1067" s="7" t="str">
        <f>VLOOKUP(B1067,Sheet2!B:D,2,0)</f>
        <v>CHR_L_APOSTROPHE</v>
      </c>
      <c r="E1067" s="7" t="s">
        <v>285</v>
      </c>
      <c r="F1067" s="7" t="s">
        <v>1373</v>
      </c>
      <c r="I1067" s="7" t="s">
        <v>1374</v>
      </c>
      <c r="J1067" t="s">
        <v>23</v>
      </c>
    </row>
    <row r="1068" spans="2:10" hidden="1">
      <c r="B1068" s="8">
        <v>1066</v>
      </c>
      <c r="C1068" s="8">
        <f>VLOOKUP(B1068,Sheet2!B:D,3,0)</f>
        <v>1066</v>
      </c>
      <c r="D1068" s="7" t="str">
        <f>VLOOKUP(B1068,Sheet2!B:D,2,0)</f>
        <v>CHR_N_ACUTE</v>
      </c>
      <c r="E1068" s="7" t="s">
        <v>285</v>
      </c>
      <c r="F1068" s="7" t="s">
        <v>1375</v>
      </c>
      <c r="I1068" s="7" t="s">
        <v>1376</v>
      </c>
      <c r="J1068" t="s">
        <v>23</v>
      </c>
    </row>
    <row r="1069" spans="2:10" hidden="1">
      <c r="B1069" s="8">
        <v>1067</v>
      </c>
      <c r="C1069" s="8">
        <f>VLOOKUP(B1069,Sheet2!B:D,3,0)</f>
        <v>1067</v>
      </c>
      <c r="D1069" s="7" t="str">
        <f>VLOOKUP(B1069,Sheet2!B:D,2,0)</f>
        <v>CHR_N_CARON</v>
      </c>
      <c r="E1069" s="7" t="s">
        <v>285</v>
      </c>
      <c r="F1069" s="7" t="s">
        <v>1377</v>
      </c>
      <c r="I1069" s="7" t="s">
        <v>1378</v>
      </c>
      <c r="J1069" t="s">
        <v>23</v>
      </c>
    </row>
    <row r="1070" spans="2:10" hidden="1">
      <c r="B1070" s="8">
        <v>1068</v>
      </c>
      <c r="C1070" s="8">
        <f>VLOOKUP(B1070,Sheet2!B:D,3,0)</f>
        <v>1068</v>
      </c>
      <c r="D1070" s="7" t="str">
        <f>VLOOKUP(B1070,Sheet2!B:D,2,0)</f>
        <v>CHR_N_TILDE</v>
      </c>
      <c r="E1070" s="7" t="s">
        <v>285</v>
      </c>
      <c r="F1070" s="7" t="s">
        <v>1379</v>
      </c>
      <c r="I1070" s="7" t="s">
        <v>1380</v>
      </c>
      <c r="J1070" t="s">
        <v>23</v>
      </c>
    </row>
    <row r="1071" spans="2:10" hidden="1">
      <c r="B1071" s="8">
        <v>1069</v>
      </c>
      <c r="C1071" s="8">
        <f>VLOOKUP(B1071,Sheet2!B:D,3,0)</f>
        <v>1069</v>
      </c>
      <c r="D1071" s="7" t="str">
        <f>VLOOKUP(B1071,Sheet2!B:D,2,0)</f>
        <v>CHR_O_MACRON</v>
      </c>
      <c r="E1071" s="7" t="s">
        <v>285</v>
      </c>
      <c r="F1071" s="7" t="s">
        <v>1381</v>
      </c>
      <c r="I1071" s="7" t="s">
        <v>1382</v>
      </c>
      <c r="J1071" t="s">
        <v>23</v>
      </c>
    </row>
    <row r="1072" spans="2:10" hidden="1">
      <c r="B1072" s="8">
        <v>1070</v>
      </c>
      <c r="C1072" s="8">
        <f>VLOOKUP(B1072,Sheet2!B:D,3,0)</f>
        <v>1070</v>
      </c>
      <c r="D1072" s="7" t="str">
        <f>VLOOKUP(B1072,Sheet2!B:D,2,0)</f>
        <v>CHR_O_ACUTE</v>
      </c>
      <c r="E1072" s="7" t="s">
        <v>285</v>
      </c>
      <c r="F1072" s="7" t="s">
        <v>1383</v>
      </c>
      <c r="I1072" s="7" t="s">
        <v>1384</v>
      </c>
      <c r="J1072" t="s">
        <v>23</v>
      </c>
    </row>
    <row r="1073" spans="2:10" hidden="1">
      <c r="B1073" s="8">
        <v>1071</v>
      </c>
      <c r="C1073" s="8">
        <f>VLOOKUP(B1073,Sheet2!B:D,3,0)</f>
        <v>1071</v>
      </c>
      <c r="D1073" s="7" t="str">
        <f>VLOOKUP(B1073,Sheet2!B:D,2,0)</f>
        <v>CHR_O_BREVE</v>
      </c>
      <c r="E1073" s="7" t="s">
        <v>285</v>
      </c>
      <c r="F1073" s="7" t="s">
        <v>1385</v>
      </c>
      <c r="I1073" s="7" t="s">
        <v>1386</v>
      </c>
      <c r="J1073" t="s">
        <v>23</v>
      </c>
    </row>
    <row r="1074" spans="2:10" hidden="1">
      <c r="B1074" s="8">
        <v>1072</v>
      </c>
      <c r="C1074" s="8">
        <f>VLOOKUP(B1074,Sheet2!B:D,3,0)</f>
        <v>1072</v>
      </c>
      <c r="D1074" s="7" t="str">
        <f>VLOOKUP(B1074,Sheet2!B:D,2,0)</f>
        <v>CHR_O_GRAVE</v>
      </c>
      <c r="E1074" s="7" t="s">
        <v>285</v>
      </c>
      <c r="F1074" s="7" t="s">
        <v>1387</v>
      </c>
      <c r="I1074" s="7" t="s">
        <v>1388</v>
      </c>
      <c r="J1074" t="s">
        <v>23</v>
      </c>
    </row>
    <row r="1075" spans="2:10" hidden="1">
      <c r="B1075" s="8">
        <v>1073</v>
      </c>
      <c r="C1075" s="8">
        <f>VLOOKUP(B1075,Sheet2!B:D,3,0)</f>
        <v>1073</v>
      </c>
      <c r="D1075" s="7" t="str">
        <f>VLOOKUP(B1075,Sheet2!B:D,2,0)</f>
        <v>CHR_O_DIARESIS</v>
      </c>
      <c r="E1075" s="7" t="s">
        <v>285</v>
      </c>
      <c r="F1075" s="7" t="s">
        <v>1389</v>
      </c>
      <c r="I1075" s="7" t="s">
        <v>1390</v>
      </c>
      <c r="J1075" t="s">
        <v>23</v>
      </c>
    </row>
    <row r="1076" spans="2:10" hidden="1">
      <c r="B1076" s="8">
        <v>1074</v>
      </c>
      <c r="C1076" s="8">
        <f>VLOOKUP(B1076,Sheet2!B:D,3,0)</f>
        <v>1074</v>
      </c>
      <c r="D1076" s="7" t="str">
        <f>VLOOKUP(B1076,Sheet2!B:D,2,0)</f>
        <v>CHR_O_TILDE</v>
      </c>
      <c r="E1076" s="7" t="s">
        <v>285</v>
      </c>
      <c r="F1076" s="7" t="s">
        <v>1391</v>
      </c>
      <c r="I1076" s="7" t="s">
        <v>1392</v>
      </c>
      <c r="J1076" t="s">
        <v>23</v>
      </c>
    </row>
    <row r="1077" spans="2:10" hidden="1">
      <c r="B1077" s="8">
        <v>1075</v>
      </c>
      <c r="C1077" s="8">
        <f>VLOOKUP(B1077,Sheet2!B:D,3,0)</f>
        <v>1075</v>
      </c>
      <c r="D1077" s="7" t="str">
        <f>VLOOKUP(B1077,Sheet2!B:D,2,0)</f>
        <v>CHR_O_CIRC</v>
      </c>
      <c r="E1077" s="7" t="s">
        <v>285</v>
      </c>
      <c r="F1077" s="7" t="s">
        <v>1393</v>
      </c>
      <c r="I1077" s="7" t="s">
        <v>1394</v>
      </c>
      <c r="J1077" t="s">
        <v>23</v>
      </c>
    </row>
    <row r="1078" spans="2:10" hidden="1">
      <c r="B1078" s="8">
        <v>1076</v>
      </c>
      <c r="C1078" s="8">
        <f>VLOOKUP(B1078,Sheet2!B:D,3,0)</f>
        <v>1076</v>
      </c>
      <c r="D1078" s="7" t="str">
        <f>VLOOKUP(B1078,Sheet2!B:D,2,0)</f>
        <v>CHR_O_STROKE</v>
      </c>
      <c r="E1078" s="7" t="s">
        <v>285</v>
      </c>
      <c r="F1078" s="7" t="s">
        <v>1395</v>
      </c>
      <c r="I1078" s="7" t="s">
        <v>1396</v>
      </c>
      <c r="J1078" t="s">
        <v>23</v>
      </c>
    </row>
    <row r="1079" spans="2:10" hidden="1">
      <c r="B1079" s="8">
        <v>1077</v>
      </c>
      <c r="C1079" s="8">
        <f>VLOOKUP(B1079,Sheet2!B:D,3,0)</f>
        <v>1077</v>
      </c>
      <c r="D1079" s="7" t="str">
        <f>VLOOKUP(B1079,Sheet2!B:D,2,0)</f>
        <v>CHR_OE</v>
      </c>
      <c r="E1079" s="7" t="s">
        <v>285</v>
      </c>
      <c r="F1079" s="7" t="s">
        <v>1397</v>
      </c>
      <c r="I1079" s="7" t="s">
        <v>1398</v>
      </c>
      <c r="J1079" t="s">
        <v>23</v>
      </c>
    </row>
    <row r="1080" spans="2:10" hidden="1">
      <c r="B1080" s="8">
        <v>1078</v>
      </c>
      <c r="C1080" s="8">
        <f>VLOOKUP(B1080,Sheet2!B:D,3,0)</f>
        <v>1078</v>
      </c>
      <c r="D1080" s="7" t="str">
        <f>VLOOKUP(B1080,Sheet2!B:D,2,0)</f>
        <v>CHR_1078</v>
      </c>
      <c r="E1080" s="7" t="s">
        <v>21</v>
      </c>
      <c r="F1080" s="7" t="s">
        <v>22</v>
      </c>
      <c r="G1080" s="7">
        <v>1078</v>
      </c>
      <c r="I1080" s="7">
        <v>1078</v>
      </c>
      <c r="J1080" t="s">
        <v>23</v>
      </c>
    </row>
    <row r="1081" spans="2:10" hidden="1">
      <c r="B1081" s="8">
        <v>1079</v>
      </c>
      <c r="C1081" s="8">
        <f>VLOOKUP(B1081,Sheet2!B:D,3,0)</f>
        <v>1079</v>
      </c>
      <c r="D1081" s="7" t="str">
        <f>VLOOKUP(B1081,Sheet2!B:D,2,0)</f>
        <v>CHR_1079</v>
      </c>
      <c r="E1081" s="7" t="s">
        <v>21</v>
      </c>
      <c r="F1081" s="7" t="s">
        <v>22</v>
      </c>
      <c r="G1081" s="7">
        <v>1079</v>
      </c>
      <c r="I1081" s="7">
        <v>1079</v>
      </c>
      <c r="J1081" t="s">
        <v>23</v>
      </c>
    </row>
    <row r="1082" spans="2:10" hidden="1">
      <c r="B1082" s="8">
        <v>1080</v>
      </c>
      <c r="C1082" s="8">
        <f>VLOOKUP(B1082,Sheet2!B:D,3,0)</f>
        <v>1080</v>
      </c>
      <c r="D1082" s="7" t="str">
        <f>VLOOKUP(B1082,Sheet2!B:D,2,0)</f>
        <v>CHR_1080</v>
      </c>
      <c r="E1082" s="7" t="s">
        <v>21</v>
      </c>
      <c r="F1082" s="7" t="s">
        <v>22</v>
      </c>
      <c r="G1082" s="7">
        <v>1080</v>
      </c>
      <c r="I1082" s="7">
        <v>1080</v>
      </c>
      <c r="J1082" t="s">
        <v>23</v>
      </c>
    </row>
    <row r="1083" spans="2:10" hidden="1">
      <c r="B1083" s="8">
        <v>1081</v>
      </c>
      <c r="C1083" s="8">
        <f>VLOOKUP(B1083,Sheet2!B:D,3,0)</f>
        <v>1081</v>
      </c>
      <c r="D1083" s="7" t="str">
        <f>VLOOKUP(B1083,Sheet2!B:D,2,0)</f>
        <v>CHR_S_ACUTE</v>
      </c>
      <c r="E1083" s="7" t="s">
        <v>285</v>
      </c>
      <c r="F1083" s="7" t="s">
        <v>1399</v>
      </c>
      <c r="I1083" s="7" t="s">
        <v>1400</v>
      </c>
      <c r="J1083" t="s">
        <v>23</v>
      </c>
    </row>
    <row r="1084" spans="2:10" hidden="1">
      <c r="B1084" s="8">
        <v>1082</v>
      </c>
      <c r="C1084" s="8">
        <f>VLOOKUP(B1084,Sheet2!B:D,3,0)</f>
        <v>1082</v>
      </c>
      <c r="D1084" s="7" t="str">
        <f>VLOOKUP(B1084,Sheet2!B:D,2,0)</f>
        <v>CHR_S_CARON</v>
      </c>
      <c r="E1084" s="7" t="s">
        <v>285</v>
      </c>
      <c r="F1084" s="7" t="s">
        <v>1401</v>
      </c>
      <c r="I1084" s="7" t="s">
        <v>1402</v>
      </c>
      <c r="J1084" t="s">
        <v>23</v>
      </c>
    </row>
    <row r="1085" spans="2:10" hidden="1">
      <c r="B1085" s="8">
        <v>1083</v>
      </c>
      <c r="C1085" s="8">
        <f>VLOOKUP(B1085,Sheet2!B:D,3,0)</f>
        <v>1083</v>
      </c>
      <c r="D1085" s="7" t="str">
        <f>VLOOKUP(B1085,Sheet2!B:D,2,0)</f>
        <v>CHR_S_CEDILLA</v>
      </c>
      <c r="E1085" s="7" t="s">
        <v>285</v>
      </c>
      <c r="F1085" s="7" t="s">
        <v>1403</v>
      </c>
      <c r="I1085" s="7" t="s">
        <v>1404</v>
      </c>
      <c r="J1085" t="s">
        <v>23</v>
      </c>
    </row>
    <row r="1086" spans="2:10" hidden="1">
      <c r="B1086" s="8">
        <v>1084</v>
      </c>
      <c r="C1086" s="8">
        <f>VLOOKUP(B1086,Sheet2!B:D,3,0)</f>
        <v>1084</v>
      </c>
      <c r="D1086" s="7" t="str">
        <f>VLOOKUP(B1086,Sheet2!B:D,2,0)</f>
        <v>CHR_T_CARON</v>
      </c>
      <c r="E1086" s="7" t="s">
        <v>285</v>
      </c>
      <c r="F1086" s="7" t="s">
        <v>1405</v>
      </c>
      <c r="I1086" s="7" t="s">
        <v>1406</v>
      </c>
      <c r="J1086" t="s">
        <v>23</v>
      </c>
    </row>
    <row r="1087" spans="2:10" hidden="1">
      <c r="B1087" s="8">
        <v>1085</v>
      </c>
      <c r="C1087" s="8">
        <f>VLOOKUP(B1087,Sheet2!B:D,3,0)</f>
        <v>1085</v>
      </c>
      <c r="D1087" s="7" t="str">
        <f>VLOOKUP(B1087,Sheet2!B:D,2,0)</f>
        <v>CHR_T_CEDILLA</v>
      </c>
      <c r="E1087" s="7" t="s">
        <v>285</v>
      </c>
      <c r="F1087" s="7" t="s">
        <v>1407</v>
      </c>
      <c r="I1087" s="7" t="s">
        <v>1408</v>
      </c>
      <c r="J1087" t="s">
        <v>23</v>
      </c>
    </row>
    <row r="1088" spans="2:10" hidden="1">
      <c r="B1088" s="8">
        <v>1086</v>
      </c>
      <c r="C1088" s="8">
        <f>VLOOKUP(B1088,Sheet2!B:D,3,0)</f>
        <v>1086</v>
      </c>
      <c r="D1088" s="7" t="str">
        <f>VLOOKUP(B1088,Sheet2!B:D,2,0)</f>
        <v>CHR_U_MACRON</v>
      </c>
      <c r="E1088" s="7" t="s">
        <v>285</v>
      </c>
      <c r="F1088" s="7" t="s">
        <v>1409</v>
      </c>
      <c r="I1088" s="7" t="s">
        <v>1410</v>
      </c>
      <c r="J1088" t="s">
        <v>23</v>
      </c>
    </row>
    <row r="1089" spans="2:10" hidden="1">
      <c r="B1089" s="8">
        <v>1087</v>
      </c>
      <c r="C1089" s="8">
        <f>VLOOKUP(B1089,Sheet2!B:D,3,0)</f>
        <v>1087</v>
      </c>
      <c r="D1089" s="7" t="str">
        <f>VLOOKUP(B1089,Sheet2!B:D,2,0)</f>
        <v>CHR_U_ACUTE</v>
      </c>
      <c r="E1089" s="7" t="s">
        <v>285</v>
      </c>
      <c r="F1089" s="7" t="s">
        <v>1411</v>
      </c>
      <c r="I1089" s="7" t="s">
        <v>1412</v>
      </c>
      <c r="J1089" t="s">
        <v>23</v>
      </c>
    </row>
    <row r="1090" spans="2:10" hidden="1">
      <c r="B1090" s="8">
        <v>1088</v>
      </c>
      <c r="C1090" s="8">
        <f>VLOOKUP(B1090,Sheet2!B:D,3,0)</f>
        <v>1088</v>
      </c>
      <c r="D1090" s="7" t="str">
        <f>VLOOKUP(B1090,Sheet2!B:D,2,0)</f>
        <v>CHR_U_BREVE</v>
      </c>
      <c r="E1090" s="7" t="s">
        <v>285</v>
      </c>
      <c r="F1090" s="7" t="s">
        <v>1413</v>
      </c>
      <c r="I1090" s="7" t="s">
        <v>1414</v>
      </c>
      <c r="J1090" t="s">
        <v>23</v>
      </c>
    </row>
    <row r="1091" spans="2:10" hidden="1">
      <c r="B1091" s="8">
        <v>1089</v>
      </c>
      <c r="C1091" s="8">
        <f>VLOOKUP(B1091,Sheet2!B:D,3,0)</f>
        <v>1089</v>
      </c>
      <c r="D1091" s="7" t="str">
        <f>VLOOKUP(B1091,Sheet2!B:D,2,0)</f>
        <v>CHR_U_GRAVE</v>
      </c>
      <c r="E1091" s="7" t="s">
        <v>285</v>
      </c>
      <c r="F1091" s="7" t="s">
        <v>1415</v>
      </c>
      <c r="I1091" s="7" t="s">
        <v>1416</v>
      </c>
      <c r="J1091" t="s">
        <v>23</v>
      </c>
    </row>
    <row r="1092" spans="2:10" hidden="1">
      <c r="B1092" s="8">
        <v>1090</v>
      </c>
      <c r="C1092" s="8">
        <f>VLOOKUP(B1092,Sheet2!B:D,3,0)</f>
        <v>1090</v>
      </c>
      <c r="D1092" s="7" t="str">
        <f>VLOOKUP(B1092,Sheet2!B:D,2,0)</f>
        <v>CHR_U_DIARESIS</v>
      </c>
      <c r="E1092" s="7" t="s">
        <v>285</v>
      </c>
      <c r="F1092" s="7" t="s">
        <v>1417</v>
      </c>
      <c r="I1092" s="7" t="s">
        <v>1418</v>
      </c>
      <c r="J1092" t="s">
        <v>23</v>
      </c>
    </row>
    <row r="1093" spans="2:10" hidden="1">
      <c r="B1093" s="8">
        <v>1091</v>
      </c>
      <c r="C1093" s="8">
        <f>VLOOKUP(B1093,Sheet2!B:D,3,0)</f>
        <v>1091</v>
      </c>
      <c r="D1093" s="7" t="str">
        <f>VLOOKUP(B1093,Sheet2!B:D,2,0)</f>
        <v>CHR_U_TILDE</v>
      </c>
      <c r="E1093" s="7" t="s">
        <v>285</v>
      </c>
      <c r="F1093" s="7" t="s">
        <v>1419</v>
      </c>
      <c r="I1093" s="7" t="s">
        <v>1420</v>
      </c>
      <c r="J1093" t="s">
        <v>23</v>
      </c>
    </row>
    <row r="1094" spans="2:10" hidden="1">
      <c r="B1094" s="8">
        <v>1092</v>
      </c>
      <c r="C1094" s="8">
        <f>VLOOKUP(B1094,Sheet2!B:D,3,0)</f>
        <v>1092</v>
      </c>
      <c r="D1094" s="7" t="str">
        <f>VLOOKUP(B1094,Sheet2!B:D,2,0)</f>
        <v>CHR_U_CIRC</v>
      </c>
      <c r="E1094" s="7" t="s">
        <v>285</v>
      </c>
      <c r="F1094" s="7" t="s">
        <v>1421</v>
      </c>
      <c r="I1094" s="7" t="s">
        <v>1422</v>
      </c>
      <c r="J1094" t="s">
        <v>23</v>
      </c>
    </row>
    <row r="1095" spans="2:10" hidden="1">
      <c r="B1095" s="8">
        <v>1093</v>
      </c>
      <c r="C1095" s="8">
        <f>VLOOKUP(B1095,Sheet2!B:D,3,0)</f>
        <v>1093</v>
      </c>
      <c r="D1095" s="7" t="str">
        <f>VLOOKUP(B1095,Sheet2!B:D,2,0)</f>
        <v>CHR_U_RING</v>
      </c>
      <c r="E1095" s="7" t="s">
        <v>285</v>
      </c>
      <c r="F1095" s="7" t="s">
        <v>1423</v>
      </c>
      <c r="I1095" s="7" t="s">
        <v>1424</v>
      </c>
      <c r="J1095" t="s">
        <v>23</v>
      </c>
    </row>
    <row r="1096" spans="2:10" hidden="1">
      <c r="B1096" s="8">
        <v>1094</v>
      </c>
      <c r="C1096" s="8">
        <f>VLOOKUP(B1096,Sheet2!B:D,3,0)</f>
        <v>1094</v>
      </c>
      <c r="D1096" s="7" t="str">
        <f>VLOOKUP(B1096,Sheet2!B:D,2,0)</f>
        <v>CHR_W_CIRC</v>
      </c>
      <c r="E1096" s="7" t="s">
        <v>285</v>
      </c>
      <c r="F1096" s="7" t="s">
        <v>1425</v>
      </c>
      <c r="I1096" s="7" t="s">
        <v>1426</v>
      </c>
      <c r="J1096" t="s">
        <v>23</v>
      </c>
    </row>
    <row r="1097" spans="2:10" hidden="1">
      <c r="B1097" s="8">
        <v>1095</v>
      </c>
      <c r="C1097" s="8">
        <f>VLOOKUP(B1097,Sheet2!B:D,3,0)</f>
        <v>1095</v>
      </c>
      <c r="D1097" s="7" t="str">
        <f>VLOOKUP(B1097,Sheet2!B:D,2,0)</f>
        <v>CHR_1095</v>
      </c>
      <c r="E1097" s="7" t="s">
        <v>21</v>
      </c>
      <c r="F1097" s="7" t="s">
        <v>22</v>
      </c>
      <c r="G1097" s="7">
        <v>1095</v>
      </c>
      <c r="I1097" s="7">
        <v>1095</v>
      </c>
      <c r="J1097" t="s">
        <v>23</v>
      </c>
    </row>
    <row r="1098" spans="2:10" hidden="1">
      <c r="B1098" s="8">
        <v>1096</v>
      </c>
      <c r="C1098" s="8">
        <f>VLOOKUP(B1098,Sheet2!B:D,3,0)</f>
        <v>1096</v>
      </c>
      <c r="D1098" s="7" t="str">
        <f>VLOOKUP(B1098,Sheet2!B:D,2,0)</f>
        <v>CHR_1096</v>
      </c>
      <c r="E1098" s="7" t="s">
        <v>21</v>
      </c>
      <c r="F1098" s="7" t="s">
        <v>22</v>
      </c>
      <c r="G1098" s="7">
        <v>1096</v>
      </c>
      <c r="I1098" s="7">
        <v>1096</v>
      </c>
      <c r="J1098" t="s">
        <v>23</v>
      </c>
    </row>
    <row r="1099" spans="2:10" hidden="1">
      <c r="B1099" s="8">
        <v>1097</v>
      </c>
      <c r="C1099" s="8">
        <f>VLOOKUP(B1099,Sheet2!B:D,3,0)</f>
        <v>1097</v>
      </c>
      <c r="D1099" s="7" t="str">
        <f>VLOOKUP(B1099,Sheet2!B:D,2,0)</f>
        <v>CHR_1097</v>
      </c>
      <c r="E1099" s="7" t="s">
        <v>21</v>
      </c>
      <c r="F1099" s="7" t="s">
        <v>22</v>
      </c>
      <c r="G1099" s="7">
        <v>1097</v>
      </c>
      <c r="I1099" s="7">
        <v>1097</v>
      </c>
      <c r="J1099" t="s">
        <v>23</v>
      </c>
    </row>
    <row r="1100" spans="2:10" hidden="1">
      <c r="B1100" s="8">
        <v>1098</v>
      </c>
      <c r="C1100" s="8">
        <f>VLOOKUP(B1100,Sheet2!B:D,3,0)</f>
        <v>1098</v>
      </c>
      <c r="D1100" s="7" t="str">
        <f>VLOOKUP(B1100,Sheet2!B:D,2,0)</f>
        <v>CHR_Y_CIRC</v>
      </c>
      <c r="E1100" s="7" t="s">
        <v>285</v>
      </c>
      <c r="F1100" s="7" t="s">
        <v>1427</v>
      </c>
      <c r="I1100" s="7" t="s">
        <v>1428</v>
      </c>
      <c r="J1100" t="s">
        <v>23</v>
      </c>
    </row>
    <row r="1101" spans="2:10" hidden="1">
      <c r="B1101" s="8">
        <v>1099</v>
      </c>
      <c r="C1101" s="8">
        <f>VLOOKUP(B1101,Sheet2!B:D,3,0)</f>
        <v>1099</v>
      </c>
      <c r="D1101" s="7" t="str">
        <f>VLOOKUP(B1101,Sheet2!B:D,2,0)</f>
        <v>CHR_Y_ACUTE</v>
      </c>
      <c r="E1101" s="7" t="s">
        <v>285</v>
      </c>
      <c r="F1101" s="7" t="s">
        <v>1429</v>
      </c>
      <c r="I1101" s="7" t="s">
        <v>1430</v>
      </c>
      <c r="J1101" t="s">
        <v>23</v>
      </c>
    </row>
    <row r="1102" spans="2:10" hidden="1">
      <c r="B1102" s="8">
        <v>1100</v>
      </c>
      <c r="C1102" s="8">
        <f>VLOOKUP(B1102,Sheet2!B:D,3,0)</f>
        <v>1100</v>
      </c>
      <c r="D1102" s="7" t="str">
        <f>VLOOKUP(B1102,Sheet2!B:D,2,0)</f>
        <v>CHR_Y_DIARESIS</v>
      </c>
      <c r="E1102" s="7" t="s">
        <v>285</v>
      </c>
      <c r="F1102" s="7" t="s">
        <v>1431</v>
      </c>
      <c r="I1102" s="7" t="s">
        <v>1432</v>
      </c>
      <c r="J1102" t="s">
        <v>23</v>
      </c>
    </row>
    <row r="1103" spans="2:10" hidden="1">
      <c r="B1103" s="8">
        <v>1101</v>
      </c>
      <c r="C1103" s="8">
        <f>VLOOKUP(B1103,Sheet2!B:D,3,0)</f>
        <v>1101</v>
      </c>
      <c r="D1103" s="7" t="str">
        <f>VLOOKUP(B1103,Sheet2!B:D,2,0)</f>
        <v>CHR_Z_ACUTE</v>
      </c>
      <c r="E1103" s="7" t="s">
        <v>285</v>
      </c>
      <c r="F1103" s="7" t="s">
        <v>1433</v>
      </c>
      <c r="I1103" s="7" t="s">
        <v>1434</v>
      </c>
      <c r="J1103" t="s">
        <v>23</v>
      </c>
    </row>
    <row r="1104" spans="2:10" hidden="1">
      <c r="B1104" s="8">
        <v>1102</v>
      </c>
      <c r="C1104" s="8">
        <f>VLOOKUP(B1104,Sheet2!B:D,3,0)</f>
        <v>1102</v>
      </c>
      <c r="D1104" s="7" t="str">
        <f>VLOOKUP(B1104,Sheet2!B:D,2,0)</f>
        <v>CHR_Z_CARON</v>
      </c>
      <c r="E1104" s="7" t="s">
        <v>285</v>
      </c>
      <c r="F1104" s="7" t="s">
        <v>1435</v>
      </c>
      <c r="I1104" s="7" t="s">
        <v>1436</v>
      </c>
      <c r="J1104" t="s">
        <v>23</v>
      </c>
    </row>
    <row r="1105" spans="2:10" hidden="1">
      <c r="B1105" s="8">
        <v>1103</v>
      </c>
      <c r="C1105" s="8">
        <f>VLOOKUP(B1105,Sheet2!B:D,3,0)</f>
        <v>1103</v>
      </c>
      <c r="D1105" s="7" t="str">
        <f>VLOOKUP(B1105,Sheet2!B:D,2,0)</f>
        <v>CHR_Z_DOT</v>
      </c>
      <c r="E1105" s="7" t="s">
        <v>285</v>
      </c>
      <c r="F1105" s="7" t="s">
        <v>1437</v>
      </c>
      <c r="I1105" s="7" t="s">
        <v>1438</v>
      </c>
      <c r="J1105" t="s">
        <v>23</v>
      </c>
    </row>
    <row r="1106" spans="2:10" hidden="1">
      <c r="B1106" s="8">
        <v>1104</v>
      </c>
      <c r="C1106" s="8">
        <f>VLOOKUP(B1106,Sheet2!B:D,3,0)</f>
        <v>1104</v>
      </c>
      <c r="D1106" s="7" t="str">
        <f>VLOOKUP(B1106,Sheet2!B:D,2,0)</f>
        <v>CHR_1104</v>
      </c>
      <c r="E1106" s="7" t="s">
        <v>21</v>
      </c>
      <c r="F1106" s="7" t="s">
        <v>22</v>
      </c>
      <c r="G1106" s="7">
        <v>1104</v>
      </c>
      <c r="I1106" s="7">
        <v>1104</v>
      </c>
      <c r="J1106" t="s">
        <v>23</v>
      </c>
    </row>
    <row r="1107" spans="2:10" hidden="1">
      <c r="B1107" s="8">
        <v>1105</v>
      </c>
      <c r="C1107" s="8">
        <f>VLOOKUP(B1107,Sheet2!B:D,3,0)</f>
        <v>1105</v>
      </c>
      <c r="D1107" s="7" t="str">
        <f>VLOOKUP(B1107,Sheet2!B:D,2,0)</f>
        <v>CHR_1105</v>
      </c>
      <c r="E1107" s="7" t="s">
        <v>21</v>
      </c>
      <c r="F1107" s="7" t="s">
        <v>22</v>
      </c>
      <c r="G1107" s="7">
        <v>1105</v>
      </c>
      <c r="I1107" s="7">
        <v>1105</v>
      </c>
      <c r="J1107" t="s">
        <v>23</v>
      </c>
    </row>
    <row r="1108" spans="2:10" hidden="1">
      <c r="B1108" s="8">
        <v>1106</v>
      </c>
      <c r="C1108" s="8">
        <f>VLOOKUP(B1108,Sheet2!B:D,3,0)</f>
        <v>1106</v>
      </c>
      <c r="D1108" s="7" t="str">
        <f>VLOOKUP(B1108,Sheet2!B:D,2,0)</f>
        <v>CHR_1106</v>
      </c>
      <c r="E1108" s="7" t="s">
        <v>21</v>
      </c>
      <c r="F1108" s="7" t="s">
        <v>22</v>
      </c>
      <c r="G1108" s="7">
        <v>1106</v>
      </c>
      <c r="I1108" s="7">
        <v>1106</v>
      </c>
      <c r="J1108" t="s">
        <v>23</v>
      </c>
    </row>
    <row r="1109" spans="2:10" hidden="1">
      <c r="B1109" s="8">
        <v>1107</v>
      </c>
      <c r="C1109" s="8">
        <f>VLOOKUP(B1109,Sheet2!B:D,3,0)</f>
        <v>1107</v>
      </c>
      <c r="D1109" s="7" t="str">
        <f>VLOOKUP(B1109,Sheet2!B:D,2,0)</f>
        <v>CHR_1107</v>
      </c>
      <c r="E1109" s="7" t="s">
        <v>21</v>
      </c>
      <c r="F1109" s="7" t="s">
        <v>22</v>
      </c>
      <c r="G1109" s="7">
        <v>1107</v>
      </c>
      <c r="I1109" s="7">
        <v>1107</v>
      </c>
      <c r="J1109" t="s">
        <v>23</v>
      </c>
    </row>
    <row r="1110" spans="2:10" hidden="1">
      <c r="B1110" s="8">
        <v>1108</v>
      </c>
      <c r="C1110" s="8">
        <f>VLOOKUP(B1110,Sheet2!B:D,3,0)</f>
        <v>1108</v>
      </c>
      <c r="D1110" s="7" t="str">
        <f>VLOOKUP(B1110,Sheet2!B:D,2,0)</f>
        <v>CHR_1108</v>
      </c>
      <c r="E1110" s="7" t="s">
        <v>21</v>
      </c>
      <c r="F1110" s="7" t="s">
        <v>22</v>
      </c>
      <c r="G1110" s="7">
        <v>1108</v>
      </c>
      <c r="I1110" s="7">
        <v>1108</v>
      </c>
      <c r="J1110" t="s">
        <v>23</v>
      </c>
    </row>
    <row r="1111" spans="2:10" hidden="1">
      <c r="B1111" s="8">
        <v>1109</v>
      </c>
      <c r="C1111" s="8">
        <f>VLOOKUP(B1111,Sheet2!B:D,3,0)</f>
        <v>1109</v>
      </c>
      <c r="D1111" s="7" t="str">
        <f>VLOOKUP(B1111,Sheet2!B:D,2,0)</f>
        <v>CHR_1109</v>
      </c>
      <c r="E1111" s="7" t="s">
        <v>21</v>
      </c>
      <c r="F1111" s="7" t="s">
        <v>22</v>
      </c>
      <c r="G1111" s="7">
        <v>1109</v>
      </c>
      <c r="I1111" s="7">
        <v>1109</v>
      </c>
      <c r="J1111" t="s">
        <v>23</v>
      </c>
    </row>
    <row r="1112" spans="2:10" hidden="1">
      <c r="B1112" s="8">
        <v>1110</v>
      </c>
      <c r="C1112" s="8">
        <f>VLOOKUP(B1112,Sheet2!B:D,3,0)</f>
        <v>1110</v>
      </c>
      <c r="D1112" s="7" t="str">
        <f>VLOOKUP(B1112,Sheet2!B:D,2,0)</f>
        <v>CHR_a_MACRON</v>
      </c>
      <c r="E1112" s="7" t="s">
        <v>285</v>
      </c>
      <c r="F1112" s="7" t="s">
        <v>1439</v>
      </c>
      <c r="I1112" s="7" t="s">
        <v>1440</v>
      </c>
      <c r="J1112" t="s">
        <v>23</v>
      </c>
    </row>
    <row r="1113" spans="2:10" hidden="1">
      <c r="B1113" s="8">
        <v>1111</v>
      </c>
      <c r="C1113" s="8">
        <f>VLOOKUP(B1113,Sheet2!B:D,3,0)</f>
        <v>1111</v>
      </c>
      <c r="D1113" s="7" t="str">
        <f>VLOOKUP(B1113,Sheet2!B:D,2,0)</f>
        <v>CHR_a_ACUTE</v>
      </c>
      <c r="E1113" s="7" t="s">
        <v>285</v>
      </c>
      <c r="F1113" s="7" t="s">
        <v>1441</v>
      </c>
      <c r="I1113" s="7" t="s">
        <v>1442</v>
      </c>
      <c r="J1113" t="s">
        <v>23</v>
      </c>
    </row>
    <row r="1114" spans="2:10" hidden="1">
      <c r="B1114" s="8">
        <v>1112</v>
      </c>
      <c r="C1114" s="8">
        <f>VLOOKUP(B1114,Sheet2!B:D,3,0)</f>
        <v>1112</v>
      </c>
      <c r="D1114" s="7" t="str">
        <f>VLOOKUP(B1114,Sheet2!B:D,2,0)</f>
        <v>CHR_a_BREVE</v>
      </c>
      <c r="E1114" s="7" t="s">
        <v>285</v>
      </c>
      <c r="F1114" s="7" t="s">
        <v>1443</v>
      </c>
      <c r="I1114" s="7" t="s">
        <v>1444</v>
      </c>
      <c r="J1114" t="s">
        <v>23</v>
      </c>
    </row>
    <row r="1115" spans="2:10" hidden="1">
      <c r="B1115" s="8">
        <v>1113</v>
      </c>
      <c r="C1115" s="8">
        <f>VLOOKUP(B1115,Sheet2!B:D,3,0)</f>
        <v>1113</v>
      </c>
      <c r="D1115" s="7" t="str">
        <f>VLOOKUP(B1115,Sheet2!B:D,2,0)</f>
        <v>CHR_a_GRAVE</v>
      </c>
      <c r="E1115" s="7" t="s">
        <v>285</v>
      </c>
      <c r="F1115" s="7" t="s">
        <v>1445</v>
      </c>
      <c r="I1115" s="7" t="s">
        <v>1446</v>
      </c>
      <c r="J1115" t="s">
        <v>23</v>
      </c>
    </row>
    <row r="1116" spans="2:10" hidden="1">
      <c r="B1116" s="8">
        <v>1114</v>
      </c>
      <c r="C1116" s="8">
        <f>VLOOKUP(B1116,Sheet2!B:D,3,0)</f>
        <v>1114</v>
      </c>
      <c r="D1116" s="7" t="str">
        <f>VLOOKUP(B1116,Sheet2!B:D,2,0)</f>
        <v>CHR_a_DIARESIS</v>
      </c>
      <c r="E1116" s="7" t="s">
        <v>285</v>
      </c>
      <c r="F1116" s="7" t="s">
        <v>1447</v>
      </c>
      <c r="I1116" s="7" t="s">
        <v>1448</v>
      </c>
      <c r="J1116" t="s">
        <v>23</v>
      </c>
    </row>
    <row r="1117" spans="2:10" hidden="1">
      <c r="B1117" s="8">
        <v>1115</v>
      </c>
      <c r="C1117" s="8">
        <f>VLOOKUP(B1117,Sheet2!B:D,3,0)</f>
        <v>1115</v>
      </c>
      <c r="D1117" s="7" t="str">
        <f>VLOOKUP(B1117,Sheet2!B:D,2,0)</f>
        <v>CHR_a_TILDE</v>
      </c>
      <c r="E1117" s="7" t="s">
        <v>285</v>
      </c>
      <c r="F1117" s="7" t="s">
        <v>1449</v>
      </c>
      <c r="I1117" s="7" t="s">
        <v>1450</v>
      </c>
      <c r="J1117" t="s">
        <v>23</v>
      </c>
    </row>
    <row r="1118" spans="2:10" hidden="1">
      <c r="B1118" s="8">
        <v>1116</v>
      </c>
      <c r="C1118" s="8">
        <f>VLOOKUP(B1118,Sheet2!B:D,3,0)</f>
        <v>1116</v>
      </c>
      <c r="D1118" s="7" t="str">
        <f>VLOOKUP(B1118,Sheet2!B:D,2,0)</f>
        <v>CHR_a_CIRC</v>
      </c>
      <c r="E1118" s="7" t="s">
        <v>285</v>
      </c>
      <c r="F1118" s="7" t="s">
        <v>1451</v>
      </c>
      <c r="I1118" s="7" t="s">
        <v>1452</v>
      </c>
      <c r="J1118" t="s">
        <v>23</v>
      </c>
    </row>
    <row r="1119" spans="2:10" hidden="1">
      <c r="B1119" s="8">
        <v>1117</v>
      </c>
      <c r="C1119" s="8">
        <f>VLOOKUP(B1119,Sheet2!B:D,3,0)</f>
        <v>1117</v>
      </c>
      <c r="D1119" s="7" t="str">
        <f>VLOOKUP(B1119,Sheet2!B:D,2,0)</f>
        <v>CHR_a_RING</v>
      </c>
      <c r="E1119" s="7" t="s">
        <v>285</v>
      </c>
      <c r="F1119" s="7" t="s">
        <v>1453</v>
      </c>
      <c r="I1119" s="7" t="s">
        <v>1454</v>
      </c>
      <c r="J1119" t="s">
        <v>23</v>
      </c>
    </row>
    <row r="1120" spans="2:10" hidden="1">
      <c r="B1120" s="8">
        <v>1118</v>
      </c>
      <c r="C1120" s="8">
        <f>VLOOKUP(B1120,Sheet2!B:D,3,0)</f>
        <v>1118</v>
      </c>
      <c r="D1120" s="7" t="str">
        <f>VLOOKUP(B1120,Sheet2!B:D,2,0)</f>
        <v>CHR_ae</v>
      </c>
      <c r="E1120" s="7" t="s">
        <v>285</v>
      </c>
      <c r="F1120" s="7" t="s">
        <v>1455</v>
      </c>
      <c r="I1120" s="7" t="s">
        <v>1456</v>
      </c>
      <c r="J1120" t="s">
        <v>23</v>
      </c>
    </row>
    <row r="1121" spans="2:10" hidden="1">
      <c r="B1121" s="8">
        <v>1119</v>
      </c>
      <c r="C1121" s="8">
        <f>VLOOKUP(B1121,Sheet2!B:D,3,0)</f>
        <v>1119</v>
      </c>
      <c r="D1121" s="7" t="str">
        <f>VLOOKUP(B1121,Sheet2!B:D,2,0)</f>
        <v>CHR_a_OGONEK</v>
      </c>
      <c r="E1121" s="7" t="s">
        <v>285</v>
      </c>
      <c r="F1121" s="7" t="s">
        <v>1457</v>
      </c>
      <c r="I1121" s="7" t="s">
        <v>1458</v>
      </c>
      <c r="J1121" t="s">
        <v>23</v>
      </c>
    </row>
    <row r="1122" spans="2:10" hidden="1">
      <c r="B1122" s="8">
        <v>1120</v>
      </c>
      <c r="C1122" s="8">
        <f>VLOOKUP(B1122,Sheet2!B:D,3,0)</f>
        <v>1120</v>
      </c>
      <c r="D1122" s="7" t="str">
        <f>VLOOKUP(B1122,Sheet2!B:D,2,0)</f>
        <v>CHR_c_ACUTE</v>
      </c>
      <c r="E1122" s="7" t="s">
        <v>285</v>
      </c>
      <c r="F1122" s="7" t="s">
        <v>1459</v>
      </c>
      <c r="I1122" s="7" t="s">
        <v>1460</v>
      </c>
      <c r="J1122" t="s">
        <v>23</v>
      </c>
    </row>
    <row r="1123" spans="2:10" hidden="1">
      <c r="B1123" s="8">
        <v>1121</v>
      </c>
      <c r="C1123" s="8">
        <f>VLOOKUP(B1123,Sheet2!B:D,3,0)</f>
        <v>1121</v>
      </c>
      <c r="D1123" s="7" t="str">
        <f>VLOOKUP(B1123,Sheet2!B:D,2,0)</f>
        <v>CHR_c_CARON</v>
      </c>
      <c r="E1123" s="7" t="s">
        <v>285</v>
      </c>
      <c r="F1123" s="7" t="s">
        <v>1461</v>
      </c>
      <c r="I1123" s="7" t="s">
        <v>1462</v>
      </c>
      <c r="J1123" t="s">
        <v>23</v>
      </c>
    </row>
    <row r="1124" spans="2:10" hidden="1">
      <c r="B1124" s="8">
        <v>1122</v>
      </c>
      <c r="C1124" s="8">
        <f>VLOOKUP(B1124,Sheet2!B:D,3,0)</f>
        <v>1122</v>
      </c>
      <c r="D1124" s="7" t="str">
        <f>VLOOKUP(B1124,Sheet2!B:D,2,0)</f>
        <v>CHR_c_CEDILLA</v>
      </c>
      <c r="E1124" s="7" t="s">
        <v>285</v>
      </c>
      <c r="F1124" s="7" t="s">
        <v>1463</v>
      </c>
      <c r="I1124" s="7" t="s">
        <v>1464</v>
      </c>
      <c r="J1124" t="s">
        <v>23</v>
      </c>
    </row>
    <row r="1125" spans="2:10" hidden="1">
      <c r="B1125" s="8">
        <v>1123</v>
      </c>
      <c r="C1125" s="8">
        <f>VLOOKUP(B1125,Sheet2!B:D,3,0)</f>
        <v>1123</v>
      </c>
      <c r="D1125" s="7" t="str">
        <f>VLOOKUP(B1125,Sheet2!B:D,2,0)</f>
        <v>CHR_d_STROKE</v>
      </c>
      <c r="E1125" s="7" t="s">
        <v>285</v>
      </c>
      <c r="F1125" s="7" t="s">
        <v>1465</v>
      </c>
      <c r="I1125" s="7" t="s">
        <v>1466</v>
      </c>
      <c r="J1125" t="s">
        <v>23</v>
      </c>
    </row>
    <row r="1126" spans="2:10" hidden="1">
      <c r="B1126" s="8">
        <v>1124</v>
      </c>
      <c r="C1126" s="8">
        <f>VLOOKUP(B1126,Sheet2!B:D,3,0)</f>
        <v>1124</v>
      </c>
      <c r="D1126" s="7" t="str">
        <f>VLOOKUP(B1126,Sheet2!B:D,2,0)</f>
        <v>CHR_d_APOSTROPHE</v>
      </c>
      <c r="E1126" s="7" t="s">
        <v>285</v>
      </c>
      <c r="F1126" s="7" t="s">
        <v>1467</v>
      </c>
      <c r="I1126" s="7" t="s">
        <v>1468</v>
      </c>
      <c r="J1126" t="s">
        <v>23</v>
      </c>
    </row>
    <row r="1127" spans="2:10" hidden="1">
      <c r="B1127" s="8">
        <v>1125</v>
      </c>
      <c r="C1127" s="8">
        <f>VLOOKUP(B1127,Sheet2!B:D,3,0)</f>
        <v>1125</v>
      </c>
      <c r="D1127" s="7" t="str">
        <f>VLOOKUP(B1127,Sheet2!B:D,2,0)</f>
        <v>CHR_e_MACRON</v>
      </c>
      <c r="E1127" s="7" t="s">
        <v>285</v>
      </c>
      <c r="F1127" s="7" t="s">
        <v>1469</v>
      </c>
      <c r="I1127" s="7" t="s">
        <v>1470</v>
      </c>
      <c r="J1127" t="s">
        <v>23</v>
      </c>
    </row>
    <row r="1128" spans="2:10" hidden="1">
      <c r="B1128" s="8">
        <v>1126</v>
      </c>
      <c r="C1128" s="8">
        <f>VLOOKUP(B1128,Sheet2!B:D,3,0)</f>
        <v>1126</v>
      </c>
      <c r="D1128" s="7" t="str">
        <f>VLOOKUP(B1128,Sheet2!B:D,2,0)</f>
        <v>CHR_e_ACUTE</v>
      </c>
      <c r="E1128" s="7" t="s">
        <v>285</v>
      </c>
      <c r="F1128" s="7" t="s">
        <v>1471</v>
      </c>
      <c r="I1128" s="7" t="s">
        <v>1472</v>
      </c>
      <c r="J1128" t="s">
        <v>23</v>
      </c>
    </row>
    <row r="1129" spans="2:10" hidden="1">
      <c r="B1129" s="8">
        <v>1127</v>
      </c>
      <c r="C1129" s="8">
        <f>VLOOKUP(B1129,Sheet2!B:D,3,0)</f>
        <v>1127</v>
      </c>
      <c r="D1129" s="7" t="str">
        <f>VLOOKUP(B1129,Sheet2!B:D,2,0)</f>
        <v>CHR_e_BREVE</v>
      </c>
      <c r="E1129" s="7" t="s">
        <v>285</v>
      </c>
      <c r="F1129" s="7" t="s">
        <v>1473</v>
      </c>
      <c r="I1129" s="7" t="s">
        <v>1474</v>
      </c>
      <c r="J1129" t="s">
        <v>23</v>
      </c>
    </row>
    <row r="1130" spans="2:10" hidden="1">
      <c r="B1130" s="8">
        <v>1128</v>
      </c>
      <c r="C1130" s="8">
        <f>VLOOKUP(B1130,Sheet2!B:D,3,0)</f>
        <v>1128</v>
      </c>
      <c r="D1130" s="7" t="str">
        <f>VLOOKUP(B1130,Sheet2!B:D,2,0)</f>
        <v>CHR_e_GRAVE</v>
      </c>
      <c r="E1130" s="7" t="s">
        <v>285</v>
      </c>
      <c r="F1130" s="7" t="s">
        <v>1475</v>
      </c>
      <c r="I1130" s="7" t="s">
        <v>1476</v>
      </c>
      <c r="J1130" t="s">
        <v>23</v>
      </c>
    </row>
    <row r="1131" spans="2:10" hidden="1">
      <c r="B1131" s="8">
        <v>1129</v>
      </c>
      <c r="C1131" s="8">
        <f>VLOOKUP(B1131,Sheet2!B:D,3,0)</f>
        <v>1129</v>
      </c>
      <c r="D1131" s="7" t="str">
        <f>VLOOKUP(B1131,Sheet2!B:D,2,0)</f>
        <v>CHR_e_DIARESIS</v>
      </c>
      <c r="E1131" s="7" t="s">
        <v>285</v>
      </c>
      <c r="F1131" s="7" t="s">
        <v>1477</v>
      </c>
      <c r="I1131" s="7" t="s">
        <v>1478</v>
      </c>
      <c r="J1131" t="s">
        <v>23</v>
      </c>
    </row>
    <row r="1132" spans="2:10" hidden="1">
      <c r="B1132" s="8">
        <v>1130</v>
      </c>
      <c r="C1132" s="8">
        <f>VLOOKUP(B1132,Sheet2!B:D,3,0)</f>
        <v>1130</v>
      </c>
      <c r="D1132" s="7" t="str">
        <f>VLOOKUP(B1132,Sheet2!B:D,2,0)</f>
        <v>CHR_e_CIRC</v>
      </c>
      <c r="E1132" s="7" t="s">
        <v>285</v>
      </c>
      <c r="F1132" s="7" t="s">
        <v>1479</v>
      </c>
      <c r="I1132" s="7" t="s">
        <v>1480</v>
      </c>
      <c r="J1132" t="s">
        <v>23</v>
      </c>
    </row>
    <row r="1133" spans="2:10" hidden="1">
      <c r="B1133" s="8">
        <v>1131</v>
      </c>
      <c r="C1133" s="8">
        <f>VLOOKUP(B1133,Sheet2!B:D,3,0)</f>
        <v>1131</v>
      </c>
      <c r="D1133" s="7" t="str">
        <f>VLOOKUP(B1133,Sheet2!B:D,2,0)</f>
        <v>CHR_e_OGONEK</v>
      </c>
      <c r="E1133" s="7" t="s">
        <v>285</v>
      </c>
      <c r="F1133" s="7" t="s">
        <v>1481</v>
      </c>
      <c r="I1133" s="7" t="s">
        <v>1482</v>
      </c>
      <c r="J1133" t="s">
        <v>23</v>
      </c>
    </row>
    <row r="1134" spans="2:10" hidden="1">
      <c r="B1134" s="8">
        <v>1132</v>
      </c>
      <c r="C1134" s="8">
        <f>VLOOKUP(B1134,Sheet2!B:D,3,0)</f>
        <v>1132</v>
      </c>
      <c r="D1134" s="7" t="str">
        <f>VLOOKUP(B1134,Sheet2!B:D,2,0)</f>
        <v>CHR_g_BREVE</v>
      </c>
      <c r="E1134" s="7" t="s">
        <v>285</v>
      </c>
      <c r="F1134" s="7" t="s">
        <v>1483</v>
      </c>
      <c r="I1134" s="7" t="s">
        <v>1484</v>
      </c>
      <c r="J1134" t="s">
        <v>23</v>
      </c>
    </row>
    <row r="1135" spans="2:10" hidden="1">
      <c r="B1135" s="8">
        <v>1133</v>
      </c>
      <c r="C1135" s="8">
        <f>VLOOKUP(B1135,Sheet2!B:D,3,0)</f>
        <v>1133</v>
      </c>
      <c r="D1135" s="7" t="str">
        <f>VLOOKUP(B1135,Sheet2!B:D,2,0)</f>
        <v>CHR_h_STROKE</v>
      </c>
      <c r="E1135" s="7" t="s">
        <v>285</v>
      </c>
      <c r="F1135" s="7" t="s">
        <v>1485</v>
      </c>
      <c r="I1135" s="7" t="s">
        <v>1486</v>
      </c>
      <c r="J1135" t="s">
        <v>23</v>
      </c>
    </row>
    <row r="1136" spans="2:10" hidden="1">
      <c r="B1136" s="8">
        <v>1134</v>
      </c>
      <c r="C1136" s="8">
        <f>VLOOKUP(B1136,Sheet2!B:D,3,0)</f>
        <v>1134</v>
      </c>
      <c r="D1136" s="7" t="str">
        <f>VLOOKUP(B1136,Sheet2!B:D,2,0)</f>
        <v>CHR_i_MACRON</v>
      </c>
      <c r="E1136" s="7" t="s">
        <v>285</v>
      </c>
      <c r="F1136" s="7" t="s">
        <v>1487</v>
      </c>
      <c r="I1136" s="7" t="s">
        <v>1488</v>
      </c>
      <c r="J1136" t="s">
        <v>23</v>
      </c>
    </row>
    <row r="1137" spans="2:10" hidden="1">
      <c r="B1137" s="8">
        <v>1135</v>
      </c>
      <c r="C1137" s="8">
        <f>VLOOKUP(B1137,Sheet2!B:D,3,0)</f>
        <v>1135</v>
      </c>
      <c r="D1137" s="7" t="str">
        <f>VLOOKUP(B1137,Sheet2!B:D,2,0)</f>
        <v>CHR_i_ACUTE</v>
      </c>
      <c r="E1137" s="7" t="s">
        <v>285</v>
      </c>
      <c r="F1137" s="7" t="s">
        <v>1489</v>
      </c>
      <c r="I1137" s="7" t="s">
        <v>1490</v>
      </c>
      <c r="J1137" t="s">
        <v>23</v>
      </c>
    </row>
    <row r="1138" spans="2:10" hidden="1">
      <c r="B1138" s="8">
        <v>1136</v>
      </c>
      <c r="C1138" s="8">
        <f>VLOOKUP(B1138,Sheet2!B:D,3,0)</f>
        <v>1136</v>
      </c>
      <c r="D1138" s="7" t="str">
        <f>VLOOKUP(B1138,Sheet2!B:D,2,0)</f>
        <v>CHR_i_BREVE</v>
      </c>
      <c r="E1138" s="7" t="s">
        <v>285</v>
      </c>
      <c r="F1138" s="7" t="s">
        <v>1491</v>
      </c>
      <c r="I1138" s="7" t="s">
        <v>1492</v>
      </c>
      <c r="J1138" t="s">
        <v>23</v>
      </c>
    </row>
    <row r="1139" spans="2:10" hidden="1">
      <c r="B1139" s="8">
        <v>1137</v>
      </c>
      <c r="C1139" s="8">
        <f>VLOOKUP(B1139,Sheet2!B:D,3,0)</f>
        <v>1137</v>
      </c>
      <c r="D1139" s="7" t="str">
        <f>VLOOKUP(B1139,Sheet2!B:D,2,0)</f>
        <v>CHR_i_GRAVE</v>
      </c>
      <c r="E1139" s="7" t="s">
        <v>285</v>
      </c>
      <c r="F1139" s="7" t="s">
        <v>1493</v>
      </c>
      <c r="I1139" s="7" t="s">
        <v>1494</v>
      </c>
      <c r="J1139" t="s">
        <v>23</v>
      </c>
    </row>
    <row r="1140" spans="2:10" hidden="1">
      <c r="B1140" s="8">
        <v>1138</v>
      </c>
      <c r="C1140" s="8">
        <f>VLOOKUP(B1140,Sheet2!B:D,3,0)</f>
        <v>1138</v>
      </c>
      <c r="D1140" s="7" t="str">
        <f>VLOOKUP(B1140,Sheet2!B:D,2,0)</f>
        <v>CHR_i_DIARESIS</v>
      </c>
      <c r="E1140" s="7" t="s">
        <v>285</v>
      </c>
      <c r="F1140" s="7" t="s">
        <v>1495</v>
      </c>
      <c r="I1140" s="7" t="s">
        <v>1496</v>
      </c>
      <c r="J1140" t="s">
        <v>23</v>
      </c>
    </row>
    <row r="1141" spans="2:10" hidden="1">
      <c r="B1141" s="8">
        <v>1139</v>
      </c>
      <c r="C1141" s="8">
        <f>VLOOKUP(B1141,Sheet2!B:D,3,0)</f>
        <v>1139</v>
      </c>
      <c r="D1141" s="7" t="str">
        <f>VLOOKUP(B1141,Sheet2!B:D,2,0)</f>
        <v>CHR_i_CIRC</v>
      </c>
      <c r="E1141" s="7" t="s">
        <v>285</v>
      </c>
      <c r="F1141" s="7" t="s">
        <v>1497</v>
      </c>
      <c r="I1141" s="7" t="s">
        <v>1498</v>
      </c>
      <c r="J1141" t="s">
        <v>23</v>
      </c>
    </row>
    <row r="1142" spans="2:10" hidden="1">
      <c r="B1142" s="8">
        <v>1140</v>
      </c>
      <c r="C1142" s="8">
        <f>VLOOKUP(B1142,Sheet2!B:D,3,0)</f>
        <v>1140</v>
      </c>
      <c r="D1142" s="7" t="str">
        <f>VLOOKUP(B1142,Sheet2!B:D,2,0)</f>
        <v>CHR_i_OGONEK</v>
      </c>
      <c r="E1142" s="7" t="s">
        <v>285</v>
      </c>
      <c r="F1142" s="7" t="s">
        <v>1499</v>
      </c>
      <c r="I1142" s="7" t="s">
        <v>1500</v>
      </c>
      <c r="J1142" t="s">
        <v>23</v>
      </c>
    </row>
    <row r="1143" spans="2:10" hidden="1">
      <c r="B1143" s="8">
        <v>1141</v>
      </c>
      <c r="C1143" s="8">
        <f>VLOOKUP(B1143,Sheet2!B:D,3,0)</f>
        <v>1141</v>
      </c>
      <c r="D1143" s="7" t="str">
        <f>VLOOKUP(B1143,Sheet2!B:D,2,0)</f>
        <v>CHR_i_DOT</v>
      </c>
      <c r="E1143" s="7" t="s">
        <v>285</v>
      </c>
      <c r="F1143" s="7" t="s">
        <v>1501</v>
      </c>
      <c r="I1143" s="7" t="s">
        <v>1177</v>
      </c>
      <c r="J1143" t="s">
        <v>23</v>
      </c>
    </row>
    <row r="1144" spans="2:10" hidden="1">
      <c r="B1144" s="8">
        <v>1142</v>
      </c>
      <c r="C1144" s="8">
        <f>VLOOKUP(B1144,Sheet2!B:D,3,0)</f>
        <v>1142</v>
      </c>
      <c r="D1144" s="7" t="str">
        <f>VLOOKUP(B1144,Sheet2!B:D,2,0)</f>
        <v>CHR_i_DOTLESS</v>
      </c>
      <c r="E1144" s="7" t="s">
        <v>285</v>
      </c>
      <c r="F1144" s="7" t="s">
        <v>1502</v>
      </c>
      <c r="I1144" s="7" t="s">
        <v>1503</v>
      </c>
      <c r="J1144" t="s">
        <v>23</v>
      </c>
    </row>
    <row r="1145" spans="2:10" hidden="1">
      <c r="B1145" s="8">
        <v>1143</v>
      </c>
      <c r="C1145" s="8">
        <f>VLOOKUP(B1145,Sheet2!B:D,3,0)</f>
        <v>1143</v>
      </c>
      <c r="D1145" s="7" t="str">
        <f>VLOOKUP(B1145,Sheet2!B:D,2,0)</f>
        <v>CHR_l_STROKE</v>
      </c>
      <c r="E1145" s="7" t="s">
        <v>285</v>
      </c>
      <c r="F1145" s="7" t="s">
        <v>1504</v>
      </c>
      <c r="I1145" s="7" t="s">
        <v>1505</v>
      </c>
      <c r="J1145" t="s">
        <v>23</v>
      </c>
    </row>
    <row r="1146" spans="2:10" hidden="1">
      <c r="B1146" s="8">
        <v>1144</v>
      </c>
      <c r="C1146" s="8">
        <f>VLOOKUP(B1146,Sheet2!B:D,3,0)</f>
        <v>1144</v>
      </c>
      <c r="D1146" s="7" t="str">
        <f>VLOOKUP(B1146,Sheet2!B:D,2,0)</f>
        <v>CHR_l_ACUTE</v>
      </c>
      <c r="E1146" s="7" t="s">
        <v>285</v>
      </c>
      <c r="F1146" s="7" t="s">
        <v>1506</v>
      </c>
      <c r="I1146" s="7" t="s">
        <v>1507</v>
      </c>
      <c r="J1146" t="s">
        <v>23</v>
      </c>
    </row>
    <row r="1147" spans="2:10" hidden="1">
      <c r="B1147" s="8">
        <v>1145</v>
      </c>
      <c r="C1147" s="8">
        <f>VLOOKUP(B1147,Sheet2!B:D,3,0)</f>
        <v>1145</v>
      </c>
      <c r="D1147" s="7" t="str">
        <f>VLOOKUP(B1147,Sheet2!B:D,2,0)</f>
        <v>CHR_l_APOSTROPHE</v>
      </c>
      <c r="E1147" s="7" t="s">
        <v>285</v>
      </c>
      <c r="F1147" s="7" t="s">
        <v>1508</v>
      </c>
      <c r="I1147" s="7" t="s">
        <v>1509</v>
      </c>
      <c r="J1147" t="s">
        <v>23</v>
      </c>
    </row>
    <row r="1148" spans="2:10" hidden="1">
      <c r="B1148" s="8">
        <v>1146</v>
      </c>
      <c r="C1148" s="8">
        <f>VLOOKUP(B1148,Sheet2!B:D,3,0)</f>
        <v>1146</v>
      </c>
      <c r="D1148" s="7" t="str">
        <f>VLOOKUP(B1148,Sheet2!B:D,2,0)</f>
        <v>CHR_n_ACUTE</v>
      </c>
      <c r="E1148" s="7" t="s">
        <v>285</v>
      </c>
      <c r="F1148" s="7" t="s">
        <v>1510</v>
      </c>
      <c r="I1148" s="7" t="s">
        <v>1511</v>
      </c>
      <c r="J1148" t="s">
        <v>23</v>
      </c>
    </row>
    <row r="1149" spans="2:10" hidden="1">
      <c r="B1149" s="8">
        <v>1147</v>
      </c>
      <c r="C1149" s="8">
        <f>VLOOKUP(B1149,Sheet2!B:D,3,0)</f>
        <v>1147</v>
      </c>
      <c r="D1149" s="7" t="str">
        <f>VLOOKUP(B1149,Sheet2!B:D,2,0)</f>
        <v>CHR_n_CARON</v>
      </c>
      <c r="E1149" s="7" t="s">
        <v>285</v>
      </c>
      <c r="F1149" s="7" t="s">
        <v>1512</v>
      </c>
      <c r="I1149" s="7" t="s">
        <v>1513</v>
      </c>
      <c r="J1149" t="s">
        <v>23</v>
      </c>
    </row>
    <row r="1150" spans="2:10" hidden="1">
      <c r="B1150" s="8">
        <v>1148</v>
      </c>
      <c r="C1150" s="8">
        <f>VLOOKUP(B1150,Sheet2!B:D,3,0)</f>
        <v>1148</v>
      </c>
      <c r="D1150" s="7" t="str">
        <f>VLOOKUP(B1150,Sheet2!B:D,2,0)</f>
        <v>CHR_n_TILDE</v>
      </c>
      <c r="E1150" s="7" t="s">
        <v>285</v>
      </c>
      <c r="F1150" s="7" t="s">
        <v>1514</v>
      </c>
      <c r="I1150" s="7" t="s">
        <v>1515</v>
      </c>
      <c r="J1150" t="s">
        <v>23</v>
      </c>
    </row>
    <row r="1151" spans="2:10" hidden="1">
      <c r="B1151" s="8">
        <v>1149</v>
      </c>
      <c r="C1151" s="8">
        <f>VLOOKUP(B1151,Sheet2!B:D,3,0)</f>
        <v>1149</v>
      </c>
      <c r="D1151" s="7" t="str">
        <f>VLOOKUP(B1151,Sheet2!B:D,2,0)</f>
        <v>CHR_o_MACRON</v>
      </c>
      <c r="E1151" s="7" t="s">
        <v>285</v>
      </c>
      <c r="F1151" s="7" t="s">
        <v>1516</v>
      </c>
      <c r="I1151" s="7" t="s">
        <v>1517</v>
      </c>
      <c r="J1151" t="s">
        <v>23</v>
      </c>
    </row>
    <row r="1152" spans="2:10" hidden="1">
      <c r="B1152" s="8">
        <v>1150</v>
      </c>
      <c r="C1152" s="8">
        <f>VLOOKUP(B1152,Sheet2!B:D,3,0)</f>
        <v>1150</v>
      </c>
      <c r="D1152" s="7" t="str">
        <f>VLOOKUP(B1152,Sheet2!B:D,2,0)</f>
        <v>CHR_o_ACUTE</v>
      </c>
      <c r="E1152" s="7" t="s">
        <v>285</v>
      </c>
      <c r="F1152" s="7" t="s">
        <v>1518</v>
      </c>
      <c r="I1152" s="7" t="s">
        <v>1519</v>
      </c>
      <c r="J1152" t="s">
        <v>23</v>
      </c>
    </row>
    <row r="1153" spans="2:10" hidden="1">
      <c r="B1153" s="8">
        <v>1151</v>
      </c>
      <c r="C1153" s="8">
        <f>VLOOKUP(B1153,Sheet2!B:D,3,0)</f>
        <v>1151</v>
      </c>
      <c r="D1153" s="7" t="str">
        <f>VLOOKUP(B1153,Sheet2!B:D,2,0)</f>
        <v>CHR_o_BREVE</v>
      </c>
      <c r="E1153" s="7" t="s">
        <v>285</v>
      </c>
      <c r="F1153" s="7" t="s">
        <v>1520</v>
      </c>
      <c r="I1153" s="7" t="s">
        <v>1521</v>
      </c>
      <c r="J1153" t="s">
        <v>23</v>
      </c>
    </row>
    <row r="1154" spans="2:10" hidden="1">
      <c r="B1154" s="8">
        <v>1152</v>
      </c>
      <c r="C1154" s="8">
        <f>VLOOKUP(B1154,Sheet2!B:D,3,0)</f>
        <v>1152</v>
      </c>
      <c r="D1154" s="7" t="str">
        <f>VLOOKUP(B1154,Sheet2!B:D,2,0)</f>
        <v>CHR_o_GRAVE</v>
      </c>
      <c r="E1154" s="7" t="s">
        <v>285</v>
      </c>
      <c r="F1154" s="7" t="s">
        <v>1522</v>
      </c>
      <c r="I1154" s="7" t="s">
        <v>1523</v>
      </c>
      <c r="J1154" t="s">
        <v>23</v>
      </c>
    </row>
    <row r="1155" spans="2:10" hidden="1">
      <c r="B1155" s="8">
        <v>1153</v>
      </c>
      <c r="C1155" s="8">
        <f>VLOOKUP(B1155,Sheet2!B:D,3,0)</f>
        <v>1153</v>
      </c>
      <c r="D1155" s="7" t="str">
        <f>VLOOKUP(B1155,Sheet2!B:D,2,0)</f>
        <v>CHR_o_DIARESIS</v>
      </c>
      <c r="E1155" s="7" t="s">
        <v>285</v>
      </c>
      <c r="F1155" s="7" t="s">
        <v>1524</v>
      </c>
      <c r="I1155" s="7" t="s">
        <v>1525</v>
      </c>
      <c r="J1155" t="s">
        <v>23</v>
      </c>
    </row>
    <row r="1156" spans="2:10" hidden="1">
      <c r="B1156" s="8">
        <v>1154</v>
      </c>
      <c r="C1156" s="8">
        <f>VLOOKUP(B1156,Sheet2!B:D,3,0)</f>
        <v>1154</v>
      </c>
      <c r="D1156" s="7" t="str">
        <f>VLOOKUP(B1156,Sheet2!B:D,2,0)</f>
        <v>CHR_o_TILDE</v>
      </c>
      <c r="E1156" s="7" t="s">
        <v>285</v>
      </c>
      <c r="F1156" s="7" t="s">
        <v>1526</v>
      </c>
      <c r="I1156" s="7" t="s">
        <v>1527</v>
      </c>
      <c r="J1156" t="s">
        <v>23</v>
      </c>
    </row>
    <row r="1157" spans="2:10" hidden="1">
      <c r="B1157" s="8">
        <v>1155</v>
      </c>
      <c r="C1157" s="8">
        <f>VLOOKUP(B1157,Sheet2!B:D,3,0)</f>
        <v>1155</v>
      </c>
      <c r="D1157" s="7" t="str">
        <f>VLOOKUP(B1157,Sheet2!B:D,2,0)</f>
        <v>CHR_o_CIRC</v>
      </c>
      <c r="E1157" s="7" t="s">
        <v>285</v>
      </c>
      <c r="F1157" s="7" t="s">
        <v>1528</v>
      </c>
      <c r="I1157" s="7" t="s">
        <v>1529</v>
      </c>
      <c r="J1157" t="s">
        <v>23</v>
      </c>
    </row>
    <row r="1158" spans="2:10" hidden="1">
      <c r="B1158" s="8">
        <v>1156</v>
      </c>
      <c r="C1158" s="8">
        <f>VLOOKUP(B1158,Sheet2!B:D,3,0)</f>
        <v>1156</v>
      </c>
      <c r="D1158" s="7" t="str">
        <f>VLOOKUP(B1158,Sheet2!B:D,2,0)</f>
        <v>CHR_o_STROKE</v>
      </c>
      <c r="E1158" s="7" t="s">
        <v>285</v>
      </c>
      <c r="F1158" s="7" t="s">
        <v>1530</v>
      </c>
      <c r="I1158" s="7" t="s">
        <v>1531</v>
      </c>
      <c r="J1158" t="s">
        <v>23</v>
      </c>
    </row>
    <row r="1159" spans="2:10" hidden="1">
      <c r="B1159" s="8">
        <v>1157</v>
      </c>
      <c r="C1159" s="8">
        <f>VLOOKUP(B1159,Sheet2!B:D,3,0)</f>
        <v>1157</v>
      </c>
      <c r="D1159" s="7" t="str">
        <f>VLOOKUP(B1159,Sheet2!B:D,2,0)</f>
        <v>CHR_oe</v>
      </c>
      <c r="E1159" s="7" t="s">
        <v>285</v>
      </c>
      <c r="F1159" s="7" t="s">
        <v>1532</v>
      </c>
      <c r="I1159" s="7" t="s">
        <v>1533</v>
      </c>
      <c r="J1159" t="s">
        <v>23</v>
      </c>
    </row>
    <row r="1160" spans="2:10" hidden="1">
      <c r="B1160" s="8">
        <v>1158</v>
      </c>
      <c r="C1160" s="8">
        <f>VLOOKUP(B1160,Sheet2!B:D,3,0)</f>
        <v>1158</v>
      </c>
      <c r="D1160" s="7" t="str">
        <f>VLOOKUP(B1160,Sheet2!B:D,2,0)</f>
        <v>CHR_r_CARON</v>
      </c>
      <c r="E1160" s="7" t="s">
        <v>285</v>
      </c>
      <c r="F1160" s="7" t="s">
        <v>1534</v>
      </c>
      <c r="I1160" s="7" t="s">
        <v>1535</v>
      </c>
      <c r="J1160" t="s">
        <v>23</v>
      </c>
    </row>
    <row r="1161" spans="2:10" hidden="1">
      <c r="B1161" s="8">
        <v>1159</v>
      </c>
      <c r="C1161" s="8">
        <f>VLOOKUP(B1161,Sheet2!B:D,3,0)</f>
        <v>1159</v>
      </c>
      <c r="D1161" s="7" t="str">
        <f>VLOOKUP(B1161,Sheet2!B:D,2,0)</f>
        <v>CHR_r_ACUTE</v>
      </c>
      <c r="E1161" s="7" t="s">
        <v>285</v>
      </c>
      <c r="F1161" s="7" t="s">
        <v>1536</v>
      </c>
      <c r="I1161" s="7" t="s">
        <v>1537</v>
      </c>
      <c r="J1161" t="s">
        <v>23</v>
      </c>
    </row>
    <row r="1162" spans="2:10" hidden="1">
      <c r="B1162" s="8">
        <v>1160</v>
      </c>
      <c r="C1162" s="8">
        <f>VLOOKUP(B1162,Sheet2!B:D,3,0)</f>
        <v>1160</v>
      </c>
      <c r="D1162" s="7" t="str">
        <f>VLOOKUP(B1162,Sheet2!B:D,2,0)</f>
        <v>CHR_s_SHARP</v>
      </c>
      <c r="E1162" s="7" t="s">
        <v>285</v>
      </c>
      <c r="F1162" s="7" t="s">
        <v>1538</v>
      </c>
      <c r="I1162" s="7" t="s">
        <v>1539</v>
      </c>
      <c r="J1162" t="s">
        <v>23</v>
      </c>
    </row>
    <row r="1163" spans="2:10" hidden="1">
      <c r="B1163" s="8">
        <v>1161</v>
      </c>
      <c r="C1163" s="8">
        <f>VLOOKUP(B1163,Sheet2!B:D,3,0)</f>
        <v>1161</v>
      </c>
      <c r="D1163" s="7" t="str">
        <f>VLOOKUP(B1163,Sheet2!B:D,2,0)</f>
        <v>CHR_s_ACUTE</v>
      </c>
      <c r="E1163" s="7" t="s">
        <v>285</v>
      </c>
      <c r="F1163" s="7" t="s">
        <v>1540</v>
      </c>
      <c r="I1163" s="7" t="s">
        <v>1541</v>
      </c>
      <c r="J1163" t="s">
        <v>23</v>
      </c>
    </row>
    <row r="1164" spans="2:10" hidden="1">
      <c r="B1164" s="8">
        <v>1162</v>
      </c>
      <c r="C1164" s="8">
        <f>VLOOKUP(B1164,Sheet2!B:D,3,0)</f>
        <v>1162</v>
      </c>
      <c r="D1164" s="7" t="str">
        <f>VLOOKUP(B1164,Sheet2!B:D,2,0)</f>
        <v>CHR_s_CARON</v>
      </c>
      <c r="E1164" s="7" t="s">
        <v>285</v>
      </c>
      <c r="F1164" s="7" t="s">
        <v>1542</v>
      </c>
      <c r="I1164" s="7" t="s">
        <v>1543</v>
      </c>
      <c r="J1164" t="s">
        <v>23</v>
      </c>
    </row>
    <row r="1165" spans="2:10" hidden="1">
      <c r="B1165" s="8">
        <v>1163</v>
      </c>
      <c r="C1165" s="8">
        <f>VLOOKUP(B1165,Sheet2!B:D,3,0)</f>
        <v>1163</v>
      </c>
      <c r="D1165" s="7" t="str">
        <f>VLOOKUP(B1165,Sheet2!B:D,2,0)</f>
        <v>CHR_s_CEDILLA</v>
      </c>
      <c r="E1165" s="7" t="s">
        <v>285</v>
      </c>
      <c r="F1165" s="7" t="s">
        <v>1544</v>
      </c>
      <c r="I1165" s="7" t="s">
        <v>1545</v>
      </c>
      <c r="J1165" t="s">
        <v>23</v>
      </c>
    </row>
    <row r="1166" spans="2:10" hidden="1">
      <c r="B1166" s="8">
        <v>1164</v>
      </c>
      <c r="C1166" s="8">
        <f>VLOOKUP(B1166,Sheet2!B:D,3,0)</f>
        <v>1164</v>
      </c>
      <c r="D1166" s="7" t="str">
        <f>VLOOKUP(B1166,Sheet2!B:D,2,0)</f>
        <v>CHR_t_APOSTROPHE</v>
      </c>
      <c r="E1166" s="7" t="s">
        <v>285</v>
      </c>
      <c r="F1166" s="7" t="s">
        <v>1546</v>
      </c>
      <c r="I1166" s="7" t="s">
        <v>1547</v>
      </c>
      <c r="J1166" t="s">
        <v>23</v>
      </c>
    </row>
    <row r="1167" spans="2:10" hidden="1">
      <c r="B1167" s="8">
        <v>1165</v>
      </c>
      <c r="C1167" s="8">
        <f>VLOOKUP(B1167,Sheet2!B:D,3,0)</f>
        <v>1165</v>
      </c>
      <c r="D1167" s="7" t="str">
        <f>VLOOKUP(B1167,Sheet2!B:D,2,0)</f>
        <v>CHR_t_CEDILLA</v>
      </c>
      <c r="E1167" s="7" t="s">
        <v>285</v>
      </c>
      <c r="F1167" s="7" t="s">
        <v>1548</v>
      </c>
      <c r="I1167" s="7" t="s">
        <v>1549</v>
      </c>
      <c r="J1167" t="s">
        <v>23</v>
      </c>
    </row>
    <row r="1168" spans="2:10" hidden="1">
      <c r="B1168" s="8">
        <v>1166</v>
      </c>
      <c r="C1168" s="8">
        <f>VLOOKUP(B1168,Sheet2!B:D,3,0)</f>
        <v>1166</v>
      </c>
      <c r="D1168" s="7" t="str">
        <f>VLOOKUP(B1168,Sheet2!B:D,2,0)</f>
        <v>CHR_u_MACRON</v>
      </c>
      <c r="E1168" s="7" t="s">
        <v>285</v>
      </c>
      <c r="F1168" s="7" t="s">
        <v>1550</v>
      </c>
      <c r="I1168" s="7" t="s">
        <v>1551</v>
      </c>
      <c r="J1168" t="s">
        <v>23</v>
      </c>
    </row>
    <row r="1169" spans="2:10" hidden="1">
      <c r="B1169" s="8">
        <v>1167</v>
      </c>
      <c r="C1169" s="8">
        <f>VLOOKUP(B1169,Sheet2!B:D,3,0)</f>
        <v>1167</v>
      </c>
      <c r="D1169" s="7" t="str">
        <f>VLOOKUP(B1169,Sheet2!B:D,2,0)</f>
        <v>CHR_u_ACUTE</v>
      </c>
      <c r="E1169" s="7" t="s">
        <v>285</v>
      </c>
      <c r="F1169" s="7" t="s">
        <v>1552</v>
      </c>
      <c r="I1169" s="7" t="s">
        <v>1553</v>
      </c>
      <c r="J1169" t="s">
        <v>23</v>
      </c>
    </row>
    <row r="1170" spans="2:10" hidden="1">
      <c r="B1170" s="8">
        <v>1168</v>
      </c>
      <c r="C1170" s="8">
        <f>VLOOKUP(B1170,Sheet2!B:D,3,0)</f>
        <v>1168</v>
      </c>
      <c r="D1170" s="7" t="str">
        <f>VLOOKUP(B1170,Sheet2!B:D,2,0)</f>
        <v>CHR_u_BREVE</v>
      </c>
      <c r="E1170" s="7" t="s">
        <v>285</v>
      </c>
      <c r="F1170" s="7" t="s">
        <v>1554</v>
      </c>
      <c r="I1170" s="7" t="s">
        <v>1555</v>
      </c>
      <c r="J1170" t="s">
        <v>23</v>
      </c>
    </row>
    <row r="1171" spans="2:10" hidden="1">
      <c r="B1171" s="8">
        <v>1169</v>
      </c>
      <c r="C1171" s="8">
        <f>VLOOKUP(B1171,Sheet2!B:D,3,0)</f>
        <v>1169</v>
      </c>
      <c r="D1171" s="7" t="str">
        <f>VLOOKUP(B1171,Sheet2!B:D,2,0)</f>
        <v>CHR_u_GRAVE</v>
      </c>
      <c r="E1171" s="7" t="s">
        <v>285</v>
      </c>
      <c r="F1171" s="7" t="s">
        <v>1556</v>
      </c>
      <c r="I1171" s="7" t="s">
        <v>1557</v>
      </c>
      <c r="J1171" t="s">
        <v>23</v>
      </c>
    </row>
    <row r="1172" spans="2:10" hidden="1">
      <c r="B1172" s="8">
        <v>1170</v>
      </c>
      <c r="C1172" s="8">
        <f>VLOOKUP(B1172,Sheet2!B:D,3,0)</f>
        <v>1170</v>
      </c>
      <c r="D1172" s="7" t="str">
        <f>VLOOKUP(B1172,Sheet2!B:D,2,0)</f>
        <v>CHR_u_DIARESIS</v>
      </c>
      <c r="E1172" s="7" t="s">
        <v>285</v>
      </c>
      <c r="F1172" s="7" t="s">
        <v>1558</v>
      </c>
      <c r="I1172" s="7" t="s">
        <v>1559</v>
      </c>
      <c r="J1172" t="s">
        <v>23</v>
      </c>
    </row>
    <row r="1173" spans="2:10" hidden="1">
      <c r="B1173" s="8">
        <v>1171</v>
      </c>
      <c r="C1173" s="8">
        <f>VLOOKUP(B1173,Sheet2!B:D,3,0)</f>
        <v>1171</v>
      </c>
      <c r="D1173" s="7" t="str">
        <f>VLOOKUP(B1173,Sheet2!B:D,2,0)</f>
        <v>CHR_u_TILDE</v>
      </c>
      <c r="E1173" s="7" t="s">
        <v>285</v>
      </c>
      <c r="F1173" s="7" t="s">
        <v>1560</v>
      </c>
      <c r="I1173" s="7" t="s">
        <v>1561</v>
      </c>
      <c r="J1173" t="s">
        <v>23</v>
      </c>
    </row>
    <row r="1174" spans="2:10" hidden="1">
      <c r="B1174" s="8">
        <v>1172</v>
      </c>
      <c r="C1174" s="8">
        <f>VLOOKUP(B1174,Sheet2!B:D,3,0)</f>
        <v>1172</v>
      </c>
      <c r="D1174" s="7" t="str">
        <f>VLOOKUP(B1174,Sheet2!B:D,2,0)</f>
        <v>CHR_u_CIRC</v>
      </c>
      <c r="E1174" s="7" t="s">
        <v>285</v>
      </c>
      <c r="F1174" s="7" t="s">
        <v>1562</v>
      </c>
      <c r="I1174" s="7" t="s">
        <v>1563</v>
      </c>
      <c r="J1174" t="s">
        <v>23</v>
      </c>
    </row>
    <row r="1175" spans="2:10" hidden="1">
      <c r="B1175" s="8">
        <v>1173</v>
      </c>
      <c r="C1175" s="8">
        <f>VLOOKUP(B1175,Sheet2!B:D,3,0)</f>
        <v>1173</v>
      </c>
      <c r="D1175" s="7" t="str">
        <f>VLOOKUP(B1175,Sheet2!B:D,2,0)</f>
        <v>CHR_u_RING</v>
      </c>
      <c r="E1175" s="7" t="s">
        <v>285</v>
      </c>
      <c r="F1175" s="7" t="s">
        <v>1564</v>
      </c>
      <c r="I1175" s="7" t="s">
        <v>1565</v>
      </c>
      <c r="J1175" t="s">
        <v>23</v>
      </c>
    </row>
    <row r="1176" spans="2:10" hidden="1">
      <c r="B1176" s="8">
        <v>1174</v>
      </c>
      <c r="C1176" s="8">
        <f>VLOOKUP(B1176,Sheet2!B:D,3,0)</f>
        <v>1174</v>
      </c>
      <c r="D1176" s="7" t="str">
        <f>VLOOKUP(B1176,Sheet2!B:D,2,0)</f>
        <v>CHR_w_CIRC</v>
      </c>
      <c r="E1176" s="7" t="s">
        <v>285</v>
      </c>
      <c r="F1176" s="7" t="s">
        <v>1566</v>
      </c>
      <c r="I1176" s="7" t="s">
        <v>1567</v>
      </c>
      <c r="J1176" t="s">
        <v>23</v>
      </c>
    </row>
    <row r="1177" spans="2:10" hidden="1">
      <c r="B1177" s="8">
        <v>1175</v>
      </c>
      <c r="C1177" s="8">
        <f>VLOOKUP(B1177,Sheet2!B:D,3,0)</f>
        <v>1175</v>
      </c>
      <c r="D1177" s="7" t="str">
        <f>VLOOKUP(B1177,Sheet2!B:D,2,0)</f>
        <v>CHR_x_BAR</v>
      </c>
      <c r="E1177" s="7" t="s">
        <v>285</v>
      </c>
      <c r="F1177" s="7" t="s">
        <v>1568</v>
      </c>
      <c r="I1177" s="7" t="s">
        <v>939</v>
      </c>
      <c r="J1177" t="s">
        <v>23</v>
      </c>
    </row>
    <row r="1178" spans="2:10" hidden="1">
      <c r="B1178" s="8">
        <v>1176</v>
      </c>
      <c r="C1178" s="8">
        <f>VLOOKUP(B1178,Sheet2!B:D,3,0)</f>
        <v>1176</v>
      </c>
      <c r="D1178" s="7" t="str">
        <f>VLOOKUP(B1178,Sheet2!B:D,2,0)</f>
        <v>CHR_x_CIRC</v>
      </c>
      <c r="E1178" s="7" t="s">
        <v>285</v>
      </c>
      <c r="F1178" s="7" t="s">
        <v>1569</v>
      </c>
      <c r="I1178" s="7" t="s">
        <v>941</v>
      </c>
      <c r="J1178" t="s">
        <v>23</v>
      </c>
    </row>
    <row r="1179" spans="2:10" hidden="1">
      <c r="B1179" s="8">
        <v>1177</v>
      </c>
      <c r="C1179" s="8">
        <f>VLOOKUP(B1179,Sheet2!B:D,3,0)</f>
        <v>1177</v>
      </c>
      <c r="D1179" s="7" t="str">
        <f>VLOOKUP(B1179,Sheet2!B:D,2,0)</f>
        <v>CHR_y_BAR</v>
      </c>
      <c r="E1179" s="7" t="s">
        <v>285</v>
      </c>
      <c r="F1179" s="7" t="s">
        <v>1570</v>
      </c>
      <c r="I1179" s="7" t="s">
        <v>1571</v>
      </c>
      <c r="J1179" t="s">
        <v>23</v>
      </c>
    </row>
    <row r="1180" spans="2:10" hidden="1">
      <c r="B1180" s="8">
        <v>1178</v>
      </c>
      <c r="C1180" s="8">
        <f>VLOOKUP(B1180,Sheet2!B:D,3,0)</f>
        <v>1178</v>
      </c>
      <c r="D1180" s="7" t="str">
        <f>VLOOKUP(B1180,Sheet2!B:D,2,0)</f>
        <v>CHR_y_CIRC</v>
      </c>
      <c r="E1180" s="7" t="s">
        <v>285</v>
      </c>
      <c r="F1180" s="7" t="s">
        <v>1572</v>
      </c>
      <c r="I1180" s="7" t="s">
        <v>962</v>
      </c>
      <c r="J1180" t="s">
        <v>23</v>
      </c>
    </row>
    <row r="1181" spans="2:10" hidden="1">
      <c r="B1181" s="8">
        <v>1179</v>
      </c>
      <c r="C1181" s="8">
        <f>VLOOKUP(B1181,Sheet2!B:D,3,0)</f>
        <v>1179</v>
      </c>
      <c r="D1181" s="7" t="str">
        <f>VLOOKUP(B1181,Sheet2!B:D,2,0)</f>
        <v>CHR_y_ACUTE</v>
      </c>
      <c r="E1181" s="7" t="s">
        <v>285</v>
      </c>
      <c r="F1181" s="7" t="s">
        <v>1573</v>
      </c>
      <c r="I1181" s="7" t="s">
        <v>1574</v>
      </c>
      <c r="J1181" t="s">
        <v>23</v>
      </c>
    </row>
    <row r="1182" spans="2:10" hidden="1">
      <c r="B1182" s="8">
        <v>1180</v>
      </c>
      <c r="C1182" s="8">
        <f>VLOOKUP(B1182,Sheet2!B:D,3,0)</f>
        <v>1180</v>
      </c>
      <c r="D1182" s="7" t="str">
        <f>VLOOKUP(B1182,Sheet2!B:D,2,0)</f>
        <v>CHR_y_DIARESIS</v>
      </c>
      <c r="E1182" s="7" t="s">
        <v>285</v>
      </c>
      <c r="F1182" s="7" t="s">
        <v>1575</v>
      </c>
      <c r="I1182" s="7" t="s">
        <v>1576</v>
      </c>
      <c r="J1182" t="s">
        <v>23</v>
      </c>
    </row>
    <row r="1183" spans="2:10" hidden="1">
      <c r="B1183" s="8">
        <v>1181</v>
      </c>
      <c r="C1183" s="8">
        <f>VLOOKUP(B1183,Sheet2!B:D,3,0)</f>
        <v>1181</v>
      </c>
      <c r="D1183" s="7" t="str">
        <f>VLOOKUP(B1183,Sheet2!B:D,2,0)</f>
        <v>CHR_z_ACUTE</v>
      </c>
      <c r="E1183" s="7" t="s">
        <v>285</v>
      </c>
      <c r="F1183" s="7" t="s">
        <v>1577</v>
      </c>
      <c r="I1183" s="7" t="s">
        <v>1578</v>
      </c>
      <c r="J1183" t="s">
        <v>23</v>
      </c>
    </row>
    <row r="1184" spans="2:10" hidden="1">
      <c r="B1184" s="8">
        <v>1182</v>
      </c>
      <c r="C1184" s="8">
        <f>VLOOKUP(B1184,Sheet2!B:D,3,0)</f>
        <v>1182</v>
      </c>
      <c r="D1184" s="7" t="str">
        <f>VLOOKUP(B1184,Sheet2!B:D,2,0)</f>
        <v>CHR_z_CARON</v>
      </c>
      <c r="E1184" s="7" t="s">
        <v>285</v>
      </c>
      <c r="F1184" s="7" t="s">
        <v>1579</v>
      </c>
      <c r="I1184" s="7" t="s">
        <v>1580</v>
      </c>
      <c r="J1184" t="s">
        <v>23</v>
      </c>
    </row>
    <row r="1185" spans="2:10" hidden="1">
      <c r="B1185" s="8">
        <v>1183</v>
      </c>
      <c r="C1185" s="8">
        <f>VLOOKUP(B1185,Sheet2!B:D,3,0)</f>
        <v>1183</v>
      </c>
      <c r="D1185" s="7" t="str">
        <f>VLOOKUP(B1185,Sheet2!B:D,2,0)</f>
        <v>CHR_z_DOT</v>
      </c>
      <c r="E1185" s="7" t="s">
        <v>285</v>
      </c>
      <c r="F1185" s="7" t="s">
        <v>1581</v>
      </c>
      <c r="I1185" s="7" t="s">
        <v>1582</v>
      </c>
      <c r="J1185" t="s">
        <v>23</v>
      </c>
    </row>
    <row r="1186" spans="2:10" hidden="1">
      <c r="B1186" s="8">
        <v>1184</v>
      </c>
      <c r="C1186" s="8">
        <f>VLOOKUP(B1186,Sheet2!B:D,3,0)</f>
        <v>1184</v>
      </c>
      <c r="D1186" s="7" t="str">
        <f>VLOOKUP(B1186,Sheet2!B:D,2,0)</f>
        <v>CHR_1184</v>
      </c>
      <c r="E1186" s="7" t="s">
        <v>21</v>
      </c>
      <c r="F1186" s="7" t="s">
        <v>22</v>
      </c>
      <c r="G1186" s="7">
        <v>1184</v>
      </c>
      <c r="I1186" s="7">
        <v>1184</v>
      </c>
      <c r="J1186" t="s">
        <v>23</v>
      </c>
    </row>
    <row r="1187" spans="2:10" hidden="1">
      <c r="B1187" s="8">
        <v>1185</v>
      </c>
      <c r="C1187" s="8">
        <f>VLOOKUP(B1187,Sheet2!B:D,3,0)</f>
        <v>1185</v>
      </c>
      <c r="D1187" s="7" t="str">
        <f>VLOOKUP(B1187,Sheet2!B:D,2,0)</f>
        <v>CHR_1185</v>
      </c>
      <c r="E1187" s="7" t="s">
        <v>21</v>
      </c>
      <c r="F1187" s="7" t="s">
        <v>22</v>
      </c>
      <c r="G1187" s="7">
        <v>1185</v>
      </c>
      <c r="I1187" s="7">
        <v>1185</v>
      </c>
      <c r="J1187" t="s">
        <v>23</v>
      </c>
    </row>
    <row r="1188" spans="2:10" hidden="1">
      <c r="B1188" s="8">
        <v>1186</v>
      </c>
      <c r="C1188" s="8">
        <f>VLOOKUP(B1188,Sheet2!B:D,3,0)</f>
        <v>1186</v>
      </c>
      <c r="D1188" s="7" t="str">
        <f>VLOOKUP(B1188,Sheet2!B:D,2,0)</f>
        <v>CHR_1186</v>
      </c>
      <c r="E1188" s="7" t="s">
        <v>21</v>
      </c>
      <c r="F1188" s="7" t="s">
        <v>22</v>
      </c>
      <c r="G1188" s="7">
        <v>1186</v>
      </c>
      <c r="I1188" s="7">
        <v>1186</v>
      </c>
      <c r="J1188" t="s">
        <v>23</v>
      </c>
    </row>
    <row r="1189" spans="2:10" hidden="1">
      <c r="B1189" s="8">
        <v>1187</v>
      </c>
      <c r="C1189" s="8">
        <f>VLOOKUP(B1189,Sheet2!B:D,3,0)</f>
        <v>1187</v>
      </c>
      <c r="D1189" s="7" t="str">
        <f>VLOOKUP(B1189,Sheet2!B:D,2,0)</f>
        <v>CHR_1187</v>
      </c>
      <c r="E1189" s="7" t="s">
        <v>21</v>
      </c>
      <c r="F1189" s="7" t="s">
        <v>22</v>
      </c>
      <c r="G1189" s="7">
        <v>1187</v>
      </c>
      <c r="I1189" s="7">
        <v>1187</v>
      </c>
      <c r="J1189" t="s">
        <v>23</v>
      </c>
    </row>
    <row r="1190" spans="2:10" hidden="1">
      <c r="B1190" s="8">
        <v>1188</v>
      </c>
      <c r="C1190" s="8">
        <f>VLOOKUP(B1190,Sheet2!B:D,3,0)</f>
        <v>1188</v>
      </c>
      <c r="D1190" s="7" t="str">
        <f>VLOOKUP(B1190,Sheet2!B:D,2,0)</f>
        <v>CHR_1188</v>
      </c>
      <c r="E1190" s="7" t="s">
        <v>21</v>
      </c>
      <c r="F1190" s="7" t="s">
        <v>22</v>
      </c>
      <c r="G1190" s="7">
        <v>1188</v>
      </c>
      <c r="I1190" s="7">
        <v>1188</v>
      </c>
      <c r="J1190" t="s">
        <v>23</v>
      </c>
    </row>
    <row r="1191" spans="2:10" hidden="1">
      <c r="B1191" s="8">
        <v>1189</v>
      </c>
      <c r="C1191" s="8">
        <f>VLOOKUP(B1191,Sheet2!B:D,3,0)</f>
        <v>1189</v>
      </c>
      <c r="D1191" s="7" t="str">
        <f>VLOOKUP(B1191,Sheet2!B:D,2,0)</f>
        <v>CHR_1189</v>
      </c>
      <c r="E1191" s="7" t="s">
        <v>21</v>
      </c>
      <c r="F1191" s="7" t="s">
        <v>22</v>
      </c>
      <c r="G1191" s="7">
        <v>1189</v>
      </c>
      <c r="I1191" s="7">
        <v>1189</v>
      </c>
      <c r="J1191" t="s">
        <v>23</v>
      </c>
    </row>
    <row r="1192" spans="2:10" hidden="1">
      <c r="B1192" s="8">
        <v>1190</v>
      </c>
      <c r="C1192" s="8">
        <f>VLOOKUP(B1192,Sheet2!B:D,3,0)</f>
        <v>1190</v>
      </c>
      <c r="D1192" s="7" t="str">
        <f>VLOOKUP(B1192,Sheet2!B:D,2,0)</f>
        <v>CHR_SUB_alpha</v>
      </c>
      <c r="E1192" s="7" t="s">
        <v>21</v>
      </c>
      <c r="F1192" s="7" t="s">
        <v>22</v>
      </c>
      <c r="I1192" s="7" t="s">
        <v>365</v>
      </c>
      <c r="J1192" t="s">
        <v>23</v>
      </c>
    </row>
    <row r="1193" spans="2:10" hidden="1">
      <c r="B1193" s="8">
        <v>1191</v>
      </c>
      <c r="C1193" s="8">
        <f>VLOOKUP(B1193,Sheet2!B:D,3,0)</f>
        <v>1191</v>
      </c>
      <c r="D1193" s="7" t="str">
        <f>VLOOKUP(B1193,Sheet2!B:D,2,0)</f>
        <v>CHR_SUB_delta</v>
      </c>
      <c r="E1193" s="7" t="s">
        <v>21</v>
      </c>
      <c r="F1193" s="7" t="s">
        <v>22</v>
      </c>
      <c r="I1193" s="7" t="s">
        <v>366</v>
      </c>
      <c r="J1193" t="s">
        <v>23</v>
      </c>
    </row>
    <row r="1194" spans="2:10" hidden="1">
      <c r="B1194" s="8">
        <v>1192</v>
      </c>
      <c r="C1194" s="8">
        <f>VLOOKUP(B1194,Sheet2!B:D,3,0)</f>
        <v>1192</v>
      </c>
      <c r="D1194" s="7" t="str">
        <f>VLOOKUP(B1194,Sheet2!B:D,2,0)</f>
        <v>CHR_SUB_mu</v>
      </c>
      <c r="E1194" s="7" t="s">
        <v>21</v>
      </c>
      <c r="F1194" s="7" t="s">
        <v>22</v>
      </c>
      <c r="I1194" s="7" t="s">
        <v>573</v>
      </c>
      <c r="J1194" t="s">
        <v>23</v>
      </c>
    </row>
    <row r="1195" spans="2:10" hidden="1">
      <c r="B1195" s="8">
        <v>1193</v>
      </c>
      <c r="C1195" s="8">
        <f>VLOOKUP(B1195,Sheet2!B:D,3,0)</f>
        <v>1193</v>
      </c>
      <c r="D1195" s="7" t="str">
        <f>VLOOKUP(B1195,Sheet2!B:D,2,0)</f>
        <v>CHR_SUB_SUN</v>
      </c>
      <c r="E1195" s="7" t="s">
        <v>21</v>
      </c>
      <c r="F1195" s="7" t="s">
        <v>22</v>
      </c>
      <c r="I1195" s="7" t="s">
        <v>617</v>
      </c>
      <c r="J1195" t="s">
        <v>23</v>
      </c>
    </row>
    <row r="1196" spans="2:10" hidden="1">
      <c r="B1196" s="8">
        <v>1194</v>
      </c>
      <c r="C1196" s="8">
        <f>VLOOKUP(B1196,Sheet2!B:D,3,0)</f>
        <v>1194</v>
      </c>
      <c r="D1196" s="7" t="str">
        <f>VLOOKUP(B1196,Sheet2!B:D,2,0)</f>
        <v>CHR_SUB_SUN_b</v>
      </c>
      <c r="E1196" s="7" t="s">
        <v>21</v>
      </c>
      <c r="F1196" s="7" t="s">
        <v>22</v>
      </c>
      <c r="I1196" s="7" t="s">
        <v>1583</v>
      </c>
      <c r="J1196" t="s">
        <v>23</v>
      </c>
    </row>
    <row r="1197" spans="2:10" hidden="1">
      <c r="B1197" s="8">
        <v>1195</v>
      </c>
      <c r="C1197" s="8">
        <f>VLOOKUP(B1197,Sheet2!B:D,3,0)</f>
        <v>1195</v>
      </c>
      <c r="D1197" s="7" t="str">
        <f>VLOOKUP(B1197,Sheet2!B:D,2,0)</f>
        <v>CHR_SUB_EARTH</v>
      </c>
      <c r="E1197" s="7" t="s">
        <v>21</v>
      </c>
      <c r="F1197" s="7" t="s">
        <v>22</v>
      </c>
      <c r="I1197" s="7" t="s">
        <v>98</v>
      </c>
      <c r="J1197" t="s">
        <v>23</v>
      </c>
    </row>
    <row r="1198" spans="2:10" hidden="1">
      <c r="B1198" s="8">
        <v>1196</v>
      </c>
      <c r="C1198" s="8">
        <f>VLOOKUP(B1198,Sheet2!B:D,3,0)</f>
        <v>1196</v>
      </c>
      <c r="D1198" s="7" t="str">
        <f>VLOOKUP(B1198,Sheet2!B:D,2,0)</f>
        <v>CHR_SUB_EARTH_b</v>
      </c>
      <c r="E1198" s="7" t="s">
        <v>21</v>
      </c>
      <c r="F1198" s="7" t="s">
        <v>22</v>
      </c>
      <c r="I1198" s="7" t="s">
        <v>1584</v>
      </c>
      <c r="J1198" t="s">
        <v>23</v>
      </c>
    </row>
    <row r="1199" spans="2:10" hidden="1">
      <c r="B1199" s="8">
        <v>1197</v>
      </c>
      <c r="C1199" s="8">
        <f>VLOOKUP(B1199,Sheet2!B:D,3,0)</f>
        <v>1197</v>
      </c>
      <c r="D1199" s="7" t="str">
        <f>VLOOKUP(B1199,Sheet2!B:D,2,0)</f>
        <v>CHR_SUB_PLUS</v>
      </c>
      <c r="E1199" s="7" t="s">
        <v>21</v>
      </c>
      <c r="F1199" s="7" t="s">
        <v>22</v>
      </c>
      <c r="I1199" s="7" t="s">
        <v>1585</v>
      </c>
      <c r="J1199" t="s">
        <v>23</v>
      </c>
    </row>
    <row r="1200" spans="2:10" hidden="1">
      <c r="B1200" s="8">
        <v>1198</v>
      </c>
      <c r="C1200" s="8">
        <f>VLOOKUP(B1200,Sheet2!B:D,3,0)</f>
        <v>1198</v>
      </c>
      <c r="D1200" s="7" t="str">
        <f>VLOOKUP(B1200,Sheet2!B:D,2,0)</f>
        <v>CHR_SUB_MINUS</v>
      </c>
      <c r="E1200" s="7" t="s">
        <v>21</v>
      </c>
      <c r="F1200" s="7" t="s">
        <v>22</v>
      </c>
      <c r="I1200" s="7" t="s">
        <v>1586</v>
      </c>
      <c r="J1200" t="s">
        <v>23</v>
      </c>
    </row>
    <row r="1201" spans="2:10" hidden="1">
      <c r="B1201" s="8">
        <v>1199</v>
      </c>
      <c r="C1201" s="8">
        <f>VLOOKUP(B1201,Sheet2!B:D,3,0)</f>
        <v>1199</v>
      </c>
      <c r="D1201" s="7" t="str">
        <f>VLOOKUP(B1201,Sheet2!B:D,2,0)</f>
        <v>CHR_SUB_INFINITY</v>
      </c>
      <c r="E1201" s="7" t="s">
        <v>21</v>
      </c>
      <c r="F1201" s="7" t="s">
        <v>22</v>
      </c>
      <c r="I1201" s="7" t="s">
        <v>762</v>
      </c>
      <c r="J1201" t="s">
        <v>23</v>
      </c>
    </row>
    <row r="1202" spans="2:10" hidden="1">
      <c r="B1202" s="8">
        <v>1200</v>
      </c>
      <c r="C1202" s="8">
        <f>VLOOKUP(B1202,Sheet2!B:D,3,0)</f>
        <v>1200</v>
      </c>
      <c r="D1202" s="7" t="str">
        <f>VLOOKUP(B1202,Sheet2!B:D,2,0)</f>
        <v>CHR_SUB_0</v>
      </c>
      <c r="E1202" s="7" t="s">
        <v>21</v>
      </c>
      <c r="F1202" s="7" t="s">
        <v>22</v>
      </c>
      <c r="I1202" s="7" t="s">
        <v>49</v>
      </c>
      <c r="J1202" t="s">
        <v>23</v>
      </c>
    </row>
    <row r="1203" spans="2:10" hidden="1">
      <c r="B1203" s="8">
        <v>1201</v>
      </c>
      <c r="C1203" s="8">
        <f>VLOOKUP(B1203,Sheet2!B:D,3,0)</f>
        <v>1201</v>
      </c>
      <c r="D1203" s="7" t="str">
        <f>VLOOKUP(B1203,Sheet2!B:D,2,0)</f>
        <v>CHR_SUB_1</v>
      </c>
      <c r="E1203" s="7" t="s">
        <v>21</v>
      </c>
      <c r="F1203" s="7" t="s">
        <v>22</v>
      </c>
      <c r="I1203" s="7" t="s">
        <v>124</v>
      </c>
      <c r="J1203" t="s">
        <v>23</v>
      </c>
    </row>
    <row r="1204" spans="2:10" hidden="1">
      <c r="B1204" s="8">
        <v>1202</v>
      </c>
      <c r="C1204" s="8">
        <f>VLOOKUP(B1204,Sheet2!B:D,3,0)</f>
        <v>1202</v>
      </c>
      <c r="D1204" s="7" t="str">
        <f>VLOOKUP(B1204,Sheet2!B:D,2,0)</f>
        <v>CHR_SUB_2</v>
      </c>
      <c r="E1204" s="7" t="s">
        <v>21</v>
      </c>
      <c r="F1204" s="7" t="s">
        <v>22</v>
      </c>
      <c r="I1204" s="7" t="s">
        <v>125</v>
      </c>
      <c r="J1204" t="s">
        <v>23</v>
      </c>
    </row>
    <row r="1205" spans="2:10" hidden="1">
      <c r="B1205" s="8">
        <v>1203</v>
      </c>
      <c r="C1205" s="8">
        <f>VLOOKUP(B1205,Sheet2!B:D,3,0)</f>
        <v>1203</v>
      </c>
      <c r="D1205" s="7" t="str">
        <f>VLOOKUP(B1205,Sheet2!B:D,2,0)</f>
        <v>CHR_SUB_3</v>
      </c>
      <c r="E1205" s="7" t="s">
        <v>21</v>
      </c>
      <c r="F1205" s="7" t="s">
        <v>22</v>
      </c>
      <c r="I1205" s="7" t="s">
        <v>1587</v>
      </c>
      <c r="J1205" t="s">
        <v>23</v>
      </c>
    </row>
    <row r="1206" spans="2:10" hidden="1">
      <c r="B1206" s="8">
        <v>1204</v>
      </c>
      <c r="C1206" s="8">
        <f>VLOOKUP(B1206,Sheet2!B:D,3,0)</f>
        <v>1204</v>
      </c>
      <c r="D1206" s="7" t="str">
        <f>VLOOKUP(B1206,Sheet2!B:D,2,0)</f>
        <v>CHR_SUB_4</v>
      </c>
      <c r="E1206" s="7" t="s">
        <v>21</v>
      </c>
      <c r="F1206" s="7" t="s">
        <v>22</v>
      </c>
      <c r="I1206" s="7" t="s">
        <v>1588</v>
      </c>
      <c r="J1206" t="s">
        <v>23</v>
      </c>
    </row>
    <row r="1207" spans="2:10" hidden="1">
      <c r="B1207" s="8">
        <v>1205</v>
      </c>
      <c r="C1207" s="8">
        <f>VLOOKUP(B1207,Sheet2!B:D,3,0)</f>
        <v>1205</v>
      </c>
      <c r="D1207" s="7" t="str">
        <f>VLOOKUP(B1207,Sheet2!B:D,2,0)</f>
        <v>CHR_SUB_5</v>
      </c>
      <c r="E1207" s="7" t="s">
        <v>21</v>
      </c>
      <c r="F1207" s="7" t="s">
        <v>22</v>
      </c>
      <c r="I1207" s="7" t="s">
        <v>1589</v>
      </c>
      <c r="J1207" t="s">
        <v>23</v>
      </c>
    </row>
    <row r="1208" spans="2:10" hidden="1">
      <c r="B1208" s="8">
        <v>1206</v>
      </c>
      <c r="C1208" s="8">
        <f>VLOOKUP(B1208,Sheet2!B:D,3,0)</f>
        <v>1206</v>
      </c>
      <c r="D1208" s="7" t="str">
        <f>VLOOKUP(B1208,Sheet2!B:D,2,0)</f>
        <v>CHR_SUB_6</v>
      </c>
      <c r="E1208" s="7" t="s">
        <v>21</v>
      </c>
      <c r="F1208" s="7" t="s">
        <v>22</v>
      </c>
      <c r="I1208" s="7" t="s">
        <v>1590</v>
      </c>
      <c r="J1208" t="s">
        <v>23</v>
      </c>
    </row>
    <row r="1209" spans="2:10" hidden="1">
      <c r="B1209" s="8">
        <v>1207</v>
      </c>
      <c r="C1209" s="8">
        <f>VLOOKUP(B1209,Sheet2!B:D,3,0)</f>
        <v>1207</v>
      </c>
      <c r="D1209" s="7" t="str">
        <f>VLOOKUP(B1209,Sheet2!B:D,2,0)</f>
        <v>CHR_SUB_7</v>
      </c>
      <c r="E1209" s="7" t="s">
        <v>21</v>
      </c>
      <c r="F1209" s="7" t="s">
        <v>22</v>
      </c>
      <c r="I1209" s="7" t="s">
        <v>1591</v>
      </c>
      <c r="J1209" t="s">
        <v>23</v>
      </c>
    </row>
    <row r="1210" spans="2:10" hidden="1">
      <c r="B1210" s="8">
        <v>1208</v>
      </c>
      <c r="C1210" s="8">
        <f>VLOOKUP(B1210,Sheet2!B:D,3,0)</f>
        <v>1208</v>
      </c>
      <c r="D1210" s="7" t="str">
        <f>VLOOKUP(B1210,Sheet2!B:D,2,0)</f>
        <v>CHR_SUB_8</v>
      </c>
      <c r="E1210" s="7" t="s">
        <v>21</v>
      </c>
      <c r="F1210" s="7" t="s">
        <v>22</v>
      </c>
      <c r="I1210" s="7" t="s">
        <v>1592</v>
      </c>
      <c r="J1210" t="s">
        <v>23</v>
      </c>
    </row>
    <row r="1211" spans="2:10" hidden="1">
      <c r="B1211" s="8">
        <v>1209</v>
      </c>
      <c r="C1211" s="8">
        <f>VLOOKUP(B1211,Sheet2!B:D,3,0)</f>
        <v>1209</v>
      </c>
      <c r="D1211" s="7" t="str">
        <f>VLOOKUP(B1211,Sheet2!B:D,2,0)</f>
        <v>CHR_SUB_9</v>
      </c>
      <c r="E1211" s="7" t="s">
        <v>21</v>
      </c>
      <c r="F1211" s="7" t="s">
        <v>22</v>
      </c>
      <c r="I1211" s="7" t="s">
        <v>1593</v>
      </c>
      <c r="J1211" t="s">
        <v>23</v>
      </c>
    </row>
    <row r="1212" spans="2:10" hidden="1">
      <c r="B1212" s="8">
        <v>1210</v>
      </c>
      <c r="C1212" s="8">
        <f>VLOOKUP(B1212,Sheet2!B:D,3,0)</f>
        <v>1210</v>
      </c>
      <c r="D1212" s="7" t="str">
        <f>VLOOKUP(B1212,Sheet2!B:D,2,0)</f>
        <v>CHR_SUB_10</v>
      </c>
      <c r="E1212" s="7" t="s">
        <v>21</v>
      </c>
      <c r="F1212" s="7" t="s">
        <v>22</v>
      </c>
      <c r="I1212" s="7" t="s">
        <v>508</v>
      </c>
      <c r="J1212" t="s">
        <v>23</v>
      </c>
    </row>
    <row r="1213" spans="2:10" hidden="1">
      <c r="B1213" s="8">
        <v>1211</v>
      </c>
      <c r="C1213" s="8">
        <f>VLOOKUP(B1213,Sheet2!B:D,3,0)</f>
        <v>1211</v>
      </c>
      <c r="D1213" s="7" t="str">
        <f>VLOOKUP(B1213,Sheet2!B:D,2,0)</f>
        <v>CHR_SUB_A</v>
      </c>
      <c r="E1213" s="7" t="s">
        <v>21</v>
      </c>
      <c r="F1213" s="7" t="s">
        <v>22</v>
      </c>
      <c r="I1213" s="7" t="s">
        <v>618</v>
      </c>
      <c r="J1213" t="s">
        <v>23</v>
      </c>
    </row>
    <row r="1214" spans="2:10" hidden="1">
      <c r="B1214" s="8">
        <v>1212</v>
      </c>
      <c r="C1214" s="8">
        <f>VLOOKUP(B1214,Sheet2!B:D,3,0)</f>
        <v>1212</v>
      </c>
      <c r="D1214" s="7" t="str">
        <f>VLOOKUP(B1214,Sheet2!B:D,2,0)</f>
        <v>CHR_SUB_B</v>
      </c>
      <c r="E1214" s="7" t="s">
        <v>21</v>
      </c>
      <c r="F1214" s="7" t="s">
        <v>22</v>
      </c>
      <c r="I1214" s="7" t="s">
        <v>987</v>
      </c>
      <c r="J1214" t="s">
        <v>23</v>
      </c>
    </row>
    <row r="1215" spans="2:10" hidden="1">
      <c r="B1215" s="8">
        <v>1213</v>
      </c>
      <c r="C1215" s="8">
        <f>VLOOKUP(B1215,Sheet2!B:D,3,0)</f>
        <v>1213</v>
      </c>
      <c r="D1215" s="7" t="str">
        <f>VLOOKUP(B1215,Sheet2!B:D,2,0)</f>
        <v>CHR_SUB_C</v>
      </c>
      <c r="E1215" s="7" t="s">
        <v>21</v>
      </c>
      <c r="F1215" s="7" t="s">
        <v>22</v>
      </c>
      <c r="I1215" s="7" t="s">
        <v>375</v>
      </c>
      <c r="J1215" t="s">
        <v>23</v>
      </c>
    </row>
    <row r="1216" spans="2:10" hidden="1">
      <c r="B1216" s="8">
        <v>1214</v>
      </c>
      <c r="C1216" s="8">
        <f>VLOOKUP(B1216,Sheet2!B:D,3,0)</f>
        <v>1214</v>
      </c>
      <c r="D1216" s="7" t="str">
        <f>VLOOKUP(B1216,Sheet2!B:D,2,0)</f>
        <v>CHR_SUB_D</v>
      </c>
      <c r="E1216" s="7" t="s">
        <v>21</v>
      </c>
      <c r="F1216" s="7" t="s">
        <v>22</v>
      </c>
      <c r="I1216" s="7" t="s">
        <v>1594</v>
      </c>
      <c r="J1216" t="s">
        <v>23</v>
      </c>
    </row>
    <row r="1217" spans="2:10" hidden="1">
      <c r="B1217" s="8">
        <v>1215</v>
      </c>
      <c r="C1217" s="8">
        <f>VLOOKUP(B1217,Sheet2!B:D,3,0)</f>
        <v>1215</v>
      </c>
      <c r="D1217" s="7" t="str">
        <f>VLOOKUP(B1217,Sheet2!B:D,2,0)</f>
        <v>CHR_SUB_E</v>
      </c>
      <c r="E1217" s="7" t="s">
        <v>21</v>
      </c>
      <c r="F1217" s="7" t="s">
        <v>22</v>
      </c>
      <c r="I1217" s="7" t="s">
        <v>273</v>
      </c>
      <c r="J1217" t="s">
        <v>23</v>
      </c>
    </row>
    <row r="1218" spans="2:10" hidden="1">
      <c r="B1218" s="8">
        <v>1216</v>
      </c>
      <c r="C1218" s="8">
        <f>VLOOKUP(B1218,Sheet2!B:D,3,0)</f>
        <v>1216</v>
      </c>
      <c r="D1218" s="7" t="str">
        <f>VLOOKUP(B1218,Sheet2!B:D,2,0)</f>
        <v>CHR_SUB_F</v>
      </c>
      <c r="E1218" s="7" t="s">
        <v>21</v>
      </c>
      <c r="F1218" s="7" t="s">
        <v>22</v>
      </c>
      <c r="I1218" s="7" t="s">
        <v>1595</v>
      </c>
      <c r="J1218" t="s">
        <v>23</v>
      </c>
    </row>
    <row r="1219" spans="2:10" hidden="1">
      <c r="B1219" s="8">
        <v>1217</v>
      </c>
      <c r="C1219" s="8">
        <f>VLOOKUP(B1219,Sheet2!B:D,3,0)</f>
        <v>1217</v>
      </c>
      <c r="D1219" s="7" t="str">
        <f>VLOOKUP(B1219,Sheet2!B:D,2,0)</f>
        <v>CHR_SUB_G</v>
      </c>
      <c r="E1219" s="7" t="s">
        <v>21</v>
      </c>
      <c r="F1219" s="7" t="s">
        <v>22</v>
      </c>
      <c r="I1219" s="7" t="s">
        <v>940</v>
      </c>
      <c r="J1219" t="s">
        <v>23</v>
      </c>
    </row>
    <row r="1220" spans="2:10" hidden="1">
      <c r="B1220" s="8">
        <v>1218</v>
      </c>
      <c r="C1220" s="8">
        <f>VLOOKUP(B1220,Sheet2!B:D,3,0)</f>
        <v>1218</v>
      </c>
      <c r="D1220" s="7" t="str">
        <f>VLOOKUP(B1220,Sheet2!B:D,2,0)</f>
        <v>CHR_SUB_H</v>
      </c>
      <c r="E1220" s="7" t="s">
        <v>21</v>
      </c>
      <c r="F1220" s="7" t="s">
        <v>22</v>
      </c>
      <c r="I1220" s="7" t="s">
        <v>1596</v>
      </c>
      <c r="J1220" t="s">
        <v>23</v>
      </c>
    </row>
    <row r="1221" spans="2:10" hidden="1">
      <c r="B1221" s="8">
        <v>1219</v>
      </c>
      <c r="C1221" s="8">
        <f>VLOOKUP(B1221,Sheet2!B:D,3,0)</f>
        <v>1219</v>
      </c>
      <c r="D1221" s="7" t="str">
        <f>VLOOKUP(B1221,Sheet2!B:D,2,0)</f>
        <v>CHR_SUB_I</v>
      </c>
      <c r="E1221" s="7" t="s">
        <v>21</v>
      </c>
      <c r="F1221" s="7" t="s">
        <v>22</v>
      </c>
      <c r="I1221" s="7" t="s">
        <v>1597</v>
      </c>
      <c r="J1221" t="s">
        <v>23</v>
      </c>
    </row>
    <row r="1222" spans="2:10" hidden="1">
      <c r="B1222" s="8">
        <v>1220</v>
      </c>
      <c r="C1222" s="8">
        <f>VLOOKUP(B1222,Sheet2!B:D,3,0)</f>
        <v>1220</v>
      </c>
      <c r="D1222" s="7" t="str">
        <f>VLOOKUP(B1222,Sheet2!B:D,2,0)</f>
        <v>CHR_SUB_J</v>
      </c>
      <c r="E1222" s="7" t="s">
        <v>21</v>
      </c>
      <c r="F1222" s="7" t="s">
        <v>22</v>
      </c>
      <c r="I1222" s="7" t="s">
        <v>464</v>
      </c>
      <c r="J1222" t="s">
        <v>23</v>
      </c>
    </row>
    <row r="1223" spans="2:10" hidden="1">
      <c r="B1223" s="8">
        <v>1221</v>
      </c>
      <c r="C1223" s="8">
        <f>VLOOKUP(B1223,Sheet2!B:D,3,0)</f>
        <v>1221</v>
      </c>
      <c r="D1223" s="7" t="str">
        <f>VLOOKUP(B1223,Sheet2!B:D,2,0)</f>
        <v>CHR_SUB_K</v>
      </c>
      <c r="E1223" s="7" t="s">
        <v>21</v>
      </c>
      <c r="F1223" s="7" t="s">
        <v>22</v>
      </c>
      <c r="I1223" s="7" t="s">
        <v>739</v>
      </c>
      <c r="J1223" t="s">
        <v>23</v>
      </c>
    </row>
    <row r="1224" spans="2:10" hidden="1">
      <c r="B1224" s="8">
        <v>1222</v>
      </c>
      <c r="C1224" s="8">
        <f>VLOOKUP(B1224,Sheet2!B:D,3,0)</f>
        <v>1222</v>
      </c>
      <c r="D1224" s="7" t="str">
        <f>VLOOKUP(B1224,Sheet2!B:D,2,0)</f>
        <v>CHR_SUB_L</v>
      </c>
      <c r="E1224" s="7" t="s">
        <v>21</v>
      </c>
      <c r="F1224" s="7" t="s">
        <v>22</v>
      </c>
      <c r="I1224" s="7" t="s">
        <v>522</v>
      </c>
      <c r="J1224" t="s">
        <v>23</v>
      </c>
    </row>
    <row r="1225" spans="2:10" hidden="1">
      <c r="B1225" s="8">
        <v>1223</v>
      </c>
      <c r="C1225" s="8">
        <f>VLOOKUP(B1225,Sheet2!B:D,3,0)</f>
        <v>1223</v>
      </c>
      <c r="D1225" s="7" t="str">
        <f>VLOOKUP(B1225,Sheet2!B:D,2,0)</f>
        <v>CHR_SUB_M</v>
      </c>
      <c r="E1225" s="7" t="s">
        <v>21</v>
      </c>
      <c r="F1225" s="7" t="s">
        <v>22</v>
      </c>
      <c r="I1225" s="7" t="s">
        <v>66</v>
      </c>
      <c r="J1225" t="s">
        <v>23</v>
      </c>
    </row>
    <row r="1226" spans="2:10" hidden="1">
      <c r="B1226" s="8">
        <v>1224</v>
      </c>
      <c r="C1226" s="8">
        <f>VLOOKUP(B1226,Sheet2!B:D,3,0)</f>
        <v>1224</v>
      </c>
      <c r="D1226" s="7" t="str">
        <f>VLOOKUP(B1226,Sheet2!B:D,2,0)</f>
        <v>CHR_SUB_N</v>
      </c>
      <c r="E1226" s="7" t="s">
        <v>21</v>
      </c>
      <c r="F1226" s="7" t="s">
        <v>22</v>
      </c>
      <c r="I1226" s="7" t="s">
        <v>1598</v>
      </c>
      <c r="J1226" t="s">
        <v>23</v>
      </c>
    </row>
    <row r="1227" spans="2:10" hidden="1">
      <c r="B1227" s="8">
        <v>1225</v>
      </c>
      <c r="C1227" s="8">
        <f>VLOOKUP(B1227,Sheet2!B:D,3,0)</f>
        <v>1225</v>
      </c>
      <c r="D1227" s="7" t="str">
        <f>VLOOKUP(B1227,Sheet2!B:D,2,0)</f>
        <v>CHR_SUB_O</v>
      </c>
      <c r="E1227" s="7" t="s">
        <v>21</v>
      </c>
      <c r="F1227" s="7" t="s">
        <v>22</v>
      </c>
      <c r="I1227" s="7" t="s">
        <v>1599</v>
      </c>
      <c r="J1227" t="s">
        <v>23</v>
      </c>
    </row>
    <row r="1228" spans="2:10" hidden="1">
      <c r="B1228" s="8">
        <v>1226</v>
      </c>
      <c r="C1228" s="8">
        <f>VLOOKUP(B1228,Sheet2!B:D,3,0)</f>
        <v>1226</v>
      </c>
      <c r="D1228" s="7" t="str">
        <f>VLOOKUP(B1228,Sheet2!B:D,2,0)</f>
        <v>CHR_SUB_P</v>
      </c>
      <c r="E1228" s="7" t="s">
        <v>21</v>
      </c>
      <c r="F1228" s="7" t="s">
        <v>22</v>
      </c>
      <c r="I1228" s="7" t="s">
        <v>521</v>
      </c>
      <c r="J1228" t="s">
        <v>23</v>
      </c>
    </row>
    <row r="1229" spans="2:10" hidden="1">
      <c r="B1229" s="8">
        <v>1227</v>
      </c>
      <c r="C1229" s="8">
        <f>VLOOKUP(B1229,Sheet2!B:D,3,0)</f>
        <v>1227</v>
      </c>
      <c r="D1229" s="7" t="str">
        <f>VLOOKUP(B1229,Sheet2!B:D,2,0)</f>
        <v>CHR_SUB_Q</v>
      </c>
      <c r="E1229" s="7" t="s">
        <v>21</v>
      </c>
      <c r="F1229" s="7" t="s">
        <v>22</v>
      </c>
      <c r="I1229" s="7" t="s">
        <v>1600</v>
      </c>
      <c r="J1229" t="s">
        <v>23</v>
      </c>
    </row>
    <row r="1230" spans="2:10" hidden="1">
      <c r="B1230" s="8">
        <v>1228</v>
      </c>
      <c r="C1230" s="8">
        <f>VLOOKUP(B1230,Sheet2!B:D,3,0)</f>
        <v>1228</v>
      </c>
      <c r="D1230" s="7" t="str">
        <f>VLOOKUP(B1230,Sheet2!B:D,2,0)</f>
        <v>CHR_SUB_R</v>
      </c>
      <c r="E1230" s="7" t="s">
        <v>21</v>
      </c>
      <c r="F1230" s="7" t="s">
        <v>22</v>
      </c>
      <c r="I1230" s="7" t="s">
        <v>635</v>
      </c>
      <c r="J1230" t="s">
        <v>23</v>
      </c>
    </row>
    <row r="1231" spans="2:10" hidden="1">
      <c r="B1231" s="8">
        <v>1229</v>
      </c>
      <c r="C1231" s="8">
        <f>VLOOKUP(B1231,Sheet2!B:D,3,0)</f>
        <v>1229</v>
      </c>
      <c r="D1231" s="7" t="str">
        <f>VLOOKUP(B1231,Sheet2!B:D,2,0)</f>
        <v>CHR_SUB_S</v>
      </c>
      <c r="E1231" s="7" t="s">
        <v>21</v>
      </c>
      <c r="F1231" s="7" t="s">
        <v>22</v>
      </c>
      <c r="I1231" s="7" t="s">
        <v>1601</v>
      </c>
      <c r="J1231" t="s">
        <v>23</v>
      </c>
    </row>
    <row r="1232" spans="2:10" hidden="1">
      <c r="B1232" s="8">
        <v>1230</v>
      </c>
      <c r="C1232" s="8">
        <f>VLOOKUP(B1232,Sheet2!B:D,3,0)</f>
        <v>1230</v>
      </c>
      <c r="D1232" s="7" t="str">
        <f>VLOOKUP(B1232,Sheet2!B:D,2,0)</f>
        <v>CHR_SUB_T</v>
      </c>
      <c r="E1232" s="7" t="s">
        <v>21</v>
      </c>
      <c r="F1232" s="7" t="s">
        <v>22</v>
      </c>
      <c r="I1232" s="7" t="s">
        <v>1602</v>
      </c>
      <c r="J1232" t="s">
        <v>23</v>
      </c>
    </row>
    <row r="1233" spans="2:10" hidden="1">
      <c r="B1233" s="8">
        <v>1231</v>
      </c>
      <c r="C1233" s="8">
        <f>VLOOKUP(B1233,Sheet2!B:D,3,0)</f>
        <v>1231</v>
      </c>
      <c r="D1233" s="7" t="str">
        <f>VLOOKUP(B1233,Sheet2!B:D,2,0)</f>
        <v>CHR_SUB_U</v>
      </c>
      <c r="E1233" s="7" t="s">
        <v>21</v>
      </c>
      <c r="F1233" s="7" t="s">
        <v>22</v>
      </c>
      <c r="I1233" s="7" t="s">
        <v>1603</v>
      </c>
      <c r="J1233" t="s">
        <v>23</v>
      </c>
    </row>
    <row r="1234" spans="2:10" hidden="1">
      <c r="B1234" s="8">
        <v>1232</v>
      </c>
      <c r="C1234" s="8">
        <f>VLOOKUP(B1234,Sheet2!B:D,3,0)</f>
        <v>1232</v>
      </c>
      <c r="D1234" s="7" t="str">
        <f>VLOOKUP(B1234,Sheet2!B:D,2,0)</f>
        <v>CHR_SUB_V</v>
      </c>
      <c r="E1234" s="7" t="s">
        <v>21</v>
      </c>
      <c r="F1234" s="7" t="s">
        <v>22</v>
      </c>
      <c r="I1234" s="7" t="s">
        <v>1604</v>
      </c>
      <c r="J1234" t="s">
        <v>23</v>
      </c>
    </row>
    <row r="1235" spans="2:10" hidden="1">
      <c r="B1235" s="8">
        <v>1233</v>
      </c>
      <c r="C1235" s="8">
        <f>VLOOKUP(B1235,Sheet2!B:D,3,0)</f>
        <v>1233</v>
      </c>
      <c r="D1235" s="7" t="str">
        <f>VLOOKUP(B1235,Sheet2!B:D,2,0)</f>
        <v>CHR_SUB_W</v>
      </c>
      <c r="E1235" s="7" t="s">
        <v>21</v>
      </c>
      <c r="F1235" s="7" t="s">
        <v>22</v>
      </c>
      <c r="I1235" s="7" t="s">
        <v>1605</v>
      </c>
      <c r="J1235" t="s">
        <v>23</v>
      </c>
    </row>
    <row r="1236" spans="2:10" hidden="1">
      <c r="B1236" s="8">
        <v>1234</v>
      </c>
      <c r="C1236" s="8">
        <f>VLOOKUP(B1236,Sheet2!B:D,3,0)</f>
        <v>1234</v>
      </c>
      <c r="D1236" s="7" t="str">
        <f>VLOOKUP(B1236,Sheet2!B:D,2,0)</f>
        <v>CHR_SUB_X</v>
      </c>
      <c r="E1236" s="7" t="s">
        <v>21</v>
      </c>
      <c r="F1236" s="7" t="s">
        <v>22</v>
      </c>
      <c r="I1236" s="7" t="s">
        <v>1606</v>
      </c>
      <c r="J1236" t="s">
        <v>23</v>
      </c>
    </row>
    <row r="1237" spans="2:10" hidden="1">
      <c r="B1237" s="8">
        <v>1235</v>
      </c>
      <c r="C1237" s="8">
        <f>VLOOKUP(B1237,Sheet2!B:D,3,0)</f>
        <v>1235</v>
      </c>
      <c r="D1237" s="7" t="str">
        <f>VLOOKUP(B1237,Sheet2!B:D,2,0)</f>
        <v>CHR_SUB_Y</v>
      </c>
      <c r="E1237" s="7" t="s">
        <v>21</v>
      </c>
      <c r="F1237" s="7" t="s">
        <v>22</v>
      </c>
      <c r="I1237" s="7" t="s">
        <v>1607</v>
      </c>
      <c r="J1237" t="s">
        <v>23</v>
      </c>
    </row>
    <row r="1238" spans="2:10" hidden="1">
      <c r="B1238" s="8">
        <v>1236</v>
      </c>
      <c r="C1238" s="8">
        <f>VLOOKUP(B1238,Sheet2!B:D,3,0)</f>
        <v>1236</v>
      </c>
      <c r="D1238" s="7" t="str">
        <f>VLOOKUP(B1238,Sheet2!B:D,2,0)</f>
        <v>CHR_SUB_Z</v>
      </c>
      <c r="E1238" s="7" t="s">
        <v>21</v>
      </c>
      <c r="F1238" s="7" t="s">
        <v>22</v>
      </c>
      <c r="I1238" s="7" t="s">
        <v>1608</v>
      </c>
      <c r="J1238" t="s">
        <v>23</v>
      </c>
    </row>
    <row r="1239" spans="2:10" hidden="1">
      <c r="B1239" s="8">
        <v>1237</v>
      </c>
      <c r="C1239" s="8">
        <f>VLOOKUP(B1239,Sheet2!B:D,3,0)</f>
        <v>1237</v>
      </c>
      <c r="D1239" s="7" t="str">
        <f>VLOOKUP(B1239,Sheet2!B:D,2,0)</f>
        <v>CHR_SUB_E_OUTLINE</v>
      </c>
      <c r="E1239" s="7" t="s">
        <v>21</v>
      </c>
      <c r="F1239" s="7" t="s">
        <v>22</v>
      </c>
      <c r="I1239" s="7" t="s">
        <v>1609</v>
      </c>
      <c r="J1239" t="s">
        <v>23</v>
      </c>
    </row>
    <row r="1240" spans="2:10" hidden="1">
      <c r="B1240" s="8">
        <v>1238</v>
      </c>
      <c r="C1240" s="8">
        <f>VLOOKUP(B1240,Sheet2!B:D,3,0)</f>
        <v>1238</v>
      </c>
      <c r="D1240" s="7" t="str">
        <f>VLOOKUP(B1240,Sheet2!B:D,2,0)</f>
        <v>CHR_SUB_a</v>
      </c>
      <c r="E1240" s="7" t="s">
        <v>21</v>
      </c>
      <c r="F1240" s="7" t="s">
        <v>22</v>
      </c>
      <c r="I1240" s="7" t="s">
        <v>1610</v>
      </c>
      <c r="J1240" t="s">
        <v>23</v>
      </c>
    </row>
    <row r="1241" spans="2:10" hidden="1">
      <c r="B1241" s="8">
        <v>1239</v>
      </c>
      <c r="C1241" s="8">
        <f>VLOOKUP(B1241,Sheet2!B:D,3,0)</f>
        <v>1239</v>
      </c>
      <c r="D1241" s="7" t="str">
        <f>VLOOKUP(B1241,Sheet2!B:D,2,0)</f>
        <v>CHR_SUB_b</v>
      </c>
      <c r="E1241" s="7" t="s">
        <v>21</v>
      </c>
      <c r="F1241" s="7" t="s">
        <v>22</v>
      </c>
      <c r="I1241" s="7" t="s">
        <v>1611</v>
      </c>
      <c r="J1241" t="s">
        <v>23</v>
      </c>
    </row>
    <row r="1242" spans="2:10" hidden="1">
      <c r="B1242" s="8">
        <v>1240</v>
      </c>
      <c r="C1242" s="8">
        <f>VLOOKUP(B1242,Sheet2!B:D,3,0)</f>
        <v>1240</v>
      </c>
      <c r="D1242" s="7" t="str">
        <f>VLOOKUP(B1242,Sheet2!B:D,2,0)</f>
        <v>CHR_SUB_c</v>
      </c>
      <c r="E1242" s="7" t="s">
        <v>21</v>
      </c>
      <c r="F1242" s="7" t="s">
        <v>22</v>
      </c>
      <c r="I1242" s="7" t="s">
        <v>1612</v>
      </c>
      <c r="J1242" t="s">
        <v>23</v>
      </c>
    </row>
    <row r="1243" spans="2:10" hidden="1">
      <c r="B1243" s="8">
        <v>1241</v>
      </c>
      <c r="C1243" s="8">
        <f>VLOOKUP(B1243,Sheet2!B:D,3,0)</f>
        <v>1241</v>
      </c>
      <c r="D1243" s="7" t="str">
        <f>VLOOKUP(B1243,Sheet2!B:D,2,0)</f>
        <v>CHR_SUB_d</v>
      </c>
      <c r="E1243" s="7" t="s">
        <v>21</v>
      </c>
      <c r="F1243" s="7" t="s">
        <v>22</v>
      </c>
      <c r="I1243" s="7" t="s">
        <v>379</v>
      </c>
      <c r="J1243" t="s">
        <v>23</v>
      </c>
    </row>
    <row r="1244" spans="2:10" hidden="1">
      <c r="B1244" s="8">
        <v>1242</v>
      </c>
      <c r="C1244" s="8">
        <f>VLOOKUP(B1244,Sheet2!B:D,3,0)</f>
        <v>1242</v>
      </c>
      <c r="D1244" s="7" t="str">
        <f>VLOOKUP(B1244,Sheet2!B:D,2,0)</f>
        <v>CHR_SUB_e</v>
      </c>
      <c r="E1244" s="7" t="s">
        <v>21</v>
      </c>
      <c r="F1244" s="7" t="s">
        <v>22</v>
      </c>
      <c r="I1244" s="7" t="s">
        <v>114</v>
      </c>
      <c r="J1244" t="s">
        <v>23</v>
      </c>
    </row>
    <row r="1245" spans="2:10" hidden="1">
      <c r="B1245" s="8">
        <v>1243</v>
      </c>
      <c r="C1245" s="8">
        <f>VLOOKUP(B1245,Sheet2!B:D,3,0)</f>
        <v>1243</v>
      </c>
      <c r="D1245" s="7" t="str">
        <f>VLOOKUP(B1245,Sheet2!B:D,2,0)</f>
        <v>CHR_SUB_h</v>
      </c>
      <c r="E1245" s="7" t="s">
        <v>21</v>
      </c>
      <c r="F1245" s="7" t="s">
        <v>22</v>
      </c>
      <c r="I1245" s="7" t="s">
        <v>1613</v>
      </c>
      <c r="J1245" t="s">
        <v>23</v>
      </c>
    </row>
    <row r="1246" spans="2:10" hidden="1">
      <c r="B1246" s="8">
        <v>1244</v>
      </c>
      <c r="C1246" s="8">
        <f>VLOOKUP(B1246,Sheet2!B:D,3,0)</f>
        <v>1244</v>
      </c>
      <c r="D1246" s="7" t="str">
        <f>VLOOKUP(B1246,Sheet2!B:D,2,0)</f>
        <v>CHR_SUB_i</v>
      </c>
      <c r="E1246" s="7" t="s">
        <v>21</v>
      </c>
      <c r="F1246" s="7" t="s">
        <v>22</v>
      </c>
      <c r="I1246" s="7" t="s">
        <v>1614</v>
      </c>
      <c r="J1246" t="s">
        <v>23</v>
      </c>
    </row>
    <row r="1247" spans="2:10" hidden="1">
      <c r="B1247" s="8">
        <v>1245</v>
      </c>
      <c r="C1247" s="8">
        <f>VLOOKUP(B1247,Sheet2!B:D,3,0)</f>
        <v>1245</v>
      </c>
      <c r="D1247" s="7" t="str">
        <f>VLOOKUP(B1247,Sheet2!B:D,2,0)</f>
        <v>CHR_SUB_j</v>
      </c>
      <c r="E1247" s="7" t="s">
        <v>21</v>
      </c>
      <c r="F1247" s="7" t="s">
        <v>22</v>
      </c>
      <c r="I1247" s="7" t="s">
        <v>1615</v>
      </c>
      <c r="J1247" t="s">
        <v>23</v>
      </c>
    </row>
    <row r="1248" spans="2:10" hidden="1">
      <c r="B1248" s="8">
        <v>1246</v>
      </c>
      <c r="C1248" s="8">
        <f>VLOOKUP(B1248,Sheet2!B:D,3,0)</f>
        <v>1246</v>
      </c>
      <c r="D1248" s="7" t="str">
        <f>VLOOKUP(B1248,Sheet2!B:D,2,0)</f>
        <v>CHR_SUB_k</v>
      </c>
      <c r="E1248" s="7" t="s">
        <v>21</v>
      </c>
      <c r="F1248" s="7" t="s">
        <v>22</v>
      </c>
      <c r="I1248" s="7" t="s">
        <v>1616</v>
      </c>
      <c r="J1248" t="s">
        <v>23</v>
      </c>
    </row>
    <row r="1249" spans="2:10" hidden="1">
      <c r="B1249" s="8">
        <v>1247</v>
      </c>
      <c r="C1249" s="8">
        <f>VLOOKUP(B1249,Sheet2!B:D,3,0)</f>
        <v>1247</v>
      </c>
      <c r="D1249" s="7" t="str">
        <f>VLOOKUP(B1249,Sheet2!B:D,2,0)</f>
        <v>CHR_SUB_l</v>
      </c>
      <c r="E1249" s="7" t="s">
        <v>21</v>
      </c>
      <c r="F1249" s="7" t="s">
        <v>22</v>
      </c>
      <c r="I1249" s="7" t="s">
        <v>1617</v>
      </c>
      <c r="J1249" t="s">
        <v>23</v>
      </c>
    </row>
    <row r="1250" spans="2:10" hidden="1">
      <c r="B1250" s="8">
        <v>1248</v>
      </c>
      <c r="C1250" s="8">
        <f>VLOOKUP(B1250,Sheet2!B:D,3,0)</f>
        <v>1248</v>
      </c>
      <c r="D1250" s="7" t="str">
        <f>VLOOKUP(B1250,Sheet2!B:D,2,0)</f>
        <v>CHR_SUB_m</v>
      </c>
      <c r="E1250" s="7" t="s">
        <v>21</v>
      </c>
      <c r="F1250" s="7" t="s">
        <v>22</v>
      </c>
      <c r="I1250" s="7" t="s">
        <v>493</v>
      </c>
      <c r="J1250" t="s">
        <v>23</v>
      </c>
    </row>
    <row r="1251" spans="2:10" hidden="1">
      <c r="B1251" s="8">
        <v>1249</v>
      </c>
      <c r="C1251" s="8">
        <f>VLOOKUP(B1251,Sheet2!B:D,3,0)</f>
        <v>1249</v>
      </c>
      <c r="D1251" s="7" t="str">
        <f>VLOOKUP(B1251,Sheet2!B:D,2,0)</f>
        <v>CHR_SUB_n</v>
      </c>
      <c r="E1251" s="7" t="s">
        <v>21</v>
      </c>
      <c r="F1251" s="7" t="s">
        <v>22</v>
      </c>
      <c r="I1251" s="7" t="s">
        <v>68</v>
      </c>
      <c r="J1251" t="s">
        <v>23</v>
      </c>
    </row>
    <row r="1252" spans="2:10" hidden="1">
      <c r="B1252" s="8">
        <v>1250</v>
      </c>
      <c r="C1252" s="8">
        <f>VLOOKUP(B1252,Sheet2!B:D,3,0)</f>
        <v>1250</v>
      </c>
      <c r="D1252" s="7" t="str">
        <f>VLOOKUP(B1252,Sheet2!B:D,2,0)</f>
        <v>CHR_SUB_o</v>
      </c>
      <c r="E1252" s="7" t="s">
        <v>21</v>
      </c>
      <c r="F1252" s="7" t="s">
        <v>22</v>
      </c>
      <c r="I1252" s="7" t="s">
        <v>67</v>
      </c>
      <c r="J1252" t="s">
        <v>23</v>
      </c>
    </row>
    <row r="1253" spans="2:10" hidden="1">
      <c r="B1253" s="8">
        <v>1251</v>
      </c>
      <c r="C1253" s="8">
        <f>VLOOKUP(B1253,Sheet2!B:D,3,0)</f>
        <v>1251</v>
      </c>
      <c r="D1253" s="7" t="str">
        <f>VLOOKUP(B1253,Sheet2!B:D,2,0)</f>
        <v>CHR_SUB_p</v>
      </c>
      <c r="E1253" s="7" t="s">
        <v>21</v>
      </c>
      <c r="F1253" s="7" t="s">
        <v>22</v>
      </c>
      <c r="I1253" s="7" t="s">
        <v>113</v>
      </c>
      <c r="J1253" t="s">
        <v>23</v>
      </c>
    </row>
    <row r="1254" spans="2:10" hidden="1">
      <c r="B1254" s="8">
        <v>1252</v>
      </c>
      <c r="C1254" s="8">
        <f>VLOOKUP(B1254,Sheet2!B:D,3,0)</f>
        <v>1252</v>
      </c>
      <c r="D1254" s="7" t="str">
        <f>VLOOKUP(B1254,Sheet2!B:D,2,0)</f>
        <v>CHR_SUB_q</v>
      </c>
      <c r="E1254" s="7" t="s">
        <v>21</v>
      </c>
      <c r="F1254" s="7" t="s">
        <v>22</v>
      </c>
      <c r="I1254" s="7" t="s">
        <v>430</v>
      </c>
      <c r="J1254" t="s">
        <v>23</v>
      </c>
    </row>
    <row r="1255" spans="2:10" hidden="1">
      <c r="B1255" s="8">
        <v>1253</v>
      </c>
      <c r="C1255" s="8">
        <f>VLOOKUP(B1255,Sheet2!B:D,3,0)</f>
        <v>1253</v>
      </c>
      <c r="D1255" s="7" t="str">
        <f>VLOOKUP(B1255,Sheet2!B:D,2,0)</f>
        <v>CHR_SUB_s</v>
      </c>
      <c r="E1255" s="7" t="s">
        <v>21</v>
      </c>
      <c r="F1255" s="7" t="s">
        <v>22</v>
      </c>
      <c r="I1255" s="7" t="s">
        <v>1618</v>
      </c>
      <c r="J1255" t="s">
        <v>23</v>
      </c>
    </row>
    <row r="1256" spans="2:10" hidden="1">
      <c r="B1256" s="8">
        <v>1254</v>
      </c>
      <c r="C1256" s="8">
        <f>VLOOKUP(B1256,Sheet2!B:D,3,0)</f>
        <v>1254</v>
      </c>
      <c r="D1256" s="7" t="str">
        <f>VLOOKUP(B1256,Sheet2!B:D,2,0)</f>
        <v>CHR_SUB_t</v>
      </c>
      <c r="E1256" s="7" t="s">
        <v>21</v>
      </c>
      <c r="F1256" s="7" t="s">
        <v>22</v>
      </c>
      <c r="I1256" s="7" t="s">
        <v>1619</v>
      </c>
      <c r="J1256" t="s">
        <v>23</v>
      </c>
    </row>
    <row r="1257" spans="2:10" hidden="1">
      <c r="B1257" s="8">
        <v>1255</v>
      </c>
      <c r="C1257" s="8">
        <f>VLOOKUP(B1257,Sheet2!B:D,3,0)</f>
        <v>1255</v>
      </c>
      <c r="D1257" s="7" t="str">
        <f>VLOOKUP(B1257,Sheet2!B:D,2,0)</f>
        <v>CHR_SUB_u</v>
      </c>
      <c r="E1257" s="7" t="s">
        <v>21</v>
      </c>
      <c r="F1257" s="7" t="s">
        <v>22</v>
      </c>
      <c r="I1257" s="7" t="s">
        <v>560</v>
      </c>
      <c r="J1257" t="s">
        <v>23</v>
      </c>
    </row>
    <row r="1258" spans="2:10" hidden="1">
      <c r="B1258" s="8">
        <v>1256</v>
      </c>
      <c r="C1258" s="8">
        <f>VLOOKUP(B1258,Sheet2!B:D,3,0)</f>
        <v>1256</v>
      </c>
      <c r="D1258" s="7" t="str">
        <f>VLOOKUP(B1258,Sheet2!B:D,2,0)</f>
        <v>CHR_SUB_v</v>
      </c>
      <c r="E1258" s="7" t="s">
        <v>21</v>
      </c>
      <c r="F1258" s="7" t="s">
        <v>22</v>
      </c>
      <c r="I1258" s="7" t="s">
        <v>1620</v>
      </c>
      <c r="J1258" t="s">
        <v>23</v>
      </c>
    </row>
    <row r="1259" spans="2:10" hidden="1">
      <c r="B1259" s="8">
        <v>1257</v>
      </c>
      <c r="C1259" s="8">
        <f>VLOOKUP(B1259,Sheet2!B:D,3,0)</f>
        <v>1257</v>
      </c>
      <c r="D1259" s="7" t="str">
        <f>VLOOKUP(B1259,Sheet2!B:D,2,0)</f>
        <v>CHR_SUB_w</v>
      </c>
      <c r="E1259" s="7" t="s">
        <v>21</v>
      </c>
      <c r="F1259" s="7" t="s">
        <v>22</v>
      </c>
      <c r="I1259" s="7" t="s">
        <v>824</v>
      </c>
      <c r="J1259" t="s">
        <v>23</v>
      </c>
    </row>
    <row r="1260" spans="2:10" hidden="1">
      <c r="B1260" s="8">
        <v>1258</v>
      </c>
      <c r="C1260" s="8">
        <f>VLOOKUP(B1260,Sheet2!B:D,3,0)</f>
        <v>1258</v>
      </c>
      <c r="D1260" s="7" t="str">
        <f>VLOOKUP(B1260,Sheet2!B:D,2,0)</f>
        <v>CHR_SUB_x</v>
      </c>
      <c r="E1260" s="7" t="s">
        <v>21</v>
      </c>
      <c r="F1260" s="7" t="s">
        <v>22</v>
      </c>
      <c r="I1260" s="7" t="s">
        <v>185</v>
      </c>
      <c r="J1260" t="s">
        <v>23</v>
      </c>
    </row>
    <row r="1261" spans="2:10" hidden="1">
      <c r="B1261" s="8">
        <v>1259</v>
      </c>
      <c r="C1261" s="8">
        <f>VLOOKUP(B1261,Sheet2!B:D,3,0)</f>
        <v>1259</v>
      </c>
      <c r="D1261" s="7" t="str">
        <f>VLOOKUP(B1261,Sheet2!B:D,2,0)</f>
        <v>CHR_SUB_y</v>
      </c>
      <c r="E1261" s="7" t="s">
        <v>21</v>
      </c>
      <c r="F1261" s="7" t="s">
        <v>22</v>
      </c>
      <c r="I1261" s="7" t="s">
        <v>184</v>
      </c>
      <c r="J1261" t="s">
        <v>23</v>
      </c>
    </row>
    <row r="1262" spans="2:10" hidden="1">
      <c r="B1262" s="8">
        <v>1260</v>
      </c>
      <c r="C1262" s="8">
        <f>VLOOKUP(B1262,Sheet2!B:D,3,0)</f>
        <v>1260</v>
      </c>
      <c r="D1262" s="7" t="str">
        <f>VLOOKUP(B1262,Sheet2!B:D,2,0)</f>
        <v>CHR_SUB_z</v>
      </c>
      <c r="E1262" s="7" t="s">
        <v>21</v>
      </c>
      <c r="F1262" s="7" t="s">
        <v>22</v>
      </c>
      <c r="I1262" s="7" t="s">
        <v>428</v>
      </c>
      <c r="J1262" t="s">
        <v>23</v>
      </c>
    </row>
    <row r="1263" spans="2:10" hidden="1">
      <c r="B1263" s="8">
        <v>1261</v>
      </c>
      <c r="C1263" s="8">
        <f>VLOOKUP(B1263,Sheet2!B:D,3,0)</f>
        <v>1261</v>
      </c>
      <c r="D1263" s="7" t="str">
        <f>VLOOKUP(B1263,Sheet2!B:D,2,0)</f>
        <v>CHR_SUB_a_b</v>
      </c>
      <c r="E1263" s="7" t="s">
        <v>21</v>
      </c>
      <c r="F1263" s="7" t="s">
        <v>22</v>
      </c>
      <c r="I1263" s="7" t="s">
        <v>1621</v>
      </c>
      <c r="J1263" t="s">
        <v>23</v>
      </c>
    </row>
    <row r="1264" spans="2:10" hidden="1">
      <c r="B1264" s="8">
        <v>1262</v>
      </c>
      <c r="C1264" s="8">
        <f>VLOOKUP(B1264,Sheet2!B:D,3,0)</f>
        <v>1262</v>
      </c>
      <c r="D1264" s="7" t="str">
        <f>VLOOKUP(B1264,Sheet2!B:D,2,0)</f>
        <v>CHR_SUB_e_b</v>
      </c>
      <c r="E1264" s="7" t="s">
        <v>21</v>
      </c>
      <c r="F1264" s="7" t="s">
        <v>22</v>
      </c>
      <c r="I1264" s="7" t="s">
        <v>1622</v>
      </c>
      <c r="J1264" t="s">
        <v>23</v>
      </c>
    </row>
    <row r="1265" spans="2:10" hidden="1">
      <c r="B1265" s="8">
        <v>1263</v>
      </c>
      <c r="C1265" s="8">
        <f>VLOOKUP(B1265,Sheet2!B:D,3,0)</f>
        <v>1263</v>
      </c>
      <c r="D1265" s="7" t="str">
        <f>VLOOKUP(B1265,Sheet2!B:D,2,0)</f>
        <v>CHR_SUB_k_b</v>
      </c>
      <c r="E1265" s="7" t="s">
        <v>21</v>
      </c>
      <c r="F1265" s="7" t="s">
        <v>22</v>
      </c>
      <c r="I1265" s="7" t="s">
        <v>1623</v>
      </c>
      <c r="J1265" t="s">
        <v>23</v>
      </c>
    </row>
    <row r="1266" spans="2:10" hidden="1">
      <c r="B1266" s="8">
        <v>1264</v>
      </c>
      <c r="C1266" s="8">
        <f>VLOOKUP(B1266,Sheet2!B:D,3,0)</f>
        <v>1264</v>
      </c>
      <c r="D1266" s="7" t="str">
        <f>VLOOKUP(B1266,Sheet2!B:D,2,0)</f>
        <v>CHR_SUB_l_b</v>
      </c>
      <c r="E1266" s="7" t="s">
        <v>21</v>
      </c>
      <c r="F1266" s="7" t="s">
        <v>22</v>
      </c>
      <c r="I1266" s="7" t="s">
        <v>1624</v>
      </c>
      <c r="J1266" t="s">
        <v>23</v>
      </c>
    </row>
    <row r="1267" spans="2:10" hidden="1">
      <c r="B1267" s="8">
        <v>1265</v>
      </c>
      <c r="C1267" s="8">
        <f>VLOOKUP(B1267,Sheet2!B:D,3,0)</f>
        <v>1265</v>
      </c>
      <c r="D1267" s="7" t="str">
        <f>VLOOKUP(B1267,Sheet2!B:D,2,0)</f>
        <v>CHR_SUB_m_b</v>
      </c>
      <c r="E1267" s="7" t="s">
        <v>21</v>
      </c>
      <c r="F1267" s="7" t="s">
        <v>22</v>
      </c>
      <c r="I1267" s="7" t="s">
        <v>1625</v>
      </c>
      <c r="J1267" t="s">
        <v>23</v>
      </c>
    </row>
    <row r="1268" spans="2:10" hidden="1">
      <c r="B1268" s="8">
        <v>1266</v>
      </c>
      <c r="C1268" s="8">
        <f>VLOOKUP(B1268,Sheet2!B:D,3,0)</f>
        <v>1266</v>
      </c>
      <c r="D1268" s="7" t="str">
        <f>VLOOKUP(B1268,Sheet2!B:D,2,0)</f>
        <v>CHR_SUB_n_b</v>
      </c>
      <c r="E1268" s="7" t="s">
        <v>21</v>
      </c>
      <c r="F1268" s="7" t="s">
        <v>22</v>
      </c>
      <c r="I1268" s="7" t="s">
        <v>1626</v>
      </c>
      <c r="J1268" t="s">
        <v>23</v>
      </c>
    </row>
    <row r="1269" spans="2:10" hidden="1">
      <c r="B1269" s="8">
        <v>1267</v>
      </c>
      <c r="C1269" s="8">
        <f>VLOOKUP(B1269,Sheet2!B:D,3,0)</f>
        <v>1267</v>
      </c>
      <c r="D1269" s="7" t="str">
        <f>VLOOKUP(B1269,Sheet2!B:D,2,0)</f>
        <v>CHR_SUB_o_b</v>
      </c>
      <c r="E1269" s="7" t="s">
        <v>21</v>
      </c>
      <c r="F1269" s="7" t="s">
        <v>22</v>
      </c>
      <c r="I1269" s="7" t="s">
        <v>1627</v>
      </c>
      <c r="J1269" t="s">
        <v>23</v>
      </c>
    </row>
    <row r="1270" spans="2:10" hidden="1">
      <c r="B1270" s="8">
        <v>1268</v>
      </c>
      <c r="C1270" s="8">
        <f>VLOOKUP(B1270,Sheet2!B:D,3,0)</f>
        <v>1268</v>
      </c>
      <c r="D1270" s="7" t="str">
        <f>VLOOKUP(B1270,Sheet2!B:D,2,0)</f>
        <v>CHR_SUB_p_b</v>
      </c>
      <c r="E1270" s="7" t="s">
        <v>21</v>
      </c>
      <c r="F1270" s="7" t="s">
        <v>22</v>
      </c>
      <c r="I1270" s="7" t="s">
        <v>1628</v>
      </c>
      <c r="J1270" t="s">
        <v>23</v>
      </c>
    </row>
    <row r="1271" spans="2:10" hidden="1">
      <c r="B1271" s="8">
        <v>1269</v>
      </c>
      <c r="C1271" s="8">
        <f>VLOOKUP(B1271,Sheet2!B:D,3,0)</f>
        <v>1269</v>
      </c>
      <c r="D1271" s="7" t="str">
        <f>VLOOKUP(B1271,Sheet2!B:D,2,0)</f>
        <v>CHR_SUB_s_b</v>
      </c>
      <c r="E1271" s="7" t="s">
        <v>21</v>
      </c>
      <c r="F1271" s="7" t="s">
        <v>22</v>
      </c>
      <c r="I1271" s="7" t="s">
        <v>1629</v>
      </c>
      <c r="J1271" t="s">
        <v>23</v>
      </c>
    </row>
    <row r="1272" spans="2:10" hidden="1">
      <c r="B1272" s="8">
        <v>1270</v>
      </c>
      <c r="C1272" s="8">
        <f>VLOOKUP(B1272,Sheet2!B:D,3,0)</f>
        <v>1270</v>
      </c>
      <c r="D1272" s="7" t="str">
        <f>VLOOKUP(B1272,Sheet2!B:D,2,0)</f>
        <v>CHR_SUB_u_b</v>
      </c>
      <c r="E1272" s="7" t="s">
        <v>21</v>
      </c>
      <c r="F1272" s="7" t="s">
        <v>22</v>
      </c>
      <c r="I1272" s="7" t="s">
        <v>1630</v>
      </c>
      <c r="J1272" t="s">
        <v>23</v>
      </c>
    </row>
    <row r="1273" spans="2:10" hidden="1">
      <c r="B1273" s="8">
        <v>1271</v>
      </c>
      <c r="C1273" s="8">
        <f>VLOOKUP(B1273,Sheet2!B:D,3,0)</f>
        <v>1271</v>
      </c>
      <c r="D1273" s="7" t="str">
        <f>VLOOKUP(B1273,Sheet2!B:D,2,0)</f>
        <v>CHR_SUB_x_b</v>
      </c>
      <c r="E1273" s="7" t="s">
        <v>21</v>
      </c>
      <c r="F1273" s="7" t="s">
        <v>22</v>
      </c>
      <c r="I1273" s="7" t="s">
        <v>1631</v>
      </c>
      <c r="J1273" t="s">
        <v>23</v>
      </c>
    </row>
    <row r="1274" spans="2:10" hidden="1">
      <c r="B1274" s="8">
        <v>1272</v>
      </c>
      <c r="C1274" s="8">
        <f>VLOOKUP(B1274,Sheet2!B:D,3,0)</f>
        <v>1272</v>
      </c>
      <c r="D1274" s="7" t="str">
        <f>VLOOKUP(B1274,Sheet2!B:D,2,0)</f>
        <v>CHR_SUP_PLUS</v>
      </c>
      <c r="E1274" s="7" t="s">
        <v>21</v>
      </c>
      <c r="F1274" s="7" t="s">
        <v>22</v>
      </c>
      <c r="I1274" s="7" t="s">
        <v>1632</v>
      </c>
      <c r="J1274" t="s">
        <v>23</v>
      </c>
    </row>
    <row r="1275" spans="2:10" hidden="1">
      <c r="B1275" s="8">
        <v>1273</v>
      </c>
      <c r="C1275" s="8">
        <f>VLOOKUP(B1275,Sheet2!B:D,3,0)</f>
        <v>1273</v>
      </c>
      <c r="D1275" s="7" t="str">
        <f>VLOOKUP(B1275,Sheet2!B:D,2,0)</f>
        <v>CHR_SUP_MINUS</v>
      </c>
      <c r="E1275" s="7" t="s">
        <v>21</v>
      </c>
      <c r="F1275" s="7" t="s">
        <v>22</v>
      </c>
      <c r="I1275" s="7" t="s">
        <v>1633</v>
      </c>
      <c r="J1275" t="s">
        <v>23</v>
      </c>
    </row>
    <row r="1276" spans="2:10" hidden="1">
      <c r="B1276" s="8">
        <v>1274</v>
      </c>
      <c r="C1276" s="8">
        <f>VLOOKUP(B1276,Sheet2!B:D,3,0)</f>
        <v>1274</v>
      </c>
      <c r="D1276" s="7" t="str">
        <f>VLOOKUP(B1276,Sheet2!B:D,2,0)</f>
        <v>CHR_SUP_MINUS_1</v>
      </c>
      <c r="E1276" s="7" t="s">
        <v>21</v>
      </c>
      <c r="F1276" s="7" t="s">
        <v>22</v>
      </c>
      <c r="I1276" s="7" t="s">
        <v>115</v>
      </c>
      <c r="J1276" t="s">
        <v>23</v>
      </c>
    </row>
    <row r="1277" spans="2:10" hidden="1">
      <c r="B1277" s="8">
        <v>1275</v>
      </c>
      <c r="C1277" s="8">
        <f>VLOOKUP(B1277,Sheet2!B:D,3,0)</f>
        <v>1275</v>
      </c>
      <c r="D1277" s="7" t="str">
        <f>VLOOKUP(B1277,Sheet2!B:D,2,0)</f>
        <v>CHR_SUP_INFINITY</v>
      </c>
      <c r="E1277" s="7" t="s">
        <v>21</v>
      </c>
      <c r="F1277" s="7" t="s">
        <v>22</v>
      </c>
      <c r="I1277" s="7" t="s">
        <v>1634</v>
      </c>
      <c r="J1277" t="s">
        <v>23</v>
      </c>
    </row>
    <row r="1278" spans="2:10" hidden="1">
      <c r="B1278" s="8">
        <v>1276</v>
      </c>
      <c r="C1278" s="8">
        <f>VLOOKUP(B1278,Sheet2!B:D,3,0)</f>
        <v>1276</v>
      </c>
      <c r="D1278" s="7" t="str">
        <f>VLOOKUP(B1278,Sheet2!B:D,2,0)</f>
        <v>CHR_SUP_ASTERISK</v>
      </c>
      <c r="E1278" s="7" t="s">
        <v>21</v>
      </c>
      <c r="F1278" s="7" t="s">
        <v>22</v>
      </c>
      <c r="I1278" s="7" t="s">
        <v>118</v>
      </c>
      <c r="J1278" t="s">
        <v>23</v>
      </c>
    </row>
    <row r="1279" spans="2:10" hidden="1">
      <c r="B1279" s="8">
        <v>1277</v>
      </c>
      <c r="C1279" s="8">
        <f>VLOOKUP(B1279,Sheet2!B:D,3,0)</f>
        <v>1277</v>
      </c>
      <c r="D1279" s="7" t="str">
        <f>VLOOKUP(B1279,Sheet2!B:D,2,0)</f>
        <v>CHR_SUP_0</v>
      </c>
      <c r="E1279" s="7" t="s">
        <v>21</v>
      </c>
      <c r="F1279" s="7" t="s">
        <v>22</v>
      </c>
      <c r="I1279" s="7" t="s">
        <v>1635</v>
      </c>
      <c r="J1279" t="s">
        <v>23</v>
      </c>
    </row>
    <row r="1280" spans="2:10" hidden="1">
      <c r="B1280" s="8">
        <v>1278</v>
      </c>
      <c r="C1280" s="8">
        <f>VLOOKUP(B1280,Sheet2!B:D,3,0)</f>
        <v>1278</v>
      </c>
      <c r="D1280" s="7" t="str">
        <f>VLOOKUP(B1280,Sheet2!B:D,2,0)</f>
        <v>CHR_SUP_1</v>
      </c>
      <c r="E1280" s="7" t="s">
        <v>21</v>
      </c>
      <c r="F1280" s="7" t="s">
        <v>22</v>
      </c>
      <c r="I1280" s="7" t="s">
        <v>1636</v>
      </c>
      <c r="J1280" t="s">
        <v>23</v>
      </c>
    </row>
    <row r="1281" spans="2:10" hidden="1">
      <c r="B1281" s="8">
        <v>1279</v>
      </c>
      <c r="C1281" s="8">
        <f>VLOOKUP(B1281,Sheet2!B:D,3,0)</f>
        <v>1279</v>
      </c>
      <c r="D1281" s="7" t="str">
        <f>VLOOKUP(B1281,Sheet2!B:D,2,0)</f>
        <v>CHR_SUP_2</v>
      </c>
      <c r="E1281" s="7" t="s">
        <v>21</v>
      </c>
      <c r="F1281" s="7" t="s">
        <v>22</v>
      </c>
      <c r="I1281" s="7" t="s">
        <v>56</v>
      </c>
      <c r="J1281" t="s">
        <v>23</v>
      </c>
    </row>
    <row r="1282" spans="2:10" hidden="1">
      <c r="B1282" s="8">
        <v>1280</v>
      </c>
      <c r="C1282" s="8">
        <f>VLOOKUP(B1282,Sheet2!B:D,3,0)</f>
        <v>1280</v>
      </c>
      <c r="D1282" s="7" t="str">
        <f>VLOOKUP(B1282,Sheet2!B:D,2,0)</f>
        <v>CHR_SUP_3</v>
      </c>
      <c r="E1282" s="7" t="s">
        <v>21</v>
      </c>
      <c r="F1282" s="7" t="s">
        <v>22</v>
      </c>
      <c r="I1282" s="7" t="s">
        <v>362</v>
      </c>
      <c r="J1282" t="s">
        <v>23</v>
      </c>
    </row>
    <row r="1283" spans="2:10" hidden="1">
      <c r="B1283" s="8">
        <v>1281</v>
      </c>
      <c r="C1283" s="8">
        <f>VLOOKUP(B1283,Sheet2!B:D,3,0)</f>
        <v>1281</v>
      </c>
      <c r="D1283" s="7" t="str">
        <f>VLOOKUP(B1283,Sheet2!B:D,2,0)</f>
        <v>CHR_SUP_4</v>
      </c>
      <c r="E1283" s="7" t="s">
        <v>21</v>
      </c>
      <c r="F1283" s="7" t="s">
        <v>22</v>
      </c>
      <c r="I1283" s="7" t="s">
        <v>1637</v>
      </c>
      <c r="J1283" t="s">
        <v>23</v>
      </c>
    </row>
    <row r="1284" spans="2:10" hidden="1">
      <c r="B1284" s="8">
        <v>1282</v>
      </c>
      <c r="C1284" s="8">
        <f>VLOOKUP(B1284,Sheet2!B:D,3,0)</f>
        <v>1282</v>
      </c>
      <c r="D1284" s="7" t="str">
        <f>VLOOKUP(B1284,Sheet2!B:D,2,0)</f>
        <v>CHR_SUP_5</v>
      </c>
      <c r="E1284" s="7" t="s">
        <v>21</v>
      </c>
      <c r="F1284" s="7" t="s">
        <v>22</v>
      </c>
      <c r="I1284" s="7" t="s">
        <v>1638</v>
      </c>
      <c r="J1284" t="s">
        <v>23</v>
      </c>
    </row>
    <row r="1285" spans="2:10" hidden="1">
      <c r="B1285" s="8">
        <v>1283</v>
      </c>
      <c r="C1285" s="8">
        <f>VLOOKUP(B1285,Sheet2!B:D,3,0)</f>
        <v>1283</v>
      </c>
      <c r="D1285" s="7" t="str">
        <f>VLOOKUP(B1285,Sheet2!B:D,2,0)</f>
        <v>CHR_SUP_6</v>
      </c>
      <c r="E1285" s="7" t="s">
        <v>21</v>
      </c>
      <c r="F1285" s="7" t="s">
        <v>22</v>
      </c>
      <c r="I1285" s="7" t="s">
        <v>1639</v>
      </c>
      <c r="J1285" t="s">
        <v>23</v>
      </c>
    </row>
    <row r="1286" spans="2:10" hidden="1">
      <c r="B1286" s="8">
        <v>1284</v>
      </c>
      <c r="C1286" s="8">
        <f>VLOOKUP(B1286,Sheet2!B:D,3,0)</f>
        <v>1284</v>
      </c>
      <c r="D1286" s="7" t="str">
        <f>VLOOKUP(B1286,Sheet2!B:D,2,0)</f>
        <v>CHR_SUP_7</v>
      </c>
      <c r="E1286" s="7" t="s">
        <v>21</v>
      </c>
      <c r="F1286" s="7" t="s">
        <v>22</v>
      </c>
      <c r="I1286" s="7" t="s">
        <v>1640</v>
      </c>
      <c r="J1286" t="s">
        <v>23</v>
      </c>
    </row>
    <row r="1287" spans="2:10" hidden="1">
      <c r="B1287" s="8">
        <v>1285</v>
      </c>
      <c r="C1287" s="8">
        <f>VLOOKUP(B1287,Sheet2!B:D,3,0)</f>
        <v>1285</v>
      </c>
      <c r="D1287" s="7" t="str">
        <f>VLOOKUP(B1287,Sheet2!B:D,2,0)</f>
        <v>CHR_SUP_8</v>
      </c>
      <c r="E1287" s="7" t="s">
        <v>21</v>
      </c>
      <c r="F1287" s="7" t="s">
        <v>22</v>
      </c>
      <c r="I1287" s="7" t="s">
        <v>1641</v>
      </c>
      <c r="J1287" t="s">
        <v>23</v>
      </c>
    </row>
    <row r="1288" spans="2:10" hidden="1">
      <c r="B1288" s="8">
        <v>1286</v>
      </c>
      <c r="C1288" s="8">
        <f>VLOOKUP(B1288,Sheet2!B:D,3,0)</f>
        <v>1286</v>
      </c>
      <c r="D1288" s="7" t="str">
        <f>VLOOKUP(B1288,Sheet2!B:D,2,0)</f>
        <v>CHR_SUP_9</v>
      </c>
      <c r="E1288" s="7" t="s">
        <v>21</v>
      </c>
      <c r="F1288" s="7" t="s">
        <v>22</v>
      </c>
      <c r="I1288" s="7" t="s">
        <v>1642</v>
      </c>
      <c r="J1288" t="s">
        <v>23</v>
      </c>
    </row>
    <row r="1289" spans="2:10" hidden="1">
      <c r="B1289" s="8">
        <v>1287</v>
      </c>
      <c r="C1289" s="8">
        <f>VLOOKUP(B1289,Sheet2!B:D,3,0)</f>
        <v>1287</v>
      </c>
      <c r="D1289" s="7" t="str">
        <f>VLOOKUP(B1289,Sheet2!B:D,2,0)</f>
        <v>CHR_SUP_1_b</v>
      </c>
      <c r="E1289" s="7" t="s">
        <v>21</v>
      </c>
      <c r="F1289" s="7" t="s">
        <v>22</v>
      </c>
      <c r="I1289" s="7" t="s">
        <v>1643</v>
      </c>
      <c r="J1289" t="s">
        <v>23</v>
      </c>
    </row>
    <row r="1290" spans="2:10" hidden="1">
      <c r="B1290" s="8">
        <v>1288</v>
      </c>
      <c r="C1290" s="8">
        <f>VLOOKUP(B1290,Sheet2!B:D,3,0)</f>
        <v>1288</v>
      </c>
      <c r="D1290" s="7" t="str">
        <f>VLOOKUP(B1290,Sheet2!B:D,2,0)</f>
        <v>CHR_SUP_T</v>
      </c>
      <c r="E1290" s="7" t="s">
        <v>21</v>
      </c>
      <c r="F1290" s="7" t="s">
        <v>22</v>
      </c>
      <c r="I1290" s="7" t="s">
        <v>1061</v>
      </c>
      <c r="J1290" t="s">
        <v>23</v>
      </c>
    </row>
    <row r="1291" spans="2:10" hidden="1">
      <c r="B1291" s="8">
        <v>1289</v>
      </c>
      <c r="C1291" s="8">
        <f>VLOOKUP(B1291,Sheet2!B:D,3,0)</f>
        <v>1289</v>
      </c>
      <c r="D1291" s="7" t="str">
        <f>VLOOKUP(B1291,Sheet2!B:D,2,0)</f>
        <v>CHR_SUP_a</v>
      </c>
      <c r="E1291" s="7" t="s">
        <v>21</v>
      </c>
      <c r="F1291" s="7" t="s">
        <v>22</v>
      </c>
      <c r="I1291" s="7" t="s">
        <v>1644</v>
      </c>
      <c r="J1291" t="s">
        <v>23</v>
      </c>
    </row>
    <row r="1292" spans="2:10" hidden="1">
      <c r="B1292" s="8">
        <v>1290</v>
      </c>
      <c r="C1292" s="8">
        <f>VLOOKUP(B1292,Sheet2!B:D,3,0)</f>
        <v>1290</v>
      </c>
      <c r="D1292" s="7" t="str">
        <f>VLOOKUP(B1292,Sheet2!B:D,2,0)</f>
        <v>CHR_SUP_f</v>
      </c>
      <c r="E1292" s="7" t="s">
        <v>21</v>
      </c>
      <c r="F1292" s="7" t="s">
        <v>22</v>
      </c>
      <c r="I1292" s="7" t="s">
        <v>1645</v>
      </c>
      <c r="J1292" t="s">
        <v>23</v>
      </c>
    </row>
    <row r="1293" spans="2:10" hidden="1">
      <c r="B1293" s="8">
        <v>1291</v>
      </c>
      <c r="C1293" s="8">
        <f>VLOOKUP(B1293,Sheet2!B:D,3,0)</f>
        <v>1291</v>
      </c>
      <c r="D1293" s="7" t="str">
        <f>VLOOKUP(B1293,Sheet2!B:D,2,0)</f>
        <v>CHR_SUP_g</v>
      </c>
      <c r="E1293" s="7" t="s">
        <v>21</v>
      </c>
      <c r="F1293" s="7" t="s">
        <v>22</v>
      </c>
      <c r="I1293" s="7" t="s">
        <v>1646</v>
      </c>
      <c r="J1293" t="s">
        <v>23</v>
      </c>
    </row>
    <row r="1294" spans="2:10" hidden="1">
      <c r="B1294" s="8">
        <v>1292</v>
      </c>
      <c r="C1294" s="8">
        <f>VLOOKUP(B1294,Sheet2!B:D,3,0)</f>
        <v>1292</v>
      </c>
      <c r="D1294" s="7" t="str">
        <f>VLOOKUP(B1294,Sheet2!B:D,2,0)</f>
        <v>CHR_SUP_h</v>
      </c>
      <c r="E1294" s="7" t="s">
        <v>21</v>
      </c>
      <c r="F1294" s="7" t="s">
        <v>22</v>
      </c>
      <c r="I1294" s="7" t="s">
        <v>1647</v>
      </c>
      <c r="J1294" t="s">
        <v>23</v>
      </c>
    </row>
    <row r="1295" spans="2:10" hidden="1">
      <c r="B1295" s="8">
        <v>1293</v>
      </c>
      <c r="C1295" s="8">
        <f>VLOOKUP(B1295,Sheet2!B:D,3,0)</f>
        <v>1293</v>
      </c>
      <c r="D1295" s="7" t="str">
        <f>VLOOKUP(B1295,Sheet2!B:D,2,0)</f>
        <v>CHR_SUP_r</v>
      </c>
      <c r="E1295" s="7" t="s">
        <v>21</v>
      </c>
      <c r="F1295" s="7" t="s">
        <v>22</v>
      </c>
      <c r="I1295" s="7" t="s">
        <v>1648</v>
      </c>
      <c r="J1295" t="s">
        <v>23</v>
      </c>
    </row>
    <row r="1296" spans="2:10" hidden="1">
      <c r="B1296" s="8">
        <v>1294</v>
      </c>
      <c r="C1296" s="8">
        <f>VLOOKUP(B1296,Sheet2!B:D,3,0)</f>
        <v>1294</v>
      </c>
      <c r="D1296" s="7" t="str">
        <f>VLOOKUP(B1296,Sheet2!B:D,2,0)</f>
        <v>CHR_SUP_x</v>
      </c>
      <c r="E1296" s="7" t="s">
        <v>21</v>
      </c>
      <c r="F1296" s="7" t="s">
        <v>22</v>
      </c>
      <c r="I1296" s="7" t="s">
        <v>33</v>
      </c>
      <c r="J1296" t="s">
        <v>23</v>
      </c>
    </row>
    <row r="1297" spans="2:10" hidden="1">
      <c r="B1297" s="8">
        <v>1295</v>
      </c>
      <c r="C1297" s="8">
        <f>VLOOKUP(B1297,Sheet2!B:D,3,0)</f>
        <v>1295</v>
      </c>
      <c r="D1297" s="7" t="str">
        <f>VLOOKUP(B1297,Sheet2!B:D,2,0)</f>
        <v>CHR_SPACE</v>
      </c>
      <c r="E1297" s="7" t="s">
        <v>285</v>
      </c>
      <c r="F1297" s="7" t="s">
        <v>1649</v>
      </c>
      <c r="I1297" s="7" t="s">
        <v>1650</v>
      </c>
      <c r="J1297" t="s">
        <v>23</v>
      </c>
    </row>
    <row r="1298" spans="2:10" hidden="1">
      <c r="B1298" s="8">
        <v>1296</v>
      </c>
      <c r="C1298" s="8">
        <f>VLOOKUP(B1298,Sheet2!B:D,3,0)</f>
        <v>1296</v>
      </c>
      <c r="D1298" s="7" t="str">
        <f>VLOOKUP(B1298,Sheet2!B:D,2,0)</f>
        <v>CHR_EXCLAMATION_MARK</v>
      </c>
      <c r="E1298" s="7" t="s">
        <v>21</v>
      </c>
      <c r="F1298" s="7" t="s">
        <v>22</v>
      </c>
      <c r="I1298" s="7" t="s">
        <v>1651</v>
      </c>
      <c r="J1298" t="s">
        <v>23</v>
      </c>
    </row>
    <row r="1299" spans="2:10" hidden="1">
      <c r="B1299" s="8">
        <v>1297</v>
      </c>
      <c r="C1299" s="8">
        <f>VLOOKUP(B1299,Sheet2!B:D,3,0)</f>
        <v>1297</v>
      </c>
      <c r="D1299" s="7" t="str">
        <f>VLOOKUP(B1299,Sheet2!B:D,2,0)</f>
        <v>CHR_DOUBLE_QUOTE</v>
      </c>
      <c r="E1299" s="7" t="s">
        <v>21</v>
      </c>
      <c r="F1299" s="7" t="s">
        <v>22</v>
      </c>
      <c r="I1299" s="7" t="s">
        <v>1652</v>
      </c>
      <c r="J1299" t="s">
        <v>23</v>
      </c>
    </row>
    <row r="1300" spans="2:10" hidden="1">
      <c r="B1300" s="8">
        <v>1298</v>
      </c>
      <c r="C1300" s="8">
        <f>VLOOKUP(B1300,Sheet2!B:D,3,0)</f>
        <v>1298</v>
      </c>
      <c r="D1300" s="7" t="str">
        <f>VLOOKUP(B1300,Sheet2!B:D,2,0)</f>
        <v>CHR_NUMBER_SIGN</v>
      </c>
      <c r="E1300" s="7" t="s">
        <v>21</v>
      </c>
      <c r="F1300" s="7" t="s">
        <v>22</v>
      </c>
      <c r="I1300" s="7" t="s">
        <v>1653</v>
      </c>
      <c r="J1300" t="s">
        <v>23</v>
      </c>
    </row>
    <row r="1301" spans="2:10" hidden="1">
      <c r="B1301" s="8">
        <v>1299</v>
      </c>
      <c r="C1301" s="8">
        <f>VLOOKUP(B1301,Sheet2!B:D,3,0)</f>
        <v>1299</v>
      </c>
      <c r="D1301" s="7" t="str">
        <f>VLOOKUP(B1301,Sheet2!B:D,2,0)</f>
        <v>CHR_DOLLAR</v>
      </c>
      <c r="E1301" s="7" t="s">
        <v>21</v>
      </c>
      <c r="F1301" s="7" t="s">
        <v>22</v>
      </c>
      <c r="I1301" s="7" t="s">
        <v>1654</v>
      </c>
      <c r="J1301" t="s">
        <v>23</v>
      </c>
    </row>
    <row r="1302" spans="2:10" hidden="1">
      <c r="B1302" s="8">
        <v>1300</v>
      </c>
      <c r="C1302" s="8">
        <f>VLOOKUP(B1302,Sheet2!B:D,3,0)</f>
        <v>1300</v>
      </c>
      <c r="D1302" s="7" t="str">
        <f>VLOOKUP(B1302,Sheet2!B:D,2,0)</f>
        <v>CHR_PERCENT</v>
      </c>
      <c r="E1302" s="7" t="s">
        <v>21</v>
      </c>
      <c r="F1302" s="7" t="s">
        <v>22</v>
      </c>
      <c r="I1302" s="7" t="s">
        <v>1655</v>
      </c>
      <c r="J1302" t="s">
        <v>23</v>
      </c>
    </row>
    <row r="1303" spans="2:10" hidden="1">
      <c r="B1303" s="8">
        <v>1301</v>
      </c>
      <c r="C1303" s="8">
        <f>VLOOKUP(B1303,Sheet2!B:D,3,0)</f>
        <v>1301</v>
      </c>
      <c r="D1303" s="7" t="str">
        <f>VLOOKUP(B1303,Sheet2!B:D,2,0)</f>
        <v>CHR_AMPERSAND</v>
      </c>
      <c r="E1303" s="7" t="s">
        <v>21</v>
      </c>
      <c r="F1303" s="7" t="s">
        <v>22</v>
      </c>
      <c r="I1303" s="7" t="s">
        <v>1656</v>
      </c>
      <c r="J1303" t="s">
        <v>23</v>
      </c>
    </row>
    <row r="1304" spans="2:10" hidden="1">
      <c r="B1304" s="8">
        <v>1302</v>
      </c>
      <c r="C1304" s="8">
        <f>VLOOKUP(B1304,Sheet2!B:D,3,0)</f>
        <v>1302</v>
      </c>
      <c r="D1304" s="7" t="str">
        <f>VLOOKUP(B1304,Sheet2!B:D,2,0)</f>
        <v>CHR_QUOTE</v>
      </c>
      <c r="E1304" s="7" t="s">
        <v>21</v>
      </c>
      <c r="F1304" s="7" t="s">
        <v>22</v>
      </c>
      <c r="I1304" s="7" t="s">
        <v>1657</v>
      </c>
      <c r="J1304" t="s">
        <v>23</v>
      </c>
    </row>
    <row r="1305" spans="2:10" hidden="1">
      <c r="B1305" s="8">
        <v>1303</v>
      </c>
      <c r="C1305" s="8">
        <f>VLOOKUP(B1305,Sheet2!B:D,3,0)</f>
        <v>1303</v>
      </c>
      <c r="D1305" s="7" t="str">
        <f>VLOOKUP(B1305,Sheet2!B:D,2,0)</f>
        <v>CHR_LEFT_PARENTHESIS</v>
      </c>
      <c r="E1305" s="7" t="s">
        <v>21</v>
      </c>
      <c r="F1305" s="7" t="s">
        <v>22</v>
      </c>
      <c r="I1305" s="7" t="s">
        <v>1658</v>
      </c>
      <c r="J1305" t="s">
        <v>23</v>
      </c>
    </row>
    <row r="1306" spans="2:10" hidden="1">
      <c r="B1306" s="8">
        <v>1304</v>
      </c>
      <c r="C1306" s="8">
        <f>VLOOKUP(B1306,Sheet2!B:D,3,0)</f>
        <v>1304</v>
      </c>
      <c r="D1306" s="7" t="str">
        <f>VLOOKUP(B1306,Sheet2!B:D,2,0)</f>
        <v>CHR_RIGHT_PARENTHESIS</v>
      </c>
      <c r="E1306" s="7" t="s">
        <v>21</v>
      </c>
      <c r="F1306" s="7" t="s">
        <v>22</v>
      </c>
      <c r="I1306" s="7" t="s">
        <v>1659</v>
      </c>
      <c r="J1306" t="s">
        <v>23</v>
      </c>
    </row>
    <row r="1307" spans="2:10" hidden="1">
      <c r="B1307" s="8">
        <v>1305</v>
      </c>
      <c r="C1307" s="8">
        <f>VLOOKUP(B1307,Sheet2!B:D,3,0)</f>
        <v>1305</v>
      </c>
      <c r="D1307" s="7" t="str">
        <f>VLOOKUP(B1307,Sheet2!B:D,2,0)</f>
        <v>CHR_ASTERISK</v>
      </c>
      <c r="E1307" s="7" t="s">
        <v>21</v>
      </c>
      <c r="F1307" s="7" t="s">
        <v>22</v>
      </c>
      <c r="I1307" s="7" t="s">
        <v>1660</v>
      </c>
      <c r="J1307" t="s">
        <v>23</v>
      </c>
    </row>
    <row r="1308" spans="2:10" hidden="1">
      <c r="B1308" s="8">
        <v>1306</v>
      </c>
      <c r="C1308" s="8">
        <f>VLOOKUP(B1308,Sheet2!B:D,3,0)</f>
        <v>1306</v>
      </c>
      <c r="D1308" s="7" t="str">
        <f>VLOOKUP(B1308,Sheet2!B:D,2,0)</f>
        <v>CHR_ASTERISK_b</v>
      </c>
      <c r="E1308" s="7" t="s">
        <v>21</v>
      </c>
      <c r="F1308" s="7" t="s">
        <v>22</v>
      </c>
      <c r="I1308" s="7" t="s">
        <v>1661</v>
      </c>
      <c r="J1308" t="s">
        <v>23</v>
      </c>
    </row>
    <row r="1309" spans="2:10" hidden="1">
      <c r="B1309" s="8">
        <v>1307</v>
      </c>
      <c r="C1309" s="8">
        <f>VLOOKUP(B1309,Sheet2!B:D,3,0)</f>
        <v>1307</v>
      </c>
      <c r="D1309" s="7" t="str">
        <f>VLOOKUP(B1309,Sheet2!B:D,2,0)</f>
        <v>CHR_PLUS</v>
      </c>
      <c r="E1309" s="7" t="s">
        <v>285</v>
      </c>
      <c r="F1309" s="7" t="s">
        <v>1662</v>
      </c>
      <c r="I1309" s="7" t="s">
        <v>1663</v>
      </c>
      <c r="J1309" t="s">
        <v>23</v>
      </c>
    </row>
    <row r="1310" spans="2:10" hidden="1">
      <c r="B1310" s="8">
        <v>1308</v>
      </c>
      <c r="C1310" s="8">
        <f>VLOOKUP(B1310,Sheet2!B:D,3,0)</f>
        <v>1308</v>
      </c>
      <c r="D1310" s="7" t="str">
        <f>VLOOKUP(B1310,Sheet2!B:D,2,0)</f>
        <v>CHR_COMMA</v>
      </c>
      <c r="E1310" s="7" t="s">
        <v>285</v>
      </c>
      <c r="F1310" s="7" t="s">
        <v>1664</v>
      </c>
      <c r="I1310" s="7" t="s">
        <v>1665</v>
      </c>
      <c r="J1310" t="s">
        <v>23</v>
      </c>
    </row>
    <row r="1311" spans="2:10" hidden="1">
      <c r="B1311" s="8">
        <v>1309</v>
      </c>
      <c r="C1311" s="8">
        <f>VLOOKUP(B1311,Sheet2!B:D,3,0)</f>
        <v>1309</v>
      </c>
      <c r="D1311" s="7" t="str">
        <f>VLOOKUP(B1311,Sheet2!B:D,2,0)</f>
        <v>CHR_MINUS</v>
      </c>
      <c r="E1311" s="7" t="s">
        <v>285</v>
      </c>
      <c r="F1311" s="7" t="s">
        <v>1666</v>
      </c>
      <c r="I1311" s="7" t="s">
        <v>1667</v>
      </c>
      <c r="J1311" t="s">
        <v>23</v>
      </c>
    </row>
    <row r="1312" spans="2:10" hidden="1">
      <c r="B1312" s="8">
        <v>1310</v>
      </c>
      <c r="C1312" s="8">
        <f>VLOOKUP(B1312,Sheet2!B:D,3,0)</f>
        <v>1310</v>
      </c>
      <c r="D1312" s="7" t="str">
        <f>VLOOKUP(B1312,Sheet2!B:D,2,0)</f>
        <v>CHR_PERIOD</v>
      </c>
      <c r="E1312" s="7" t="s">
        <v>285</v>
      </c>
      <c r="F1312" s="7" t="s">
        <v>1668</v>
      </c>
      <c r="I1312" s="7" t="s">
        <v>1669</v>
      </c>
      <c r="J1312" t="s">
        <v>23</v>
      </c>
    </row>
    <row r="1313" spans="2:13" hidden="1">
      <c r="B1313" s="8">
        <v>1311</v>
      </c>
      <c r="C1313" s="8">
        <f>VLOOKUP(B1313,Sheet2!B:D,3,0)</f>
        <v>1311</v>
      </c>
      <c r="D1313" s="7" t="str">
        <f>VLOOKUP(B1313,Sheet2!B:D,2,0)</f>
        <v>CHR_SLASH</v>
      </c>
      <c r="E1313" s="7" t="s">
        <v>285</v>
      </c>
      <c r="F1313" s="7" t="s">
        <v>1670</v>
      </c>
      <c r="I1313" s="7" t="s">
        <v>1671</v>
      </c>
      <c r="J1313" t="s">
        <v>23</v>
      </c>
    </row>
    <row r="1314" spans="2:13" hidden="1">
      <c r="B1314" s="8">
        <v>1312</v>
      </c>
      <c r="C1314" s="8">
        <f>VLOOKUP(B1314,Sheet2!B:D,3,0)</f>
        <v>1312</v>
      </c>
      <c r="D1314" s="7" t="str">
        <f>VLOOKUP(B1314,Sheet2!B:D,2,0)</f>
        <v>CHR_COLON</v>
      </c>
      <c r="E1314" s="7" t="s">
        <v>285</v>
      </c>
      <c r="F1314" s="7" t="s">
        <v>1672</v>
      </c>
      <c r="I1314" s="7" t="s">
        <v>1673</v>
      </c>
      <c r="J1314" t="s">
        <v>23</v>
      </c>
      <c r="K1314" t="s">
        <v>131</v>
      </c>
      <c r="L1314" t="s">
        <v>1674</v>
      </c>
      <c r="M1314" t="s">
        <v>1675</v>
      </c>
    </row>
    <row r="1315" spans="2:13" hidden="1">
      <c r="B1315" s="8">
        <v>1313</v>
      </c>
      <c r="C1315" s="8">
        <f>VLOOKUP(B1315,Sheet2!B:D,3,0)</f>
        <v>1313</v>
      </c>
      <c r="D1315" s="7" t="str">
        <f>VLOOKUP(B1315,Sheet2!B:D,2,0)</f>
        <v>CHR_SEMICOLON</v>
      </c>
      <c r="E1315" s="7" t="s">
        <v>21</v>
      </c>
      <c r="F1315" s="7" t="s">
        <v>22</v>
      </c>
      <c r="I1315" s="7" t="s">
        <v>1676</v>
      </c>
      <c r="J1315" t="s">
        <v>23</v>
      </c>
    </row>
    <row r="1316" spans="2:13" hidden="1">
      <c r="B1316" s="8">
        <v>1314</v>
      </c>
      <c r="C1316" s="8">
        <f>VLOOKUP(B1316,Sheet2!B:D,3,0)</f>
        <v>1314</v>
      </c>
      <c r="D1316" s="7" t="str">
        <f>VLOOKUP(B1316,Sheet2!B:D,2,0)</f>
        <v>CHR_LESS_THAN</v>
      </c>
      <c r="E1316" s="7" t="s">
        <v>21</v>
      </c>
      <c r="F1316" s="7" t="s">
        <v>22</v>
      </c>
      <c r="I1316" s="7" t="s">
        <v>1677</v>
      </c>
      <c r="J1316" t="s">
        <v>23</v>
      </c>
    </row>
    <row r="1317" spans="2:13" hidden="1">
      <c r="B1317" s="8">
        <v>1315</v>
      </c>
      <c r="C1317" s="8">
        <f>VLOOKUP(B1317,Sheet2!B:D,3,0)</f>
        <v>1315</v>
      </c>
      <c r="D1317" s="7" t="str">
        <f>VLOOKUP(B1317,Sheet2!B:D,2,0)</f>
        <v>CHR_EQUAL</v>
      </c>
      <c r="E1317" s="7" t="s">
        <v>21</v>
      </c>
      <c r="F1317" s="7" t="s">
        <v>22</v>
      </c>
      <c r="I1317" s="7" t="s">
        <v>1678</v>
      </c>
      <c r="J1317" t="s">
        <v>23</v>
      </c>
    </row>
    <row r="1318" spans="2:13" hidden="1">
      <c r="B1318" s="8">
        <v>1316</v>
      </c>
      <c r="C1318" s="8">
        <f>VLOOKUP(B1318,Sheet2!B:D,3,0)</f>
        <v>1316</v>
      </c>
      <c r="D1318" s="7" t="str">
        <f>VLOOKUP(B1318,Sheet2!B:D,2,0)</f>
        <v>CHR_GREATER_THAN</v>
      </c>
      <c r="E1318" s="7" t="s">
        <v>21</v>
      </c>
      <c r="F1318" s="7" t="s">
        <v>22</v>
      </c>
      <c r="I1318" s="7" t="s">
        <v>1679</v>
      </c>
      <c r="J1318" t="s">
        <v>23</v>
      </c>
    </row>
    <row r="1319" spans="2:13" hidden="1">
      <c r="B1319" s="8">
        <v>1317</v>
      </c>
      <c r="C1319" s="8">
        <f>VLOOKUP(B1319,Sheet2!B:D,3,0)</f>
        <v>1317</v>
      </c>
      <c r="D1319" s="7" t="str">
        <f>VLOOKUP(B1319,Sheet2!B:D,2,0)</f>
        <v>CHR_QUESTION_MARK</v>
      </c>
      <c r="E1319" s="7" t="s">
        <v>285</v>
      </c>
      <c r="F1319" s="7" t="s">
        <v>1680</v>
      </c>
      <c r="I1319" s="7" t="s">
        <v>1681</v>
      </c>
      <c r="J1319" t="s">
        <v>23</v>
      </c>
    </row>
    <row r="1320" spans="2:13" hidden="1">
      <c r="B1320" s="8">
        <v>1318</v>
      </c>
      <c r="C1320" s="8">
        <f>VLOOKUP(B1320,Sheet2!B:D,3,0)</f>
        <v>1318</v>
      </c>
      <c r="D1320" s="7" t="str">
        <f>VLOOKUP(B1320,Sheet2!B:D,2,0)</f>
        <v>CHR_AT</v>
      </c>
      <c r="E1320" s="7" t="s">
        <v>21</v>
      </c>
      <c r="F1320" s="7" t="s">
        <v>22</v>
      </c>
      <c r="I1320" s="7" t="s">
        <v>1682</v>
      </c>
      <c r="J1320" t="s">
        <v>23</v>
      </c>
    </row>
    <row r="1321" spans="2:13" hidden="1">
      <c r="B1321" s="8">
        <v>1319</v>
      </c>
      <c r="C1321" s="8">
        <f>VLOOKUP(B1321,Sheet2!B:D,3,0)</f>
        <v>1319</v>
      </c>
      <c r="D1321" s="7" t="str">
        <f>VLOOKUP(B1321,Sheet2!B:D,2,0)</f>
        <v>CHR_LEFT_SQUARE_BRACKET</v>
      </c>
      <c r="E1321" s="7" t="s">
        <v>21</v>
      </c>
      <c r="F1321" s="7" t="s">
        <v>22</v>
      </c>
      <c r="I1321" s="7" t="s">
        <v>1683</v>
      </c>
      <c r="J1321" t="s">
        <v>23</v>
      </c>
    </row>
    <row r="1322" spans="2:13" hidden="1">
      <c r="B1322" s="8">
        <v>1320</v>
      </c>
      <c r="C1322" s="8">
        <f>VLOOKUP(B1322,Sheet2!B:D,3,0)</f>
        <v>1320</v>
      </c>
      <c r="D1322" s="7" t="str">
        <f>VLOOKUP(B1322,Sheet2!B:D,2,0)</f>
        <v>CHR_BACK_SLASH</v>
      </c>
      <c r="E1322" s="7" t="s">
        <v>21</v>
      </c>
      <c r="F1322" s="7" t="s">
        <v>22</v>
      </c>
      <c r="I1322" s="7" t="s">
        <v>1684</v>
      </c>
      <c r="J1322" t="s">
        <v>23</v>
      </c>
    </row>
    <row r="1323" spans="2:13" hidden="1">
      <c r="B1323" s="8">
        <v>1321</v>
      </c>
      <c r="C1323" s="8">
        <f>VLOOKUP(B1323,Sheet2!B:D,3,0)</f>
        <v>1321</v>
      </c>
      <c r="D1323" s="7" t="str">
        <f>VLOOKUP(B1323,Sheet2!B:D,2,0)</f>
        <v>CHR_RIGHT_SQUARE_BRACKET</v>
      </c>
      <c r="E1323" s="7" t="s">
        <v>21</v>
      </c>
      <c r="F1323" s="7" t="s">
        <v>22</v>
      </c>
      <c r="I1323" s="7" t="s">
        <v>1685</v>
      </c>
      <c r="J1323" t="s">
        <v>23</v>
      </c>
    </row>
    <row r="1324" spans="2:13" hidden="1">
      <c r="B1324" s="8">
        <v>1322</v>
      </c>
      <c r="C1324" s="8">
        <f>VLOOKUP(B1324,Sheet2!B:D,3,0)</f>
        <v>1322</v>
      </c>
      <c r="D1324" s="7" t="str">
        <f>VLOOKUP(B1324,Sheet2!B:D,2,0)</f>
        <v>CHR_CIRCUMFLEX</v>
      </c>
      <c r="E1324" s="7" t="s">
        <v>21</v>
      </c>
      <c r="F1324" s="7" t="s">
        <v>22</v>
      </c>
      <c r="I1324" s="7" t="s">
        <v>1686</v>
      </c>
      <c r="J1324" t="s">
        <v>23</v>
      </c>
    </row>
    <row r="1325" spans="2:13" hidden="1">
      <c r="B1325" s="8">
        <v>1323</v>
      </c>
      <c r="C1325" s="8">
        <f>VLOOKUP(B1325,Sheet2!B:D,3,0)</f>
        <v>1323</v>
      </c>
      <c r="D1325" s="7" t="str">
        <f>VLOOKUP(B1325,Sheet2!B:D,2,0)</f>
        <v>CHR_UNDERSCORE</v>
      </c>
      <c r="E1325" s="7" t="s">
        <v>285</v>
      </c>
      <c r="F1325" s="7" t="s">
        <v>1687</v>
      </c>
      <c r="I1325" s="7" t="s">
        <v>1688</v>
      </c>
      <c r="J1325" t="s">
        <v>23</v>
      </c>
      <c r="K1325" t="s">
        <v>131</v>
      </c>
      <c r="L1325" t="s">
        <v>1675</v>
      </c>
    </row>
    <row r="1326" spans="2:13" hidden="1">
      <c r="B1326" s="8">
        <v>1324</v>
      </c>
      <c r="C1326" s="8">
        <f>VLOOKUP(B1326,Sheet2!B:D,3,0)</f>
        <v>1324</v>
      </c>
      <c r="D1326" s="7" t="str">
        <f>VLOOKUP(B1326,Sheet2!B:D,2,0)</f>
        <v>CHR_LEFT_CURLY_BRACKET</v>
      </c>
      <c r="E1326" s="7" t="s">
        <v>21</v>
      </c>
      <c r="F1326" s="7" t="s">
        <v>22</v>
      </c>
      <c r="I1326" s="7" t="s">
        <v>1689</v>
      </c>
      <c r="J1326" t="s">
        <v>23</v>
      </c>
    </row>
    <row r="1327" spans="2:13" hidden="1">
      <c r="B1327" s="8">
        <v>1325</v>
      </c>
      <c r="C1327" s="8">
        <f>VLOOKUP(B1327,Sheet2!B:D,3,0)</f>
        <v>1325</v>
      </c>
      <c r="D1327" s="7" t="str">
        <f>VLOOKUP(B1327,Sheet2!B:D,2,0)</f>
        <v>CHR_PIPE</v>
      </c>
      <c r="E1327" s="7" t="s">
        <v>21</v>
      </c>
      <c r="F1327" s="7" t="s">
        <v>22</v>
      </c>
      <c r="I1327" s="7" t="s">
        <v>1690</v>
      </c>
      <c r="J1327" t="s">
        <v>23</v>
      </c>
    </row>
    <row r="1328" spans="2:13" hidden="1">
      <c r="B1328" s="8">
        <v>1326</v>
      </c>
      <c r="C1328" s="8">
        <f>VLOOKUP(B1328,Sheet2!B:D,3,0)</f>
        <v>1326</v>
      </c>
      <c r="D1328" s="7" t="str">
        <f>VLOOKUP(B1328,Sheet2!B:D,2,0)</f>
        <v>CHR_RIGHT_CURLY_BRACKET</v>
      </c>
      <c r="E1328" s="7" t="s">
        <v>21</v>
      </c>
      <c r="F1328" s="7" t="s">
        <v>22</v>
      </c>
      <c r="I1328" s="7" t="s">
        <v>1691</v>
      </c>
      <c r="J1328" t="s">
        <v>23</v>
      </c>
    </row>
    <row r="1329" spans="2:10" hidden="1">
      <c r="B1329" s="8">
        <v>1327</v>
      </c>
      <c r="C1329" s="8">
        <f>VLOOKUP(B1329,Sheet2!B:D,3,0)</f>
        <v>1327</v>
      </c>
      <c r="D1329" s="7" t="str">
        <f>VLOOKUP(B1329,Sheet2!B:D,2,0)</f>
        <v>CHR_TILDE</v>
      </c>
      <c r="E1329" s="7" t="s">
        <v>21</v>
      </c>
      <c r="F1329" s="7" t="s">
        <v>22</v>
      </c>
      <c r="I1329" s="7" t="s">
        <v>1692</v>
      </c>
      <c r="J1329" t="s">
        <v>23</v>
      </c>
    </row>
    <row r="1330" spans="2:10" hidden="1">
      <c r="B1330" s="8">
        <v>1328</v>
      </c>
      <c r="C1330" s="8">
        <f>VLOOKUP(B1330,Sheet2!B:D,3,0)</f>
        <v>1328</v>
      </c>
      <c r="D1330" s="7" t="str">
        <f>VLOOKUP(B1330,Sheet2!B:D,2,0)</f>
        <v>CHR_INVERTED_EXCLAMATION_MARK</v>
      </c>
      <c r="E1330" s="7" t="s">
        <v>21</v>
      </c>
      <c r="F1330" s="7" t="s">
        <v>22</v>
      </c>
      <c r="I1330" s="7" t="s">
        <v>1693</v>
      </c>
      <c r="J1330" t="s">
        <v>23</v>
      </c>
    </row>
    <row r="1331" spans="2:10" hidden="1">
      <c r="B1331" s="8">
        <v>1329</v>
      </c>
      <c r="C1331" s="8">
        <f>VLOOKUP(B1331,Sheet2!B:D,3,0)</f>
        <v>1329</v>
      </c>
      <c r="D1331" s="7" t="str">
        <f>VLOOKUP(B1331,Sheet2!B:D,2,0)</f>
        <v>CHR_CENT</v>
      </c>
      <c r="E1331" s="7" t="s">
        <v>21</v>
      </c>
      <c r="F1331" s="7" t="s">
        <v>22</v>
      </c>
      <c r="I1331" s="7" t="s">
        <v>1694</v>
      </c>
      <c r="J1331" t="s">
        <v>23</v>
      </c>
    </row>
    <row r="1332" spans="2:10" hidden="1">
      <c r="B1332" s="8">
        <v>1330</v>
      </c>
      <c r="C1332" s="8">
        <f>VLOOKUP(B1332,Sheet2!B:D,3,0)</f>
        <v>1330</v>
      </c>
      <c r="D1332" s="7" t="str">
        <f>VLOOKUP(B1332,Sheet2!B:D,2,0)</f>
        <v>CHR_POUND</v>
      </c>
      <c r="E1332" s="7" t="s">
        <v>21</v>
      </c>
      <c r="F1332" s="7" t="s">
        <v>22</v>
      </c>
      <c r="I1332" s="7" t="s">
        <v>1695</v>
      </c>
      <c r="J1332" t="s">
        <v>23</v>
      </c>
    </row>
    <row r="1333" spans="2:10" hidden="1">
      <c r="B1333" s="8">
        <v>1331</v>
      </c>
      <c r="C1333" s="8">
        <f>VLOOKUP(B1333,Sheet2!B:D,3,0)</f>
        <v>1331</v>
      </c>
      <c r="D1333" s="7" t="str">
        <f>VLOOKUP(B1333,Sheet2!B:D,2,0)</f>
        <v>CHR_YEN</v>
      </c>
      <c r="E1333" s="7" t="s">
        <v>21</v>
      </c>
      <c r="F1333" s="7" t="s">
        <v>22</v>
      </c>
      <c r="I1333" s="7" t="s">
        <v>1696</v>
      </c>
      <c r="J1333" t="s">
        <v>23</v>
      </c>
    </row>
    <row r="1334" spans="2:10" hidden="1">
      <c r="B1334" s="8">
        <v>1332</v>
      </c>
      <c r="C1334" s="8">
        <f>VLOOKUP(B1334,Sheet2!B:D,3,0)</f>
        <v>1332</v>
      </c>
      <c r="D1334" s="7" t="str">
        <f>VLOOKUP(B1334,Sheet2!B:D,2,0)</f>
        <v>CHR_SECTION</v>
      </c>
      <c r="E1334" s="7" t="s">
        <v>21</v>
      </c>
      <c r="F1334" s="7" t="s">
        <v>22</v>
      </c>
      <c r="I1334" s="7" t="s">
        <v>1697</v>
      </c>
      <c r="J1334" t="s">
        <v>23</v>
      </c>
    </row>
    <row r="1335" spans="2:10" hidden="1">
      <c r="B1335" s="8">
        <v>1333</v>
      </c>
      <c r="C1335" s="8">
        <f>VLOOKUP(B1335,Sheet2!B:D,3,0)</f>
        <v>1333</v>
      </c>
      <c r="D1335" s="7" t="str">
        <f>VLOOKUP(B1335,Sheet2!B:D,2,0)</f>
        <v>CHR_OVERFLOW_CARRY</v>
      </c>
      <c r="E1335" s="7" t="s">
        <v>21</v>
      </c>
      <c r="F1335" s="7" t="s">
        <v>22</v>
      </c>
      <c r="I1335" s="7" t="s">
        <v>1698</v>
      </c>
      <c r="J1335" t="s">
        <v>23</v>
      </c>
    </row>
    <row r="1336" spans="2:10" hidden="1">
      <c r="B1336" s="8">
        <v>1334</v>
      </c>
      <c r="C1336" s="8">
        <f>VLOOKUP(B1336,Sheet2!B:D,3,0)</f>
        <v>1334</v>
      </c>
      <c r="D1336" s="7" t="str">
        <f>VLOOKUP(B1336,Sheet2!B:D,2,0)</f>
        <v>CHR_LEFT_DOUBLE_ANGLE</v>
      </c>
      <c r="E1336" s="7" t="s">
        <v>21</v>
      </c>
      <c r="F1336" s="7" t="s">
        <v>22</v>
      </c>
      <c r="I1336" s="7" t="s">
        <v>1699</v>
      </c>
      <c r="J1336" t="s">
        <v>23</v>
      </c>
    </row>
    <row r="1337" spans="2:10" hidden="1">
      <c r="B1337" s="8">
        <v>1335</v>
      </c>
      <c r="C1337" s="8">
        <f>VLOOKUP(B1337,Sheet2!B:D,3,0)</f>
        <v>1335</v>
      </c>
      <c r="D1337" s="7" t="str">
        <f>VLOOKUP(B1337,Sheet2!B:D,2,0)</f>
        <v>CHR_NOT</v>
      </c>
      <c r="E1337" s="7" t="s">
        <v>21</v>
      </c>
      <c r="F1337" s="7" t="s">
        <v>22</v>
      </c>
      <c r="I1337" s="7" t="s">
        <v>1700</v>
      </c>
      <c r="J1337" t="s">
        <v>23</v>
      </c>
    </row>
    <row r="1338" spans="2:10" hidden="1">
      <c r="B1338" s="8">
        <v>1336</v>
      </c>
      <c r="C1338" s="8">
        <f>VLOOKUP(B1338,Sheet2!B:D,3,0)</f>
        <v>1336</v>
      </c>
      <c r="D1338" s="7" t="str">
        <f>VLOOKUP(B1338,Sheet2!B:D,2,0)</f>
        <v>CHR_DEGREE</v>
      </c>
      <c r="E1338" s="7" t="s">
        <v>21</v>
      </c>
      <c r="F1338" s="7" t="s">
        <v>22</v>
      </c>
      <c r="I1338" s="7" t="s">
        <v>25</v>
      </c>
      <c r="J1338" t="s">
        <v>23</v>
      </c>
    </row>
    <row r="1339" spans="2:10" hidden="1">
      <c r="B1339" s="8">
        <v>1337</v>
      </c>
      <c r="C1339" s="8">
        <f>VLOOKUP(B1339,Sheet2!B:D,3,0)</f>
        <v>1337</v>
      </c>
      <c r="D1339" s="7" t="str">
        <f>VLOOKUP(B1339,Sheet2!B:D,2,0)</f>
        <v>CHR_PLUS_MINUS</v>
      </c>
      <c r="E1339" s="7" t="s">
        <v>285</v>
      </c>
      <c r="F1339" s="7" t="s">
        <v>1701</v>
      </c>
      <c r="I1339" s="7" t="s">
        <v>1023</v>
      </c>
      <c r="J1339" t="s">
        <v>23</v>
      </c>
    </row>
    <row r="1340" spans="2:10" hidden="1">
      <c r="B1340" s="8">
        <v>1338</v>
      </c>
      <c r="C1340" s="8">
        <f>VLOOKUP(B1340,Sheet2!B:D,3,0)</f>
        <v>1338</v>
      </c>
      <c r="D1340" s="7" t="str">
        <f>VLOOKUP(B1340,Sheet2!B:D,2,0)</f>
        <v>CHR_mu_b</v>
      </c>
      <c r="E1340" s="7" t="s">
        <v>21</v>
      </c>
      <c r="F1340" s="7" t="s">
        <v>22</v>
      </c>
      <c r="I1340" s="7" t="s">
        <v>1702</v>
      </c>
      <c r="J1340" t="s">
        <v>23</v>
      </c>
    </row>
    <row r="1341" spans="2:10" hidden="1">
      <c r="B1341" s="8">
        <v>1339</v>
      </c>
      <c r="C1341" s="8">
        <f>VLOOKUP(B1341,Sheet2!B:D,3,0)</f>
        <v>1339</v>
      </c>
      <c r="D1341" s="7" t="str">
        <f>VLOOKUP(B1341,Sheet2!B:D,2,0)</f>
        <v>CHR_DOT</v>
      </c>
      <c r="E1341" s="7" t="s">
        <v>285</v>
      </c>
      <c r="F1341" s="7" t="s">
        <v>1703</v>
      </c>
      <c r="I1341" s="7" t="s">
        <v>565</v>
      </c>
      <c r="J1341" t="s">
        <v>23</v>
      </c>
    </row>
    <row r="1342" spans="2:10" hidden="1">
      <c r="B1342" s="8">
        <v>1340</v>
      </c>
      <c r="C1342" s="8">
        <f>VLOOKUP(B1342,Sheet2!B:D,3,0)</f>
        <v>1340</v>
      </c>
      <c r="D1342" s="7" t="str">
        <f>VLOOKUP(B1342,Sheet2!B:D,2,0)</f>
        <v>CHR_ORDINAL</v>
      </c>
      <c r="E1342" s="7" t="s">
        <v>21</v>
      </c>
      <c r="F1342" s="7" t="s">
        <v>22</v>
      </c>
      <c r="I1342" s="7" t="s">
        <v>1704</v>
      </c>
      <c r="J1342" t="s">
        <v>23</v>
      </c>
    </row>
    <row r="1343" spans="2:10" hidden="1">
      <c r="B1343" s="8">
        <v>1341</v>
      </c>
      <c r="C1343" s="8">
        <f>VLOOKUP(B1343,Sheet2!B:D,3,0)</f>
        <v>1341</v>
      </c>
      <c r="D1343" s="7" t="str">
        <f>VLOOKUP(B1343,Sheet2!B:D,2,0)</f>
        <v>CHR_RIGHT_DOUBLE_ANGLE</v>
      </c>
      <c r="E1343" s="7" t="s">
        <v>21</v>
      </c>
      <c r="F1343" s="7" t="s">
        <v>22</v>
      </c>
      <c r="I1343" s="7" t="s">
        <v>1705</v>
      </c>
      <c r="J1343" t="s">
        <v>23</v>
      </c>
    </row>
    <row r="1344" spans="2:10" hidden="1">
      <c r="B1344" s="8">
        <v>1342</v>
      </c>
      <c r="C1344" s="8">
        <f>VLOOKUP(B1344,Sheet2!B:D,3,0)</f>
        <v>1342</v>
      </c>
      <c r="D1344" s="7" t="str">
        <f>VLOOKUP(B1344,Sheet2!B:D,2,0)</f>
        <v>CHR_ONE_HALF</v>
      </c>
      <c r="E1344" s="7" t="s">
        <v>21</v>
      </c>
      <c r="F1344" s="7" t="s">
        <v>22</v>
      </c>
      <c r="I1344" s="7" t="s">
        <v>38</v>
      </c>
      <c r="J1344" t="s">
        <v>23</v>
      </c>
    </row>
    <row r="1345" spans="2:12" hidden="1">
      <c r="B1345" s="8">
        <v>1343</v>
      </c>
      <c r="C1345" s="8">
        <f>VLOOKUP(B1345,Sheet2!B:D,3,0)</f>
        <v>1343</v>
      </c>
      <c r="D1345" s="7" t="str">
        <f>VLOOKUP(B1345,Sheet2!B:D,2,0)</f>
        <v>CHR_ONE_QUARTER</v>
      </c>
      <c r="E1345" s="7" t="s">
        <v>21</v>
      </c>
      <c r="F1345" s="7" t="s">
        <v>22</v>
      </c>
      <c r="I1345" s="7" t="s">
        <v>1706</v>
      </c>
      <c r="J1345" t="s">
        <v>23</v>
      </c>
    </row>
    <row r="1346" spans="2:12" hidden="1">
      <c r="B1346" s="8">
        <v>1344</v>
      </c>
      <c r="C1346" s="8">
        <f>VLOOKUP(B1346,Sheet2!B:D,3,0)</f>
        <v>1344</v>
      </c>
      <c r="D1346" s="7" t="str">
        <f>VLOOKUP(B1346,Sheet2!B:D,2,0)</f>
        <v>CHR_INVERTED_QUESTION_MARK</v>
      </c>
      <c r="E1346" s="7" t="s">
        <v>21</v>
      </c>
      <c r="F1346" s="7" t="s">
        <v>22</v>
      </c>
      <c r="I1346" s="7" t="s">
        <v>1707</v>
      </c>
      <c r="J1346" t="s">
        <v>23</v>
      </c>
    </row>
    <row r="1347" spans="2:12" hidden="1">
      <c r="B1347" s="8">
        <v>1345</v>
      </c>
      <c r="C1347" s="8">
        <f>VLOOKUP(B1347,Sheet2!B:D,3,0)</f>
        <v>1345</v>
      </c>
      <c r="D1347" s="7" t="str">
        <f>VLOOKUP(B1347,Sheet2!B:D,2,0)</f>
        <v>CHR_ETH</v>
      </c>
      <c r="E1347" s="7" t="s">
        <v>21</v>
      </c>
      <c r="F1347" s="7" t="s">
        <v>22</v>
      </c>
      <c r="I1347" s="7" t="s">
        <v>1708</v>
      </c>
      <c r="J1347" t="s">
        <v>23</v>
      </c>
    </row>
    <row r="1348" spans="2:12" hidden="1">
      <c r="B1348" s="8">
        <v>1346</v>
      </c>
      <c r="C1348" s="8">
        <f>VLOOKUP(B1348,Sheet2!B:D,3,0)</f>
        <v>1346</v>
      </c>
      <c r="D1348" s="7" t="str">
        <f>VLOOKUP(B1348,Sheet2!B:D,2,0)</f>
        <v>CHR_CROSS</v>
      </c>
      <c r="E1348" s="7" t="s">
        <v>285</v>
      </c>
      <c r="F1348" s="7" t="s">
        <v>1709</v>
      </c>
      <c r="I1348" s="7" t="s">
        <v>224</v>
      </c>
      <c r="J1348" t="s">
        <v>23</v>
      </c>
    </row>
    <row r="1349" spans="2:12" hidden="1">
      <c r="B1349" s="8">
        <v>1347</v>
      </c>
      <c r="C1349" s="8">
        <f>VLOOKUP(B1349,Sheet2!B:D,3,0)</f>
        <v>1347</v>
      </c>
      <c r="D1349" s="7" t="str">
        <f>VLOOKUP(B1349,Sheet2!B:D,2,0)</f>
        <v>CHR_eth</v>
      </c>
      <c r="E1349" s="7" t="s">
        <v>21</v>
      </c>
      <c r="F1349" s="7" t="s">
        <v>22</v>
      </c>
      <c r="I1349" s="7" t="s">
        <v>1710</v>
      </c>
      <c r="J1349" t="s">
        <v>23</v>
      </c>
    </row>
    <row r="1350" spans="2:12" hidden="1">
      <c r="B1350" s="8">
        <v>1348</v>
      </c>
      <c r="C1350" s="8">
        <f>VLOOKUP(B1350,Sheet2!B:D,3,0)</f>
        <v>1348</v>
      </c>
      <c r="D1350" s="7" t="str">
        <f>VLOOKUP(B1350,Sheet2!B:D,2,0)</f>
        <v>CHR_DIVIDE</v>
      </c>
      <c r="E1350" s="7" t="s">
        <v>285</v>
      </c>
      <c r="F1350" s="7" t="s">
        <v>1711</v>
      </c>
      <c r="I1350" s="7" t="s">
        <v>1712</v>
      </c>
      <c r="J1350" t="s">
        <v>23</v>
      </c>
      <c r="K1350" t="s">
        <v>131</v>
      </c>
      <c r="L1350" t="s">
        <v>1713</v>
      </c>
    </row>
    <row r="1351" spans="2:12" hidden="1">
      <c r="B1351" s="8">
        <v>1349</v>
      </c>
      <c r="C1351" s="8">
        <f>VLOOKUP(B1351,Sheet2!B:D,3,0)</f>
        <v>1349</v>
      </c>
      <c r="D1351" s="7" t="str">
        <f>VLOOKUP(B1351,Sheet2!B:D,2,0)</f>
        <v>CHR_E_DOT</v>
      </c>
      <c r="E1351" s="7" t="s">
        <v>21</v>
      </c>
      <c r="F1351" s="7" t="s">
        <v>22</v>
      </c>
      <c r="I1351" s="7" t="s">
        <v>1714</v>
      </c>
      <c r="J1351" t="s">
        <v>23</v>
      </c>
    </row>
    <row r="1352" spans="2:12" hidden="1">
      <c r="B1352" s="8">
        <v>1350</v>
      </c>
      <c r="C1352" s="8">
        <f>VLOOKUP(B1352,Sheet2!B:D,3,0)</f>
        <v>1350</v>
      </c>
      <c r="D1352" s="7" t="str">
        <f>VLOOKUP(B1352,Sheet2!B:D,2,0)</f>
        <v>CHR_e_DOT</v>
      </c>
      <c r="E1352" s="7" t="s">
        <v>21</v>
      </c>
      <c r="F1352" s="7" t="s">
        <v>22</v>
      </c>
      <c r="I1352" s="7" t="s">
        <v>1715</v>
      </c>
      <c r="J1352" t="s">
        <v>23</v>
      </c>
    </row>
    <row r="1353" spans="2:12" hidden="1">
      <c r="B1353" s="8">
        <v>1351</v>
      </c>
      <c r="C1353" s="8">
        <f>VLOOKUP(B1353,Sheet2!B:D,3,0)</f>
        <v>1351</v>
      </c>
      <c r="D1353" s="7" t="str">
        <f>VLOOKUP(B1353,Sheet2!B:D,2,0)</f>
        <v>CHR_E_CARON</v>
      </c>
      <c r="E1353" s="7" t="s">
        <v>21</v>
      </c>
      <c r="F1353" s="7" t="s">
        <v>22</v>
      </c>
      <c r="I1353" s="7" t="s">
        <v>1716</v>
      </c>
      <c r="J1353" t="s">
        <v>23</v>
      </c>
    </row>
    <row r="1354" spans="2:12" hidden="1">
      <c r="B1354" s="8">
        <v>1352</v>
      </c>
      <c r="C1354" s="8">
        <f>VLOOKUP(B1354,Sheet2!B:D,3,0)</f>
        <v>1352</v>
      </c>
      <c r="D1354" s="7" t="str">
        <f>VLOOKUP(B1354,Sheet2!B:D,2,0)</f>
        <v>CHR_e_CARON</v>
      </c>
      <c r="E1354" s="7" t="s">
        <v>21</v>
      </c>
      <c r="F1354" s="7" t="s">
        <v>22</v>
      </c>
      <c r="I1354" s="7" t="s">
        <v>1717</v>
      </c>
      <c r="J1354" t="s">
        <v>23</v>
      </c>
    </row>
    <row r="1355" spans="2:12" hidden="1">
      <c r="B1355" s="8">
        <v>1353</v>
      </c>
      <c r="C1355" s="8">
        <f>VLOOKUP(B1355,Sheet2!B:D,3,0)</f>
        <v>1353</v>
      </c>
      <c r="D1355" s="7" t="str">
        <f>VLOOKUP(B1355,Sheet2!B:D,2,0)</f>
        <v>CHR_R_ACUTE</v>
      </c>
      <c r="E1355" s="7" t="s">
        <v>21</v>
      </c>
      <c r="F1355" s="7" t="s">
        <v>22</v>
      </c>
      <c r="I1355" s="7" t="s">
        <v>1718</v>
      </c>
      <c r="J1355" t="s">
        <v>23</v>
      </c>
    </row>
    <row r="1356" spans="2:12" hidden="1">
      <c r="B1356" s="8">
        <v>1354</v>
      </c>
      <c r="C1356" s="8">
        <f>VLOOKUP(B1356,Sheet2!B:D,3,0)</f>
        <v>1354</v>
      </c>
      <c r="D1356" s="7" t="str">
        <f>VLOOKUP(B1356,Sheet2!B:D,2,0)</f>
        <v>CHR_R_CARON</v>
      </c>
      <c r="E1356" s="7" t="s">
        <v>21</v>
      </c>
      <c r="F1356" s="7" t="s">
        <v>22</v>
      </c>
      <c r="I1356" s="7" t="s">
        <v>1719</v>
      </c>
      <c r="J1356" t="s">
        <v>23</v>
      </c>
    </row>
    <row r="1357" spans="2:12" hidden="1">
      <c r="B1357" s="8">
        <v>1355</v>
      </c>
      <c r="C1357" s="8">
        <f>VLOOKUP(B1357,Sheet2!B:D,3,0)</f>
        <v>1355</v>
      </c>
      <c r="D1357" s="7" t="str">
        <f>VLOOKUP(B1357,Sheet2!B:D,2,0)</f>
        <v>CHR_U_OGONEK</v>
      </c>
      <c r="E1357" s="7" t="s">
        <v>21</v>
      </c>
      <c r="F1357" s="7" t="s">
        <v>22</v>
      </c>
      <c r="I1357" s="7" t="s">
        <v>1720</v>
      </c>
      <c r="J1357" t="s">
        <v>23</v>
      </c>
    </row>
    <row r="1358" spans="2:12" hidden="1">
      <c r="B1358" s="8">
        <v>1356</v>
      </c>
      <c r="C1358" s="8">
        <f>VLOOKUP(B1358,Sheet2!B:D,3,0)</f>
        <v>1356</v>
      </c>
      <c r="D1358" s="7" t="str">
        <f>VLOOKUP(B1358,Sheet2!B:D,2,0)</f>
        <v>CHR_u_OGONEK</v>
      </c>
      <c r="E1358" s="7" t="s">
        <v>21</v>
      </c>
      <c r="F1358" s="7" t="s">
        <v>22</v>
      </c>
      <c r="I1358" s="7" t="s">
        <v>1721</v>
      </c>
      <c r="J1358" t="s">
        <v>23</v>
      </c>
    </row>
    <row r="1359" spans="2:12" hidden="1">
      <c r="B1359" s="8">
        <v>1357</v>
      </c>
      <c r="C1359" s="8">
        <f>VLOOKUP(B1359,Sheet2!B:D,3,0)</f>
        <v>1357</v>
      </c>
      <c r="D1359" s="7" t="str">
        <f>VLOOKUP(B1359,Sheet2!B:D,2,0)</f>
        <v>CHR_y_UNDER_ROOT</v>
      </c>
      <c r="E1359" s="7" t="s">
        <v>21</v>
      </c>
      <c r="F1359" s="7" t="s">
        <v>22</v>
      </c>
      <c r="I1359" s="7" t="s">
        <v>959</v>
      </c>
      <c r="J1359" t="s">
        <v>23</v>
      </c>
    </row>
    <row r="1360" spans="2:12" hidden="1">
      <c r="B1360" s="8">
        <v>1358</v>
      </c>
      <c r="C1360" s="8">
        <f>VLOOKUP(B1360,Sheet2!B:D,3,0)</f>
        <v>1358</v>
      </c>
      <c r="D1360" s="7" t="str">
        <f>VLOOKUP(B1360,Sheet2!B:D,2,0)</f>
        <v>CHR_x_UNDER_ROOT</v>
      </c>
      <c r="E1360" s="7" t="s">
        <v>21</v>
      </c>
      <c r="F1360" s="7" t="s">
        <v>22</v>
      </c>
      <c r="I1360" s="7" t="s">
        <v>46</v>
      </c>
      <c r="J1360" t="s">
        <v>23</v>
      </c>
    </row>
    <row r="1361" spans="2:10" hidden="1">
      <c r="B1361" s="8">
        <v>1359</v>
      </c>
      <c r="C1361" s="8">
        <f>VLOOKUP(B1361,Sheet2!B:D,3,0)</f>
        <v>1359</v>
      </c>
      <c r="D1361" s="7" t="str">
        <f>VLOOKUP(B1361,Sheet2!B:D,2,0)</f>
        <v>CHR_SPACE_EM</v>
      </c>
      <c r="E1361" s="7" t="s">
        <v>21</v>
      </c>
      <c r="F1361" s="7" t="s">
        <v>22</v>
      </c>
      <c r="I1361" s="7" t="s">
        <v>1722</v>
      </c>
      <c r="J1361" t="s">
        <v>23</v>
      </c>
    </row>
    <row r="1362" spans="2:10" hidden="1">
      <c r="B1362" s="8">
        <v>1360</v>
      </c>
      <c r="C1362" s="8">
        <f>VLOOKUP(B1362,Sheet2!B:D,3,0)</f>
        <v>1360</v>
      </c>
      <c r="D1362" s="7" t="str">
        <f>VLOOKUP(B1362,Sheet2!B:D,2,0)</f>
        <v>CHR_SPACE_3_PER_EM</v>
      </c>
      <c r="E1362" s="7" t="s">
        <v>21</v>
      </c>
      <c r="F1362" s="7" t="s">
        <v>22</v>
      </c>
      <c r="I1362" s="7" t="s">
        <v>676</v>
      </c>
      <c r="J1362" t="s">
        <v>23</v>
      </c>
    </row>
    <row r="1363" spans="2:10" hidden="1">
      <c r="B1363" s="8">
        <v>1361</v>
      </c>
      <c r="C1363" s="8">
        <f>VLOOKUP(B1363,Sheet2!B:D,3,0)</f>
        <v>1361</v>
      </c>
      <c r="D1363" s="7" t="str">
        <f>VLOOKUP(B1363,Sheet2!B:D,2,0)</f>
        <v>CHR_SPACE_4_PER_EM</v>
      </c>
      <c r="E1363" s="7" t="s">
        <v>21</v>
      </c>
      <c r="F1363" s="7" t="s">
        <v>22</v>
      </c>
      <c r="I1363" s="7" t="s">
        <v>1723</v>
      </c>
      <c r="J1363" t="s">
        <v>23</v>
      </c>
    </row>
    <row r="1364" spans="2:10" hidden="1">
      <c r="B1364" s="8">
        <v>1362</v>
      </c>
      <c r="C1364" s="8">
        <f>VLOOKUP(B1364,Sheet2!B:D,3,0)</f>
        <v>1362</v>
      </c>
      <c r="D1364" s="7" t="str">
        <f>VLOOKUP(B1364,Sheet2!B:D,2,0)</f>
        <v>CHR_SPACE_6_PER_EM</v>
      </c>
      <c r="E1364" s="7" t="s">
        <v>21</v>
      </c>
      <c r="F1364" s="7" t="s">
        <v>22</v>
      </c>
      <c r="I1364" s="7" t="s">
        <v>1724</v>
      </c>
      <c r="J1364" t="s">
        <v>23</v>
      </c>
    </row>
    <row r="1365" spans="2:10" hidden="1">
      <c r="B1365" s="8">
        <v>1363</v>
      </c>
      <c r="C1365" s="8">
        <f>VLOOKUP(B1365,Sheet2!B:D,3,0)</f>
        <v>1363</v>
      </c>
      <c r="D1365" s="7" t="str">
        <f>VLOOKUP(B1365,Sheet2!B:D,2,0)</f>
        <v>CHR_SPACE_FIGURE</v>
      </c>
      <c r="E1365" s="7" t="s">
        <v>21</v>
      </c>
      <c r="F1365" s="7" t="s">
        <v>22</v>
      </c>
      <c r="I1365" s="7" t="s">
        <v>1725</v>
      </c>
      <c r="J1365" t="s">
        <v>23</v>
      </c>
    </row>
    <row r="1366" spans="2:10" hidden="1">
      <c r="B1366" s="8">
        <v>1364</v>
      </c>
      <c r="C1366" s="8">
        <f>VLOOKUP(B1366,Sheet2!B:D,3,0)</f>
        <v>1364</v>
      </c>
      <c r="D1366" s="7" t="str">
        <f>VLOOKUP(B1366,Sheet2!B:D,2,0)</f>
        <v>CHR_SPACE_PUNCTUATION</v>
      </c>
      <c r="E1366" s="7" t="s">
        <v>21</v>
      </c>
      <c r="F1366" s="7" t="s">
        <v>22</v>
      </c>
      <c r="I1366" s="7" t="s">
        <v>1726</v>
      </c>
      <c r="J1366" t="s">
        <v>23</v>
      </c>
    </row>
    <row r="1367" spans="2:10" hidden="1">
      <c r="B1367" s="8">
        <v>1365</v>
      </c>
      <c r="C1367" s="8">
        <f>VLOOKUP(B1367,Sheet2!B:D,3,0)</f>
        <v>1365</v>
      </c>
      <c r="D1367" s="7" t="str">
        <f>VLOOKUP(B1367,Sheet2!B:D,2,0)</f>
        <v>CHR_SPACE_HAIR</v>
      </c>
      <c r="E1367" s="7" t="s">
        <v>21</v>
      </c>
      <c r="F1367" s="7" t="s">
        <v>22</v>
      </c>
      <c r="I1367" s="7" t="s">
        <v>1727</v>
      </c>
      <c r="J1367" t="s">
        <v>23</v>
      </c>
    </row>
    <row r="1368" spans="2:10" hidden="1">
      <c r="B1368" s="8">
        <v>1366</v>
      </c>
      <c r="C1368" s="8">
        <f>VLOOKUP(B1368,Sheet2!B:D,3,0)</f>
        <v>1366</v>
      </c>
      <c r="D1368" s="7" t="str">
        <f>VLOOKUP(B1368,Sheet2!B:D,2,0)</f>
        <v>CHR_LEFT_SINGLE_QUOTE</v>
      </c>
      <c r="E1368" s="7" t="s">
        <v>21</v>
      </c>
      <c r="F1368" s="7" t="s">
        <v>22</v>
      </c>
      <c r="I1368" s="7" t="s">
        <v>1728</v>
      </c>
      <c r="J1368" t="s">
        <v>23</v>
      </c>
    </row>
    <row r="1369" spans="2:10" hidden="1">
      <c r="B1369" s="8">
        <v>1367</v>
      </c>
      <c r="C1369" s="8">
        <f>VLOOKUP(B1369,Sheet2!B:D,3,0)</f>
        <v>1367</v>
      </c>
      <c r="D1369" s="7" t="str">
        <f>VLOOKUP(B1369,Sheet2!B:D,2,0)</f>
        <v>CHR_RIGHT_SINGLE_QUOTE</v>
      </c>
      <c r="E1369" s="7" t="s">
        <v>21</v>
      </c>
      <c r="F1369" s="7" t="s">
        <v>22</v>
      </c>
      <c r="I1369" s="7" t="s">
        <v>369</v>
      </c>
      <c r="J1369" t="s">
        <v>23</v>
      </c>
    </row>
    <row r="1370" spans="2:10" hidden="1">
      <c r="B1370" s="8">
        <v>1368</v>
      </c>
      <c r="C1370" s="8">
        <f>VLOOKUP(B1370,Sheet2!B:D,3,0)</f>
        <v>1368</v>
      </c>
      <c r="D1370" s="7" t="str">
        <f>VLOOKUP(B1370,Sheet2!B:D,2,0)</f>
        <v>CHR_SINGLE_LOW_QUOTE</v>
      </c>
      <c r="E1370" s="7" t="s">
        <v>21</v>
      </c>
      <c r="F1370" s="7" t="s">
        <v>22</v>
      </c>
      <c r="I1370" s="7" t="s">
        <v>1729</v>
      </c>
      <c r="J1370" t="s">
        <v>23</v>
      </c>
    </row>
    <row r="1371" spans="2:10" hidden="1">
      <c r="B1371" s="8">
        <v>1369</v>
      </c>
      <c r="C1371" s="8">
        <f>VLOOKUP(B1371,Sheet2!B:D,3,0)</f>
        <v>1369</v>
      </c>
      <c r="D1371" s="7" t="str">
        <f>VLOOKUP(B1371,Sheet2!B:D,2,0)</f>
        <v>CHR_SINGLE_HIGH_QUOTE</v>
      </c>
      <c r="E1371" s="7" t="s">
        <v>21</v>
      </c>
      <c r="F1371" s="7" t="s">
        <v>22</v>
      </c>
      <c r="I1371" s="7" t="s">
        <v>1730</v>
      </c>
      <c r="J1371" t="s">
        <v>23</v>
      </c>
    </row>
    <row r="1372" spans="2:10" hidden="1">
      <c r="B1372" s="8">
        <v>1370</v>
      </c>
      <c r="C1372" s="8">
        <f>VLOOKUP(B1372,Sheet2!B:D,3,0)</f>
        <v>1370</v>
      </c>
      <c r="D1372" s="7" t="str">
        <f>VLOOKUP(B1372,Sheet2!B:D,2,0)</f>
        <v>CHR_LEFT_DOUBLE_QUOTE</v>
      </c>
      <c r="E1372" s="7" t="s">
        <v>21</v>
      </c>
      <c r="F1372" s="7" t="s">
        <v>22</v>
      </c>
      <c r="I1372" s="7" t="s">
        <v>1731</v>
      </c>
      <c r="J1372" t="s">
        <v>23</v>
      </c>
    </row>
    <row r="1373" spans="2:10" hidden="1">
      <c r="B1373" s="8">
        <v>1371</v>
      </c>
      <c r="C1373" s="8">
        <f>VLOOKUP(B1373,Sheet2!B:D,3,0)</f>
        <v>1371</v>
      </c>
      <c r="D1373" s="7" t="str">
        <f>VLOOKUP(B1373,Sheet2!B:D,2,0)</f>
        <v>CHR_RIGHT_DOUBLE_QUOTE</v>
      </c>
      <c r="E1373" s="7" t="s">
        <v>21</v>
      </c>
      <c r="F1373" s="7" t="s">
        <v>22</v>
      </c>
      <c r="I1373" s="7" t="s">
        <v>370</v>
      </c>
      <c r="J1373" t="s">
        <v>23</v>
      </c>
    </row>
    <row r="1374" spans="2:10" hidden="1">
      <c r="B1374" s="8">
        <v>1372</v>
      </c>
      <c r="C1374" s="8">
        <f>VLOOKUP(B1374,Sheet2!B:D,3,0)</f>
        <v>1372</v>
      </c>
      <c r="D1374" s="7" t="str">
        <f>VLOOKUP(B1374,Sheet2!B:D,2,0)</f>
        <v>CHR_DOUBLE_LOW_QUOTE</v>
      </c>
      <c r="E1374" s="7" t="s">
        <v>21</v>
      </c>
      <c r="F1374" s="7" t="s">
        <v>22</v>
      </c>
      <c r="I1374" s="7" t="s">
        <v>1732</v>
      </c>
      <c r="J1374" t="s">
        <v>23</v>
      </c>
    </row>
    <row r="1375" spans="2:10" hidden="1">
      <c r="B1375" s="8">
        <v>1373</v>
      </c>
      <c r="C1375" s="8">
        <f>VLOOKUP(B1375,Sheet2!B:D,3,0)</f>
        <v>1373</v>
      </c>
      <c r="D1375" s="7" t="str">
        <f>VLOOKUP(B1375,Sheet2!B:D,2,0)</f>
        <v>CHR_DOUBLE_HIGH_QUOTE</v>
      </c>
      <c r="E1375" s="7" t="s">
        <v>21</v>
      </c>
      <c r="F1375" s="7" t="s">
        <v>22</v>
      </c>
      <c r="I1375" s="7" t="s">
        <v>1733</v>
      </c>
      <c r="J1375" t="s">
        <v>23</v>
      </c>
    </row>
    <row r="1376" spans="2:10" hidden="1">
      <c r="B1376" s="8">
        <v>1374</v>
      </c>
      <c r="C1376" s="8">
        <f>VLOOKUP(B1376,Sheet2!B:D,3,0)</f>
        <v>1374</v>
      </c>
      <c r="D1376" s="7" t="str">
        <f>VLOOKUP(B1376,Sheet2!B:D,2,0)</f>
        <v>CHR_ELLIPSIS</v>
      </c>
      <c r="E1376" s="7" t="s">
        <v>21</v>
      </c>
      <c r="F1376" s="7" t="s">
        <v>22</v>
      </c>
      <c r="I1376" s="7" t="s">
        <v>95</v>
      </c>
      <c r="J1376" t="s">
        <v>23</v>
      </c>
    </row>
    <row r="1377" spans="2:10" hidden="1">
      <c r="B1377" s="8">
        <v>1375</v>
      </c>
      <c r="C1377" s="8">
        <f>VLOOKUP(B1377,Sheet2!B:D,3,0)</f>
        <v>1375</v>
      </c>
      <c r="D1377" s="7" t="str">
        <f>VLOOKUP(B1377,Sheet2!B:D,2,0)</f>
        <v>CHR_ONE</v>
      </c>
      <c r="E1377" s="7" t="s">
        <v>21</v>
      </c>
      <c r="F1377" s="7" t="s">
        <v>22</v>
      </c>
      <c r="I1377" s="7" t="s">
        <v>1734</v>
      </c>
      <c r="J1377" t="s">
        <v>23</v>
      </c>
    </row>
    <row r="1378" spans="2:10" hidden="1">
      <c r="B1378" s="8">
        <v>1376</v>
      </c>
      <c r="C1378" s="8">
        <f>VLOOKUP(B1378,Sheet2!B:D,3,0)</f>
        <v>1376</v>
      </c>
      <c r="D1378" s="7" t="str">
        <f>VLOOKUP(B1378,Sheet2!B:D,2,0)</f>
        <v>CHR_EURO</v>
      </c>
      <c r="E1378" s="7" t="s">
        <v>21</v>
      </c>
      <c r="F1378" s="7" t="s">
        <v>22</v>
      </c>
      <c r="I1378" s="7" t="s">
        <v>1735</v>
      </c>
      <c r="J1378" t="s">
        <v>23</v>
      </c>
    </row>
    <row r="1379" spans="2:10" hidden="1">
      <c r="B1379" s="8">
        <v>1377</v>
      </c>
      <c r="C1379" s="8">
        <f>VLOOKUP(B1379,Sheet2!B:D,3,0)</f>
        <v>1377</v>
      </c>
      <c r="D1379" s="7" t="str">
        <f>VLOOKUP(B1379,Sheet2!B:D,2,0)</f>
        <v>CHR_COMPLEX_C</v>
      </c>
      <c r="E1379" s="7" t="s">
        <v>21</v>
      </c>
      <c r="F1379" s="7" t="s">
        <v>22</v>
      </c>
      <c r="I1379" s="7" t="s">
        <v>1736</v>
      </c>
      <c r="J1379" t="s">
        <v>23</v>
      </c>
    </row>
    <row r="1380" spans="2:10" hidden="1">
      <c r="B1380" s="8">
        <v>1378</v>
      </c>
      <c r="C1380" s="8">
        <f>VLOOKUP(B1380,Sheet2!B:D,3,0)</f>
        <v>1378</v>
      </c>
      <c r="D1380" s="7" t="str">
        <f>VLOOKUP(B1380,Sheet2!B:D,2,0)</f>
        <v>CHR_PLANCK</v>
      </c>
      <c r="E1380" s="7" t="s">
        <v>21</v>
      </c>
      <c r="F1380" s="7" t="s">
        <v>22</v>
      </c>
      <c r="I1380" s="7" t="s">
        <v>390</v>
      </c>
      <c r="J1380" t="s">
        <v>23</v>
      </c>
    </row>
    <row r="1381" spans="2:10" hidden="1">
      <c r="B1381" s="8">
        <v>1379</v>
      </c>
      <c r="C1381" s="8">
        <f>VLOOKUP(B1381,Sheet2!B:D,3,0)</f>
        <v>1379</v>
      </c>
      <c r="D1381" s="7" t="str">
        <f>VLOOKUP(B1381,Sheet2!B:D,2,0)</f>
        <v>CHR_PLANCK_2PI</v>
      </c>
      <c r="E1381" s="7" t="s">
        <v>21</v>
      </c>
      <c r="F1381" s="7" t="s">
        <v>22</v>
      </c>
      <c r="I1381" s="7" t="s">
        <v>399</v>
      </c>
      <c r="J1381" t="s">
        <v>23</v>
      </c>
    </row>
    <row r="1382" spans="2:10" hidden="1">
      <c r="B1382" s="8">
        <v>1380</v>
      </c>
      <c r="C1382" s="8">
        <f>VLOOKUP(B1382,Sheet2!B:D,3,0)</f>
        <v>1380</v>
      </c>
      <c r="D1382" s="7" t="str">
        <f>VLOOKUP(B1382,Sheet2!B:D,2,0)</f>
        <v>CHR_NATURAL_N</v>
      </c>
      <c r="E1382" s="7" t="s">
        <v>21</v>
      </c>
      <c r="F1382" s="7" t="s">
        <v>22</v>
      </c>
      <c r="I1382" s="7" t="s">
        <v>1737</v>
      </c>
      <c r="J1382" t="s">
        <v>23</v>
      </c>
    </row>
    <row r="1383" spans="2:10" hidden="1">
      <c r="B1383" s="8">
        <v>1381</v>
      </c>
      <c r="C1383" s="8">
        <f>VLOOKUP(B1383,Sheet2!B:D,3,0)</f>
        <v>1381</v>
      </c>
      <c r="D1383" s="7" t="str">
        <f>VLOOKUP(B1383,Sheet2!B:D,2,0)</f>
        <v>CHR_RATIONAL_Q</v>
      </c>
      <c r="E1383" s="7" t="s">
        <v>21</v>
      </c>
      <c r="F1383" s="7" t="s">
        <v>22</v>
      </c>
      <c r="I1383" s="7" t="s">
        <v>1738</v>
      </c>
      <c r="J1383" t="s">
        <v>23</v>
      </c>
    </row>
    <row r="1384" spans="2:10" hidden="1">
      <c r="B1384" s="8">
        <v>1382</v>
      </c>
      <c r="C1384" s="8">
        <f>VLOOKUP(B1384,Sheet2!B:D,3,0)</f>
        <v>1382</v>
      </c>
      <c r="D1384" s="7" t="str">
        <f>VLOOKUP(B1384,Sheet2!B:D,2,0)</f>
        <v>CHR_REAL_R</v>
      </c>
      <c r="E1384" s="7" t="s">
        <v>21</v>
      </c>
      <c r="F1384" s="7" t="s">
        <v>22</v>
      </c>
      <c r="I1384" s="7" t="s">
        <v>1739</v>
      </c>
      <c r="J1384" t="s">
        <v>23</v>
      </c>
    </row>
    <row r="1385" spans="2:10" hidden="1">
      <c r="B1385" s="8">
        <v>1383</v>
      </c>
      <c r="C1385" s="8">
        <f>VLOOKUP(B1385,Sheet2!B:D,3,0)</f>
        <v>1383</v>
      </c>
      <c r="D1385" s="7" t="str">
        <f>VLOOKUP(B1385,Sheet2!B:D,2,0)</f>
        <v>CHR_LEFT_ARROW</v>
      </c>
      <c r="E1385" s="7" t="s">
        <v>21</v>
      </c>
      <c r="F1385" s="7" t="s">
        <v>22</v>
      </c>
      <c r="I1385" s="7" t="s">
        <v>1740</v>
      </c>
      <c r="J1385" t="s">
        <v>23</v>
      </c>
    </row>
    <row r="1386" spans="2:10" hidden="1">
      <c r="B1386" s="8">
        <v>1384</v>
      </c>
      <c r="C1386" s="8">
        <f>VLOOKUP(B1386,Sheet2!B:D,3,0)</f>
        <v>1384</v>
      </c>
      <c r="D1386" s="7" t="str">
        <f>VLOOKUP(B1386,Sheet2!B:D,2,0)</f>
        <v>CHR_UP_ARROW</v>
      </c>
      <c r="E1386" s="7" t="s">
        <v>21</v>
      </c>
      <c r="F1386" s="7" t="s">
        <v>22</v>
      </c>
      <c r="I1386" s="7" t="s">
        <v>287</v>
      </c>
      <c r="J1386" t="s">
        <v>23</v>
      </c>
    </row>
    <row r="1387" spans="2:10" hidden="1">
      <c r="B1387" s="8">
        <v>1385</v>
      </c>
      <c r="C1387" s="8">
        <f>VLOOKUP(B1387,Sheet2!B:D,3,0)</f>
        <v>1385</v>
      </c>
      <c r="D1387" s="7" t="str">
        <f>VLOOKUP(B1387,Sheet2!B:D,2,0)</f>
        <v>CHR_UP_ARROW_b</v>
      </c>
      <c r="E1387" s="7" t="s">
        <v>21</v>
      </c>
      <c r="F1387" s="7" t="s">
        <v>22</v>
      </c>
      <c r="I1387" s="7" t="s">
        <v>1741</v>
      </c>
      <c r="J1387" t="s">
        <v>23</v>
      </c>
    </row>
    <row r="1388" spans="2:10" hidden="1">
      <c r="B1388" s="8">
        <v>1386</v>
      </c>
      <c r="C1388" s="8">
        <f>VLOOKUP(B1388,Sheet2!B:D,3,0)</f>
        <v>1386</v>
      </c>
      <c r="D1388" s="7" t="str">
        <f>VLOOKUP(B1388,Sheet2!B:D,2,0)</f>
        <v>CHR_RIGHT_ARROW</v>
      </c>
      <c r="E1388" s="7" t="s">
        <v>21</v>
      </c>
      <c r="F1388" s="7" t="s">
        <v>22</v>
      </c>
      <c r="I1388" s="7" t="s">
        <v>27</v>
      </c>
      <c r="J1388" t="s">
        <v>23</v>
      </c>
    </row>
    <row r="1389" spans="2:10" hidden="1">
      <c r="B1389" s="8">
        <v>1387</v>
      </c>
      <c r="C1389" s="8">
        <f>VLOOKUP(B1389,Sheet2!B:D,3,0)</f>
        <v>1387</v>
      </c>
      <c r="D1389" s="7" t="str">
        <f>VLOOKUP(B1389,Sheet2!B:D,2,0)</f>
        <v>CHR_DOWN_ARROW</v>
      </c>
      <c r="E1389" s="7" t="s">
        <v>21</v>
      </c>
      <c r="F1389" s="7" t="s">
        <v>22</v>
      </c>
      <c r="I1389" s="7" t="s">
        <v>254</v>
      </c>
      <c r="J1389" t="s">
        <v>23</v>
      </c>
    </row>
    <row r="1390" spans="2:10" hidden="1">
      <c r="B1390" s="8">
        <v>1388</v>
      </c>
      <c r="C1390" s="8">
        <f>VLOOKUP(B1390,Sheet2!B:D,3,0)</f>
        <v>1388</v>
      </c>
      <c r="D1390" s="7" t="str">
        <f>VLOOKUP(B1390,Sheet2!B:D,2,0)</f>
        <v>CHR_DOWN_ARROW_b</v>
      </c>
      <c r="E1390" s="7" t="s">
        <v>21</v>
      </c>
      <c r="F1390" s="7" t="s">
        <v>22</v>
      </c>
      <c r="I1390" s="7" t="s">
        <v>1742</v>
      </c>
      <c r="J1390" t="s">
        <v>23</v>
      </c>
    </row>
    <row r="1391" spans="2:10" hidden="1">
      <c r="B1391" s="8">
        <v>1389</v>
      </c>
      <c r="C1391" s="8">
        <f>VLOOKUP(B1391,Sheet2!B:D,3,0)</f>
        <v>1389</v>
      </c>
      <c r="D1391" s="7" t="str">
        <f>VLOOKUP(B1391,Sheet2!B:D,2,0)</f>
        <v>CHR_SERIAL_IO</v>
      </c>
      <c r="E1391" s="7" t="s">
        <v>21</v>
      </c>
      <c r="F1391" s="7" t="s">
        <v>22</v>
      </c>
      <c r="I1391" s="7" t="s">
        <v>1743</v>
      </c>
      <c r="J1391" t="s">
        <v>23</v>
      </c>
    </row>
    <row r="1392" spans="2:10" hidden="1">
      <c r="B1392" s="8">
        <v>1390</v>
      </c>
      <c r="C1392" s="8">
        <f>VLOOKUP(B1392,Sheet2!B:D,3,0)</f>
        <v>1390</v>
      </c>
      <c r="D1392" s="7" t="str">
        <f>VLOOKUP(B1392,Sheet2!B:D,2,0)</f>
        <v>CHR_RIGHT_SHORT_ARROW</v>
      </c>
      <c r="E1392" s="7" t="s">
        <v>21</v>
      </c>
      <c r="F1392" s="7" t="s">
        <v>22</v>
      </c>
      <c r="I1392" s="7" t="s">
        <v>1744</v>
      </c>
      <c r="J1392" t="s">
        <v>23</v>
      </c>
    </row>
    <row r="1393" spans="2:10" hidden="1">
      <c r="B1393" s="8">
        <v>1391</v>
      </c>
      <c r="C1393" s="8">
        <f>VLOOKUP(B1393,Sheet2!B:D,3,0)</f>
        <v>1391</v>
      </c>
      <c r="D1393" s="7" t="str">
        <f>VLOOKUP(B1393,Sheet2!B:D,2,0)</f>
        <v>CHR_LEFT_RIGHT_ARROWS</v>
      </c>
      <c r="E1393" s="7" t="s">
        <v>21</v>
      </c>
      <c r="F1393" s="7" t="s">
        <v>22</v>
      </c>
      <c r="I1393" s="7" t="s">
        <v>601</v>
      </c>
      <c r="J1393" t="s">
        <v>23</v>
      </c>
    </row>
    <row r="1394" spans="2:10" hidden="1">
      <c r="B1394" s="8">
        <v>1392</v>
      </c>
      <c r="C1394" s="8">
        <f>VLOOKUP(B1394,Sheet2!B:D,3,0)</f>
        <v>1392</v>
      </c>
      <c r="D1394" s="7" t="str">
        <f>VLOOKUP(B1394,Sheet2!B:D,2,0)</f>
        <v>CHR_BST</v>
      </c>
      <c r="E1394" s="7" t="s">
        <v>21</v>
      </c>
      <c r="F1394" s="7" t="s">
        <v>22</v>
      </c>
      <c r="I1394" s="7" t="s">
        <v>1745</v>
      </c>
      <c r="J1394" t="s">
        <v>23</v>
      </c>
    </row>
    <row r="1395" spans="2:10" hidden="1">
      <c r="B1395" s="8">
        <v>1393</v>
      </c>
      <c r="C1395" s="8">
        <f>VLOOKUP(B1395,Sheet2!B:D,3,0)</f>
        <v>1393</v>
      </c>
      <c r="D1395" s="7" t="str">
        <f>VLOOKUP(B1395,Sheet2!B:D,2,0)</f>
        <v>CHR_SST</v>
      </c>
      <c r="E1395" s="7" t="s">
        <v>21</v>
      </c>
      <c r="F1395" s="7" t="s">
        <v>22</v>
      </c>
      <c r="I1395" s="7" t="s">
        <v>1746</v>
      </c>
      <c r="J1395" t="s">
        <v>23</v>
      </c>
    </row>
    <row r="1396" spans="2:10" hidden="1">
      <c r="B1396" s="8">
        <v>1394</v>
      </c>
      <c r="C1396" s="8">
        <f>VLOOKUP(B1396,Sheet2!B:D,3,0)</f>
        <v>1394</v>
      </c>
      <c r="D1396" s="7" t="str">
        <f>VLOOKUP(B1396,Sheet2!B:D,2,0)</f>
        <v>CHR_HAMBURGER</v>
      </c>
      <c r="E1396" s="7" t="s">
        <v>21</v>
      </c>
      <c r="F1396" s="7" t="s">
        <v>22</v>
      </c>
      <c r="I1396" s="7" t="s">
        <v>1747</v>
      </c>
      <c r="J1396" t="s">
        <v>23</v>
      </c>
    </row>
    <row r="1397" spans="2:10" hidden="1">
      <c r="B1397" s="8">
        <v>1395</v>
      </c>
      <c r="C1397" s="8">
        <f>VLOOKUP(B1397,Sheet2!B:D,3,0)</f>
        <v>1395</v>
      </c>
      <c r="D1397" s="7" t="str">
        <f>VLOOKUP(B1397,Sheet2!B:D,2,0)</f>
        <v>CHR_UNDO</v>
      </c>
      <c r="E1397" s="7" t="s">
        <v>21</v>
      </c>
      <c r="F1397" s="7" t="s">
        <v>22</v>
      </c>
      <c r="I1397" s="7" t="s">
        <v>1748</v>
      </c>
      <c r="J1397" t="s">
        <v>23</v>
      </c>
    </row>
    <row r="1398" spans="2:10" hidden="1">
      <c r="B1398" s="8">
        <v>1396</v>
      </c>
      <c r="C1398" s="8">
        <f>VLOOKUP(B1398,Sheet2!B:D,3,0)</f>
        <v>1396</v>
      </c>
      <c r="D1398" s="7" t="str">
        <f>VLOOKUP(B1398,Sheet2!B:D,2,0)</f>
        <v>CHR_FOR_ALL</v>
      </c>
      <c r="E1398" s="7" t="s">
        <v>21</v>
      </c>
      <c r="F1398" s="7" t="s">
        <v>22</v>
      </c>
      <c r="I1398" s="7" t="s">
        <v>1749</v>
      </c>
      <c r="J1398" t="s">
        <v>23</v>
      </c>
    </row>
    <row r="1399" spans="2:10" hidden="1">
      <c r="B1399" s="8">
        <v>1397</v>
      </c>
      <c r="C1399" s="8">
        <f>VLOOKUP(B1399,Sheet2!B:D,3,0)</f>
        <v>1397</v>
      </c>
      <c r="D1399" s="7" t="str">
        <f>VLOOKUP(B1399,Sheet2!B:D,2,0)</f>
        <v>CHR_COMPLEMENT</v>
      </c>
      <c r="E1399" s="7" t="s">
        <v>21</v>
      </c>
      <c r="F1399" s="7" t="s">
        <v>22</v>
      </c>
      <c r="I1399" s="7" t="s">
        <v>1750</v>
      </c>
      <c r="J1399" t="s">
        <v>23</v>
      </c>
    </row>
    <row r="1400" spans="2:10" hidden="1">
      <c r="B1400" s="8">
        <v>1398</v>
      </c>
      <c r="C1400" s="8">
        <f>VLOOKUP(B1400,Sheet2!B:D,3,0)</f>
        <v>1398</v>
      </c>
      <c r="D1400" s="7" t="str">
        <f>VLOOKUP(B1400,Sheet2!B:D,2,0)</f>
        <v>CHR_PARTIAL_DIFF</v>
      </c>
      <c r="E1400" s="7" t="s">
        <v>21</v>
      </c>
      <c r="F1400" s="7" t="s">
        <v>22</v>
      </c>
      <c r="I1400" s="7" t="s">
        <v>1751</v>
      </c>
      <c r="J1400" t="s">
        <v>23</v>
      </c>
    </row>
    <row r="1401" spans="2:10" hidden="1">
      <c r="B1401" s="8">
        <v>1399</v>
      </c>
      <c r="C1401" s="8">
        <f>VLOOKUP(B1401,Sheet2!B:D,3,0)</f>
        <v>1399</v>
      </c>
      <c r="D1401" s="7" t="str">
        <f>VLOOKUP(B1401,Sheet2!B:D,2,0)</f>
        <v>CHR_THERE_EXISTS</v>
      </c>
      <c r="E1401" s="7" t="s">
        <v>21</v>
      </c>
      <c r="F1401" s="7" t="s">
        <v>22</v>
      </c>
      <c r="I1401" s="7" t="s">
        <v>1752</v>
      </c>
      <c r="J1401" t="s">
        <v>23</v>
      </c>
    </row>
    <row r="1402" spans="2:10" hidden="1">
      <c r="B1402" s="8">
        <v>1400</v>
      </c>
      <c r="C1402" s="8">
        <f>VLOOKUP(B1402,Sheet2!B:D,3,0)</f>
        <v>1400</v>
      </c>
      <c r="D1402" s="7" t="str">
        <f>VLOOKUP(B1402,Sheet2!B:D,2,0)</f>
        <v>CHR_THERE_DOES_NOT_EXIST</v>
      </c>
      <c r="E1402" s="7" t="s">
        <v>21</v>
      </c>
      <c r="F1402" s="7" t="s">
        <v>22</v>
      </c>
      <c r="I1402" s="7" t="s">
        <v>1753</v>
      </c>
      <c r="J1402" t="s">
        <v>23</v>
      </c>
    </row>
    <row r="1403" spans="2:10" hidden="1">
      <c r="B1403" s="8">
        <v>1401</v>
      </c>
      <c r="C1403" s="8">
        <f>VLOOKUP(B1403,Sheet2!B:D,3,0)</f>
        <v>1401</v>
      </c>
      <c r="D1403" s="7" t="str">
        <f>VLOOKUP(B1403,Sheet2!B:D,2,0)</f>
        <v>CHR_EMPTY_SET</v>
      </c>
      <c r="E1403" s="7" t="s">
        <v>21</v>
      </c>
      <c r="F1403" s="7" t="s">
        <v>22</v>
      </c>
      <c r="I1403" s="7" t="s">
        <v>1754</v>
      </c>
      <c r="J1403" t="s">
        <v>23</v>
      </c>
    </row>
    <row r="1404" spans="2:10" hidden="1">
      <c r="B1404" s="8">
        <v>1402</v>
      </c>
      <c r="C1404" s="8">
        <f>VLOOKUP(B1404,Sheet2!B:D,3,0)</f>
        <v>1402</v>
      </c>
      <c r="D1404" s="7" t="str">
        <f>VLOOKUP(B1404,Sheet2!B:D,2,0)</f>
        <v>CHR_INCREMENT</v>
      </c>
      <c r="E1404" s="7" t="s">
        <v>21</v>
      </c>
      <c r="F1404" s="7" t="s">
        <v>22</v>
      </c>
      <c r="I1404" s="7" t="s">
        <v>1755</v>
      </c>
      <c r="J1404" t="s">
        <v>23</v>
      </c>
    </row>
    <row r="1405" spans="2:10" hidden="1">
      <c r="B1405" s="8">
        <v>1403</v>
      </c>
      <c r="C1405" s="8">
        <f>VLOOKUP(B1405,Sheet2!B:D,3,0)</f>
        <v>1403</v>
      </c>
      <c r="D1405" s="7" t="str">
        <f>VLOOKUP(B1405,Sheet2!B:D,2,0)</f>
        <v>CHR_NABLA</v>
      </c>
      <c r="E1405" s="7" t="s">
        <v>21</v>
      </c>
      <c r="F1405" s="7" t="s">
        <v>22</v>
      </c>
      <c r="I1405" s="7" t="s">
        <v>1756</v>
      </c>
      <c r="J1405" t="s">
        <v>23</v>
      </c>
    </row>
    <row r="1406" spans="2:10" hidden="1">
      <c r="B1406" s="8">
        <v>1404</v>
      </c>
      <c r="C1406" s="8">
        <f>VLOOKUP(B1406,Sheet2!B:D,3,0)</f>
        <v>1404</v>
      </c>
      <c r="D1406" s="7" t="str">
        <f>VLOOKUP(B1406,Sheet2!B:D,2,0)</f>
        <v>CHR_ELEMENT_OF</v>
      </c>
      <c r="E1406" s="7" t="s">
        <v>21</v>
      </c>
      <c r="F1406" s="7" t="s">
        <v>22</v>
      </c>
      <c r="I1406" s="7" t="s">
        <v>1757</v>
      </c>
      <c r="J1406" t="s">
        <v>23</v>
      </c>
    </row>
    <row r="1407" spans="2:10" hidden="1">
      <c r="B1407" s="8">
        <v>1405</v>
      </c>
      <c r="C1407" s="8">
        <f>VLOOKUP(B1407,Sheet2!B:D,3,0)</f>
        <v>1405</v>
      </c>
      <c r="D1407" s="7" t="str">
        <f>VLOOKUP(B1407,Sheet2!B:D,2,0)</f>
        <v>CHR_NOT_ELEMENT_OF</v>
      </c>
      <c r="E1407" s="7" t="s">
        <v>21</v>
      </c>
      <c r="F1407" s="7" t="s">
        <v>22</v>
      </c>
      <c r="I1407" s="7" t="s">
        <v>1758</v>
      </c>
      <c r="J1407" t="s">
        <v>23</v>
      </c>
    </row>
    <row r="1408" spans="2:10" hidden="1">
      <c r="B1408" s="8">
        <v>1406</v>
      </c>
      <c r="C1408" s="8">
        <f>VLOOKUP(B1408,Sheet2!B:D,3,0)</f>
        <v>1406</v>
      </c>
      <c r="D1408" s="7" t="str">
        <f>VLOOKUP(B1408,Sheet2!B:D,2,0)</f>
        <v>CHR_CONTAINS</v>
      </c>
      <c r="E1408" s="7" t="s">
        <v>21</v>
      </c>
      <c r="F1408" s="7" t="s">
        <v>22</v>
      </c>
      <c r="I1408" s="7" t="s">
        <v>1759</v>
      </c>
      <c r="J1408" t="s">
        <v>23</v>
      </c>
    </row>
    <row r="1409" spans="2:10" hidden="1">
      <c r="B1409" s="8">
        <v>1407</v>
      </c>
      <c r="C1409" s="8">
        <f>VLOOKUP(B1409,Sheet2!B:D,3,0)</f>
        <v>1407</v>
      </c>
      <c r="D1409" s="7" t="str">
        <f>VLOOKUP(B1409,Sheet2!B:D,2,0)</f>
        <v>CHR_DOES_NOT_CONTAIN</v>
      </c>
      <c r="E1409" s="7" t="s">
        <v>21</v>
      </c>
      <c r="F1409" s="7" t="s">
        <v>22</v>
      </c>
      <c r="I1409" s="7" t="s">
        <v>1760</v>
      </c>
      <c r="J1409" t="s">
        <v>23</v>
      </c>
    </row>
    <row r="1410" spans="2:10" hidden="1">
      <c r="B1410" s="8">
        <v>1408</v>
      </c>
      <c r="C1410" s="8">
        <f>VLOOKUP(B1410,Sheet2!B:D,3,0)</f>
        <v>1408</v>
      </c>
      <c r="D1410" s="7" t="str">
        <f>VLOOKUP(B1410,Sheet2!B:D,2,0)</f>
        <v>CHR_ZERO</v>
      </c>
      <c r="E1410" s="7" t="s">
        <v>21</v>
      </c>
      <c r="F1410" s="7" t="s">
        <v>22</v>
      </c>
      <c r="I1410" s="7" t="s">
        <v>1761</v>
      </c>
      <c r="J1410" t="s">
        <v>23</v>
      </c>
    </row>
    <row r="1411" spans="2:10" hidden="1">
      <c r="B1411" s="8">
        <v>1409</v>
      </c>
      <c r="C1411" s="8">
        <f>VLOOKUP(B1411,Sheet2!B:D,3,0)</f>
        <v>1409</v>
      </c>
      <c r="D1411" s="7" t="str">
        <f>VLOOKUP(B1411,Sheet2!B:D,2,0)</f>
        <v>CHR_PRODUCT</v>
      </c>
      <c r="E1411" s="7" t="s">
        <v>21</v>
      </c>
      <c r="F1411" s="7" t="s">
        <v>22</v>
      </c>
      <c r="I1411" s="7" t="s">
        <v>1762</v>
      </c>
      <c r="J1411" t="s">
        <v>23</v>
      </c>
    </row>
    <row r="1412" spans="2:10" hidden="1">
      <c r="B1412" s="8">
        <v>1410</v>
      </c>
      <c r="C1412" s="8">
        <f>VLOOKUP(B1412,Sheet2!B:D,3,0)</f>
        <v>1410</v>
      </c>
      <c r="D1412" s="7" t="str">
        <f>VLOOKUP(B1412,Sheet2!B:D,2,0)</f>
        <v>CHR_SUM</v>
      </c>
      <c r="E1412" s="7" t="s">
        <v>21</v>
      </c>
      <c r="F1412" s="7" t="s">
        <v>22</v>
      </c>
      <c r="I1412" s="7" t="s">
        <v>1763</v>
      </c>
      <c r="J1412" t="s">
        <v>23</v>
      </c>
    </row>
    <row r="1413" spans="2:10" hidden="1">
      <c r="B1413" s="8">
        <v>1411</v>
      </c>
      <c r="C1413" s="8">
        <f>VLOOKUP(B1413,Sheet2!B:D,3,0)</f>
        <v>1411</v>
      </c>
      <c r="D1413" s="7" t="str">
        <f>VLOOKUP(B1413,Sheet2!B:D,2,0)</f>
        <v>CHR_MINUS_SIGN</v>
      </c>
      <c r="E1413" s="7" t="s">
        <v>21</v>
      </c>
      <c r="F1413" s="7" t="s">
        <v>22</v>
      </c>
      <c r="I1413" s="7" t="s">
        <v>1764</v>
      </c>
      <c r="J1413" t="s">
        <v>23</v>
      </c>
    </row>
    <row r="1414" spans="2:10" hidden="1">
      <c r="B1414" s="8">
        <v>1412</v>
      </c>
      <c r="C1414" s="8">
        <f>VLOOKUP(B1414,Sheet2!B:D,3,0)</f>
        <v>1412</v>
      </c>
      <c r="D1414" s="7" t="str">
        <f>VLOOKUP(B1414,Sheet2!B:D,2,0)</f>
        <v>CHR_MINUS_PLUS</v>
      </c>
      <c r="E1414" s="7" t="s">
        <v>21</v>
      </c>
      <c r="F1414" s="7" t="s">
        <v>22</v>
      </c>
      <c r="I1414" s="7" t="s">
        <v>1765</v>
      </c>
      <c r="J1414" t="s">
        <v>23</v>
      </c>
    </row>
    <row r="1415" spans="2:10" hidden="1">
      <c r="B1415" s="8">
        <v>1413</v>
      </c>
      <c r="C1415" s="8">
        <f>VLOOKUP(B1415,Sheet2!B:D,3,0)</f>
        <v>1413</v>
      </c>
      <c r="D1415" s="7" t="str">
        <f>VLOOKUP(B1415,Sheet2!B:D,2,0)</f>
        <v>CHR_DIVISION</v>
      </c>
      <c r="E1415" s="7" t="s">
        <v>21</v>
      </c>
      <c r="F1415" s="7" t="s">
        <v>22</v>
      </c>
      <c r="I1415" s="7" t="s">
        <v>1766</v>
      </c>
      <c r="J1415" t="s">
        <v>23</v>
      </c>
    </row>
    <row r="1416" spans="2:10" hidden="1">
      <c r="B1416" s="8">
        <v>1414</v>
      </c>
      <c r="C1416" s="8">
        <f>VLOOKUP(B1416,Sheet2!B:D,3,0)</f>
        <v>1414</v>
      </c>
      <c r="D1416" s="7" t="str">
        <f>VLOOKUP(B1416,Sheet2!B:D,2,0)</f>
        <v>CHR_SET_MINUS</v>
      </c>
      <c r="E1416" s="7" t="s">
        <v>21</v>
      </c>
      <c r="F1416" s="7" t="s">
        <v>22</v>
      </c>
      <c r="I1416" s="7" t="s">
        <v>1767</v>
      </c>
      <c r="J1416" t="s">
        <v>23</v>
      </c>
    </row>
    <row r="1417" spans="2:10" hidden="1">
      <c r="B1417" s="8">
        <v>1415</v>
      </c>
      <c r="C1417" s="8">
        <f>VLOOKUP(B1417,Sheet2!B:D,3,0)</f>
        <v>1415</v>
      </c>
      <c r="D1417" s="7" t="str">
        <f>VLOOKUP(B1417,Sheet2!B:D,2,0)</f>
        <v>CHR_RING</v>
      </c>
      <c r="E1417" s="7" t="s">
        <v>21</v>
      </c>
      <c r="F1417" s="7" t="s">
        <v>22</v>
      </c>
      <c r="I1417" s="7" t="s">
        <v>1768</v>
      </c>
      <c r="J1417" t="s">
        <v>23</v>
      </c>
    </row>
    <row r="1418" spans="2:10" hidden="1">
      <c r="B1418" s="8">
        <v>1416</v>
      </c>
      <c r="C1418" s="8">
        <f>VLOOKUP(B1418,Sheet2!B:D,3,0)</f>
        <v>1416</v>
      </c>
      <c r="D1418" s="7" t="str">
        <f>VLOOKUP(B1418,Sheet2!B:D,2,0)</f>
        <v>CHR_BULLET</v>
      </c>
      <c r="E1418" s="7" t="s">
        <v>21</v>
      </c>
      <c r="F1418" s="7" t="s">
        <v>22</v>
      </c>
      <c r="I1418" s="7" t="s">
        <v>1769</v>
      </c>
      <c r="J1418" t="s">
        <v>23</v>
      </c>
    </row>
    <row r="1419" spans="2:10" hidden="1">
      <c r="B1419" s="8">
        <v>1417</v>
      </c>
      <c r="C1419" s="8">
        <f>VLOOKUP(B1419,Sheet2!B:D,3,0)</f>
        <v>1417</v>
      </c>
      <c r="D1419" s="7" t="str">
        <f>VLOOKUP(B1419,Sheet2!B:D,2,0)</f>
        <v>CHR_SQUARE_ROOT</v>
      </c>
      <c r="E1419" s="7" t="s">
        <v>21</v>
      </c>
      <c r="F1419" s="7" t="s">
        <v>22</v>
      </c>
      <c r="I1419" s="7" t="s">
        <v>1051</v>
      </c>
      <c r="J1419" t="s">
        <v>23</v>
      </c>
    </row>
    <row r="1420" spans="2:10" hidden="1">
      <c r="B1420" s="8">
        <v>1418</v>
      </c>
      <c r="C1420" s="8">
        <f>VLOOKUP(B1420,Sheet2!B:D,3,0)</f>
        <v>1418</v>
      </c>
      <c r="D1420" s="7" t="str">
        <f>VLOOKUP(B1420,Sheet2!B:D,2,0)</f>
        <v>CHR_CUBE_ROOT</v>
      </c>
      <c r="E1420" s="7" t="s">
        <v>21</v>
      </c>
      <c r="F1420" s="7" t="s">
        <v>22</v>
      </c>
      <c r="I1420" s="7" t="s">
        <v>45</v>
      </c>
      <c r="J1420" t="s">
        <v>23</v>
      </c>
    </row>
    <row r="1421" spans="2:10" hidden="1">
      <c r="B1421" s="8">
        <v>1419</v>
      </c>
      <c r="C1421" s="8">
        <f>VLOOKUP(B1421,Sheet2!B:D,3,0)</f>
        <v>1419</v>
      </c>
      <c r="D1421" s="7" t="str">
        <f>VLOOKUP(B1421,Sheet2!B:D,2,0)</f>
        <v>CHR_xTH_ROOT</v>
      </c>
      <c r="E1421" s="7" t="s">
        <v>21</v>
      </c>
      <c r="F1421" s="7" t="s">
        <v>22</v>
      </c>
      <c r="I1421" s="7" t="s">
        <v>958</v>
      </c>
      <c r="J1421" t="s">
        <v>23</v>
      </c>
    </row>
    <row r="1422" spans="2:10" hidden="1">
      <c r="B1422" s="8">
        <v>1420</v>
      </c>
      <c r="C1422" s="8">
        <f>VLOOKUP(B1422,Sheet2!B:D,3,0)</f>
        <v>1420</v>
      </c>
      <c r="D1422" s="7" t="str">
        <f>VLOOKUP(B1422,Sheet2!B:D,2,0)</f>
        <v>CHR_PROPORTIONAL</v>
      </c>
      <c r="E1422" s="7" t="s">
        <v>21</v>
      </c>
      <c r="F1422" s="7" t="s">
        <v>22</v>
      </c>
      <c r="I1422" s="7" t="s">
        <v>1770</v>
      </c>
      <c r="J1422" t="s">
        <v>23</v>
      </c>
    </row>
    <row r="1423" spans="2:10" hidden="1">
      <c r="B1423" s="8">
        <v>1421</v>
      </c>
      <c r="C1423" s="8">
        <f>VLOOKUP(B1423,Sheet2!B:D,3,0)</f>
        <v>1421</v>
      </c>
      <c r="D1423" s="7" t="str">
        <f>VLOOKUP(B1423,Sheet2!B:D,2,0)</f>
        <v>CHR_INFINITY</v>
      </c>
      <c r="E1423" s="7" t="s">
        <v>21</v>
      </c>
      <c r="F1423" s="7" t="s">
        <v>22</v>
      </c>
      <c r="I1423" s="7" t="s">
        <v>1018</v>
      </c>
      <c r="J1423" t="s">
        <v>23</v>
      </c>
    </row>
    <row r="1424" spans="2:10" hidden="1">
      <c r="B1424" s="8">
        <v>1422</v>
      </c>
      <c r="C1424" s="8">
        <f>VLOOKUP(B1424,Sheet2!B:D,3,0)</f>
        <v>1422</v>
      </c>
      <c r="D1424" s="7" t="str">
        <f>VLOOKUP(B1424,Sheet2!B:D,2,0)</f>
        <v>CHR_RIGHT_ANGLE</v>
      </c>
      <c r="E1424" s="7" t="s">
        <v>21</v>
      </c>
      <c r="F1424" s="7" t="s">
        <v>22</v>
      </c>
      <c r="I1424" s="7" t="s">
        <v>1771</v>
      </c>
      <c r="J1424" t="s">
        <v>23</v>
      </c>
    </row>
    <row r="1425" spans="2:10" hidden="1">
      <c r="B1425" s="8">
        <v>1423</v>
      </c>
      <c r="C1425" s="8">
        <f>VLOOKUP(B1425,Sheet2!B:D,3,0)</f>
        <v>1423</v>
      </c>
      <c r="D1425" s="7" t="str">
        <f>VLOOKUP(B1425,Sheet2!B:D,2,0)</f>
        <v>CHR_ANGLE</v>
      </c>
      <c r="E1425" s="7" t="s">
        <v>21</v>
      </c>
      <c r="F1425" s="7" t="s">
        <v>22</v>
      </c>
      <c r="I1425" s="7" t="s">
        <v>1772</v>
      </c>
      <c r="J1425" t="s">
        <v>23</v>
      </c>
    </row>
    <row r="1426" spans="2:10" hidden="1">
      <c r="B1426" s="8">
        <v>1424</v>
      </c>
      <c r="C1426" s="8">
        <f>VLOOKUP(B1426,Sheet2!B:D,3,0)</f>
        <v>1424</v>
      </c>
      <c r="D1426" s="7" t="str">
        <f>VLOOKUP(B1426,Sheet2!B:D,2,0)</f>
        <v>CHR_MEASURED_ANGLE</v>
      </c>
      <c r="E1426" s="7" t="s">
        <v>21</v>
      </c>
      <c r="F1426" s="7" t="s">
        <v>22</v>
      </c>
      <c r="I1426" s="7" t="s">
        <v>1064</v>
      </c>
      <c r="J1426" t="s">
        <v>23</v>
      </c>
    </row>
    <row r="1427" spans="2:10" hidden="1">
      <c r="B1427" s="8">
        <v>1425</v>
      </c>
      <c r="C1427" s="8">
        <f>VLOOKUP(B1427,Sheet2!B:D,3,0)</f>
        <v>1425</v>
      </c>
      <c r="D1427" s="7" t="str">
        <f>VLOOKUP(B1427,Sheet2!B:D,2,0)</f>
        <v>CHR_DIVIDES</v>
      </c>
      <c r="E1427" s="7" t="s">
        <v>21</v>
      </c>
      <c r="F1427" s="7" t="s">
        <v>22</v>
      </c>
      <c r="I1427" s="7" t="s">
        <v>1773</v>
      </c>
      <c r="J1427" t="s">
        <v>23</v>
      </c>
    </row>
    <row r="1428" spans="2:10" hidden="1">
      <c r="B1428" s="8">
        <v>1426</v>
      </c>
      <c r="C1428" s="8">
        <f>VLOOKUP(B1428,Sheet2!B:D,3,0)</f>
        <v>1426</v>
      </c>
      <c r="D1428" s="7" t="str">
        <f>VLOOKUP(B1428,Sheet2!B:D,2,0)</f>
        <v>CHR_DOES_NOT_DIVIDE</v>
      </c>
      <c r="E1428" s="7" t="s">
        <v>21</v>
      </c>
      <c r="F1428" s="7" t="s">
        <v>22</v>
      </c>
      <c r="I1428" s="7" t="s">
        <v>1774</v>
      </c>
      <c r="J1428" t="s">
        <v>23</v>
      </c>
    </row>
    <row r="1429" spans="2:10" hidden="1">
      <c r="B1429" s="8">
        <v>1427</v>
      </c>
      <c r="C1429" s="8">
        <f>VLOOKUP(B1429,Sheet2!B:D,3,0)</f>
        <v>1427</v>
      </c>
      <c r="D1429" s="7" t="str">
        <f>VLOOKUP(B1429,Sheet2!B:D,2,0)</f>
        <v>CHR_PARALLEL</v>
      </c>
      <c r="E1429" s="7" t="s">
        <v>21</v>
      </c>
      <c r="F1429" s="7" t="s">
        <v>22</v>
      </c>
      <c r="I1429" s="7" t="s">
        <v>1775</v>
      </c>
      <c r="J1429" t="s">
        <v>23</v>
      </c>
    </row>
    <row r="1430" spans="2:10" hidden="1">
      <c r="B1430" s="8">
        <v>1428</v>
      </c>
      <c r="C1430" s="8">
        <f>VLOOKUP(B1430,Sheet2!B:D,3,0)</f>
        <v>1428</v>
      </c>
      <c r="D1430" s="7" t="str">
        <f>VLOOKUP(B1430,Sheet2!B:D,2,0)</f>
        <v>CHR_NOT_PARALLEL</v>
      </c>
      <c r="E1430" s="7" t="s">
        <v>21</v>
      </c>
      <c r="F1430" s="7" t="s">
        <v>22</v>
      </c>
      <c r="I1430" s="7" t="s">
        <v>1776</v>
      </c>
      <c r="J1430" t="s">
        <v>23</v>
      </c>
    </row>
    <row r="1431" spans="2:10" hidden="1">
      <c r="B1431" s="8">
        <v>1429</v>
      </c>
      <c r="C1431" s="8">
        <f>VLOOKUP(B1431,Sheet2!B:D,3,0)</f>
        <v>1429</v>
      </c>
      <c r="D1431" s="7" t="str">
        <f>VLOOKUP(B1431,Sheet2!B:D,2,0)</f>
        <v>CHR_AND</v>
      </c>
      <c r="E1431" s="7" t="s">
        <v>21</v>
      </c>
      <c r="F1431" s="7" t="s">
        <v>22</v>
      </c>
      <c r="I1431" s="7" t="s">
        <v>1777</v>
      </c>
      <c r="J1431" t="s">
        <v>23</v>
      </c>
    </row>
    <row r="1432" spans="2:10" hidden="1">
      <c r="B1432" s="8">
        <v>1430</v>
      </c>
      <c r="C1432" s="8">
        <f>VLOOKUP(B1432,Sheet2!B:D,3,0)</f>
        <v>1430</v>
      </c>
      <c r="D1432" s="7" t="str">
        <f>VLOOKUP(B1432,Sheet2!B:D,2,0)</f>
        <v>CHR_OR</v>
      </c>
      <c r="E1432" s="7" t="s">
        <v>21</v>
      </c>
      <c r="F1432" s="7" t="s">
        <v>22</v>
      </c>
      <c r="I1432" s="7" t="s">
        <v>1778</v>
      </c>
      <c r="J1432" t="s">
        <v>23</v>
      </c>
    </row>
    <row r="1433" spans="2:10" hidden="1">
      <c r="B1433" s="8">
        <v>1431</v>
      </c>
      <c r="C1433" s="8">
        <f>VLOOKUP(B1433,Sheet2!B:D,3,0)</f>
        <v>1431</v>
      </c>
      <c r="D1433" s="7" t="str">
        <f>VLOOKUP(B1433,Sheet2!B:D,2,0)</f>
        <v>CHR_INTERSECTION</v>
      </c>
      <c r="E1433" s="7" t="s">
        <v>21</v>
      </c>
      <c r="F1433" s="7" t="s">
        <v>22</v>
      </c>
      <c r="I1433" s="7" t="s">
        <v>1779</v>
      </c>
      <c r="J1433" t="s">
        <v>23</v>
      </c>
    </row>
    <row r="1434" spans="2:10" hidden="1">
      <c r="B1434" s="8">
        <v>1432</v>
      </c>
      <c r="C1434" s="8">
        <f>VLOOKUP(B1434,Sheet2!B:D,3,0)</f>
        <v>1432</v>
      </c>
      <c r="D1434" s="7" t="str">
        <f>VLOOKUP(B1434,Sheet2!B:D,2,0)</f>
        <v>CHR_UNION</v>
      </c>
      <c r="E1434" s="7" t="s">
        <v>21</v>
      </c>
      <c r="F1434" s="7" t="s">
        <v>22</v>
      </c>
      <c r="I1434" s="7" t="s">
        <v>1780</v>
      </c>
      <c r="J1434" t="s">
        <v>23</v>
      </c>
    </row>
    <row r="1435" spans="2:10" hidden="1">
      <c r="B1435" s="8">
        <v>1433</v>
      </c>
      <c r="C1435" s="8">
        <f>VLOOKUP(B1435,Sheet2!B:D,3,0)</f>
        <v>1433</v>
      </c>
      <c r="D1435" s="7" t="str">
        <f>VLOOKUP(B1435,Sheet2!B:D,2,0)</f>
        <v>CHR_INTEGRAL</v>
      </c>
      <c r="E1435" s="7" t="s">
        <v>21</v>
      </c>
      <c r="F1435" s="7" t="s">
        <v>22</v>
      </c>
      <c r="I1435" s="7" t="s">
        <v>1052</v>
      </c>
      <c r="J1435" t="s">
        <v>23</v>
      </c>
    </row>
    <row r="1436" spans="2:10" hidden="1">
      <c r="B1436" s="8">
        <v>1434</v>
      </c>
      <c r="C1436" s="8">
        <f>VLOOKUP(B1436,Sheet2!B:D,3,0)</f>
        <v>1434</v>
      </c>
      <c r="D1436" s="7" t="str">
        <f>VLOOKUP(B1436,Sheet2!B:D,2,0)</f>
        <v>CHR_DOUBLE_INTEGRAL</v>
      </c>
      <c r="E1436" s="7" t="s">
        <v>21</v>
      </c>
      <c r="F1436" s="7" t="s">
        <v>22</v>
      </c>
      <c r="I1436" s="7" t="s">
        <v>1781</v>
      </c>
      <c r="J1436" t="s">
        <v>23</v>
      </c>
    </row>
    <row r="1437" spans="2:10" hidden="1">
      <c r="B1437" s="8">
        <v>1435</v>
      </c>
      <c r="C1437" s="8">
        <f>VLOOKUP(B1437,Sheet2!B:D,3,0)</f>
        <v>1435</v>
      </c>
      <c r="D1437" s="7" t="str">
        <f>VLOOKUP(B1437,Sheet2!B:D,2,0)</f>
        <v>CHR_CONTOUR_INTEGRAL</v>
      </c>
      <c r="E1437" s="7" t="s">
        <v>21</v>
      </c>
      <c r="F1437" s="7" t="s">
        <v>22</v>
      </c>
      <c r="I1437" s="7" t="s">
        <v>1782</v>
      </c>
      <c r="J1437" t="s">
        <v>23</v>
      </c>
    </row>
    <row r="1438" spans="2:10" hidden="1">
      <c r="B1438" s="8">
        <v>1436</v>
      </c>
      <c r="C1438" s="8">
        <f>VLOOKUP(B1438,Sheet2!B:D,3,0)</f>
        <v>1436</v>
      </c>
      <c r="D1438" s="7" t="str">
        <f>VLOOKUP(B1438,Sheet2!B:D,2,0)</f>
        <v>CHR_SURFACE_INTEGRAL</v>
      </c>
      <c r="E1438" s="7" t="s">
        <v>21</v>
      </c>
      <c r="F1438" s="7" t="s">
        <v>22</v>
      </c>
      <c r="I1438" s="7" t="s">
        <v>1783</v>
      </c>
      <c r="J1438" t="s">
        <v>23</v>
      </c>
    </row>
    <row r="1439" spans="2:10" hidden="1">
      <c r="B1439" s="8">
        <v>1437</v>
      </c>
      <c r="C1439" s="8">
        <f>VLOOKUP(B1439,Sheet2!B:D,3,0)</f>
        <v>1437</v>
      </c>
      <c r="D1439" s="7" t="str">
        <f>VLOOKUP(B1439,Sheet2!B:D,2,0)</f>
        <v>CHR_RATIO</v>
      </c>
      <c r="E1439" s="7" t="s">
        <v>21</v>
      </c>
      <c r="F1439" s="7" t="s">
        <v>22</v>
      </c>
      <c r="I1439" s="7" t="s">
        <v>1784</v>
      </c>
      <c r="J1439" t="s">
        <v>23</v>
      </c>
    </row>
    <row r="1440" spans="2:10" hidden="1">
      <c r="B1440" s="8">
        <v>1438</v>
      </c>
      <c r="C1440" s="8">
        <f>VLOOKUP(B1440,Sheet2!B:D,3,0)</f>
        <v>1438</v>
      </c>
      <c r="D1440" s="7" t="str">
        <f>VLOOKUP(B1440,Sheet2!B:D,2,0)</f>
        <v>CHR_TILDE_b</v>
      </c>
      <c r="E1440" s="7" t="s">
        <v>21</v>
      </c>
      <c r="F1440" s="7" t="s">
        <v>22</v>
      </c>
      <c r="I1440" s="7" t="s">
        <v>1785</v>
      </c>
      <c r="J1440" t="s">
        <v>23</v>
      </c>
    </row>
    <row r="1441" spans="2:10" hidden="1">
      <c r="B1441" s="8">
        <v>1439</v>
      </c>
      <c r="C1441" s="8">
        <f>VLOOKUP(B1441,Sheet2!B:D,3,0)</f>
        <v>1439</v>
      </c>
      <c r="D1441" s="7" t="str">
        <f>VLOOKUP(B1441,Sheet2!B:D,2,0)</f>
        <v>CHR_ASYMPOTICALLY_EQUAL</v>
      </c>
      <c r="E1441" s="7" t="s">
        <v>21</v>
      </c>
      <c r="F1441" s="7" t="s">
        <v>22</v>
      </c>
      <c r="I1441" s="7" t="s">
        <v>1786</v>
      </c>
      <c r="J1441" t="s">
        <v>23</v>
      </c>
    </row>
    <row r="1442" spans="2:10" hidden="1">
      <c r="B1442" s="8">
        <v>1440</v>
      </c>
      <c r="C1442" s="8">
        <f>VLOOKUP(B1442,Sheet2!B:D,3,0)</f>
        <v>1440</v>
      </c>
      <c r="D1442" s="7" t="str">
        <f>VLOOKUP(B1442,Sheet2!B:D,2,0)</f>
        <v>CHR_ALMOST_EQUAL</v>
      </c>
      <c r="E1442" s="7" t="s">
        <v>21</v>
      </c>
      <c r="F1442" s="7" t="s">
        <v>22</v>
      </c>
      <c r="I1442" s="7" t="s">
        <v>952</v>
      </c>
      <c r="J1442" t="s">
        <v>23</v>
      </c>
    </row>
    <row r="1443" spans="2:10" hidden="1">
      <c r="B1443" s="8">
        <v>1441</v>
      </c>
      <c r="C1443" s="8">
        <f>VLOOKUP(B1443,Sheet2!B:D,3,0)</f>
        <v>1441</v>
      </c>
      <c r="D1443" s="7" t="str">
        <f>VLOOKUP(B1443,Sheet2!B:D,2,0)</f>
        <v>CHR_COLON_EQUALS</v>
      </c>
      <c r="E1443" s="7" t="s">
        <v>21</v>
      </c>
      <c r="F1443" s="7" t="s">
        <v>22</v>
      </c>
      <c r="I1443" s="7" t="s">
        <v>1787</v>
      </c>
      <c r="J1443" t="s">
        <v>23</v>
      </c>
    </row>
    <row r="1444" spans="2:10" hidden="1">
      <c r="B1444" s="8">
        <v>1442</v>
      </c>
      <c r="C1444" s="8">
        <f>VLOOKUP(B1444,Sheet2!B:D,3,0)</f>
        <v>1442</v>
      </c>
      <c r="D1444" s="7" t="str">
        <f>VLOOKUP(B1444,Sheet2!B:D,2,0)</f>
        <v>CHR_CORRESPONDS_TO</v>
      </c>
      <c r="E1444" s="7" t="s">
        <v>21</v>
      </c>
      <c r="F1444" s="7" t="s">
        <v>22</v>
      </c>
      <c r="I1444" s="7" t="s">
        <v>1788</v>
      </c>
      <c r="J1444" t="s">
        <v>23</v>
      </c>
    </row>
    <row r="1445" spans="2:10" hidden="1">
      <c r="B1445" s="8">
        <v>1443</v>
      </c>
      <c r="C1445" s="8">
        <f>VLOOKUP(B1445,Sheet2!B:D,3,0)</f>
        <v>1443</v>
      </c>
      <c r="D1445" s="7" t="str">
        <f>VLOOKUP(B1445,Sheet2!B:D,2,0)</f>
        <v>CHR_ESTIMATES</v>
      </c>
      <c r="E1445" s="7" t="s">
        <v>21</v>
      </c>
      <c r="F1445" s="7" t="s">
        <v>22</v>
      </c>
      <c r="I1445" s="7" t="s">
        <v>1789</v>
      </c>
      <c r="J1445" t="s">
        <v>23</v>
      </c>
    </row>
    <row r="1446" spans="2:10" hidden="1">
      <c r="B1446" s="8">
        <v>1444</v>
      </c>
      <c r="C1446" s="8">
        <f>VLOOKUP(B1446,Sheet2!B:D,3,0)</f>
        <v>1444</v>
      </c>
      <c r="D1446" s="7" t="str">
        <f>VLOOKUP(B1446,Sheet2!B:D,2,0)</f>
        <v>CHR_NOT_EQUAL</v>
      </c>
      <c r="E1446" s="7" t="s">
        <v>21</v>
      </c>
      <c r="F1446" s="7" t="s">
        <v>22</v>
      </c>
      <c r="I1446" s="7" t="s">
        <v>948</v>
      </c>
      <c r="J1446" t="s">
        <v>23</v>
      </c>
    </row>
    <row r="1447" spans="2:10" hidden="1">
      <c r="B1447" s="8">
        <v>1445</v>
      </c>
      <c r="C1447" s="8">
        <f>VLOOKUP(B1447,Sheet2!B:D,3,0)</f>
        <v>1445</v>
      </c>
      <c r="D1447" s="7" t="str">
        <f>VLOOKUP(B1447,Sheet2!B:D,2,0)</f>
        <v>CHR_IDENTICAL_TO</v>
      </c>
      <c r="E1447" s="7" t="s">
        <v>21</v>
      </c>
      <c r="F1447" s="7" t="s">
        <v>22</v>
      </c>
      <c r="I1447" s="7" t="s">
        <v>1790</v>
      </c>
      <c r="J1447" t="s">
        <v>23</v>
      </c>
    </row>
    <row r="1448" spans="2:10" hidden="1">
      <c r="B1448" s="8">
        <v>1446</v>
      </c>
      <c r="C1448" s="8">
        <f>VLOOKUP(B1448,Sheet2!B:D,3,0)</f>
        <v>1446</v>
      </c>
      <c r="D1448" s="7" t="str">
        <f>VLOOKUP(B1448,Sheet2!B:D,2,0)</f>
        <v>CHR_LESS_EQUAL</v>
      </c>
      <c r="E1448" s="7" t="s">
        <v>21</v>
      </c>
      <c r="F1448" s="7" t="s">
        <v>22</v>
      </c>
      <c r="I1448" s="7" t="s">
        <v>955</v>
      </c>
      <c r="J1448" t="s">
        <v>23</v>
      </c>
    </row>
    <row r="1449" spans="2:10" hidden="1">
      <c r="B1449" s="8">
        <v>1447</v>
      </c>
      <c r="C1449" s="8">
        <f>VLOOKUP(B1449,Sheet2!B:D,3,0)</f>
        <v>1447</v>
      </c>
      <c r="D1449" s="7" t="str">
        <f>VLOOKUP(B1449,Sheet2!B:D,2,0)</f>
        <v>CHR_GREATER_EQUAL</v>
      </c>
      <c r="E1449" s="7" t="s">
        <v>21</v>
      </c>
      <c r="F1449" s="7" t="s">
        <v>22</v>
      </c>
      <c r="I1449" s="7" t="s">
        <v>956</v>
      </c>
      <c r="J1449" t="s">
        <v>23</v>
      </c>
    </row>
    <row r="1450" spans="2:10" hidden="1">
      <c r="B1450" s="8">
        <v>1448</v>
      </c>
      <c r="C1450" s="8">
        <f>VLOOKUP(B1450,Sheet2!B:D,3,0)</f>
        <v>1448</v>
      </c>
      <c r="D1450" s="7" t="str">
        <f>VLOOKUP(B1450,Sheet2!B:D,2,0)</f>
        <v>CHR_MUCH_LESS</v>
      </c>
      <c r="E1450" s="7" t="s">
        <v>21</v>
      </c>
      <c r="F1450" s="7" t="s">
        <v>22</v>
      </c>
      <c r="I1450" s="7" t="s">
        <v>1791</v>
      </c>
      <c r="J1450" t="s">
        <v>23</v>
      </c>
    </row>
    <row r="1451" spans="2:10" hidden="1">
      <c r="B1451" s="8">
        <v>1449</v>
      </c>
      <c r="C1451" s="8">
        <f>VLOOKUP(B1451,Sheet2!B:D,3,0)</f>
        <v>1449</v>
      </c>
      <c r="D1451" s="7" t="str">
        <f>VLOOKUP(B1451,Sheet2!B:D,2,0)</f>
        <v>CHR_MUCH_GREATER</v>
      </c>
      <c r="E1451" s="7" t="s">
        <v>21</v>
      </c>
      <c r="F1451" s="7" t="s">
        <v>22</v>
      </c>
      <c r="I1451" s="7" t="s">
        <v>1792</v>
      </c>
      <c r="J1451" t="s">
        <v>23</v>
      </c>
    </row>
    <row r="1452" spans="2:10" hidden="1">
      <c r="B1452" s="8">
        <v>1450</v>
      </c>
      <c r="C1452" s="8">
        <f>VLOOKUP(B1452,Sheet2!B:D,3,0)</f>
        <v>1450</v>
      </c>
      <c r="D1452" s="7" t="str">
        <f>VLOOKUP(B1452,Sheet2!B:D,2,0)</f>
        <v>CHR_SUN</v>
      </c>
      <c r="E1452" s="7" t="s">
        <v>21</v>
      </c>
      <c r="F1452" s="7" t="s">
        <v>22</v>
      </c>
      <c r="I1452" s="7" t="s">
        <v>1793</v>
      </c>
      <c r="J1452" t="s">
        <v>23</v>
      </c>
    </row>
    <row r="1453" spans="2:10" hidden="1">
      <c r="B1453" s="8">
        <v>1451</v>
      </c>
      <c r="C1453" s="8">
        <f>VLOOKUP(B1453,Sheet2!B:D,3,0)</f>
        <v>1451</v>
      </c>
      <c r="D1453" s="7" t="str">
        <f>VLOOKUP(B1453,Sheet2!B:D,2,0)</f>
        <v>CHR_DOWN_TACK</v>
      </c>
      <c r="E1453" s="7" t="s">
        <v>21</v>
      </c>
      <c r="F1453" s="7" t="s">
        <v>22</v>
      </c>
      <c r="I1453" s="7" t="s">
        <v>1794</v>
      </c>
      <c r="J1453" t="s">
        <v>23</v>
      </c>
    </row>
    <row r="1454" spans="2:10" hidden="1">
      <c r="B1454" s="8">
        <v>1452</v>
      </c>
      <c r="C1454" s="8">
        <f>VLOOKUP(B1454,Sheet2!B:D,3,0)</f>
        <v>1452</v>
      </c>
      <c r="D1454" s="7" t="str">
        <f>VLOOKUP(B1454,Sheet2!B:D,2,0)</f>
        <v>CHR_PERPENDICULAR</v>
      </c>
      <c r="E1454" s="7" t="s">
        <v>21</v>
      </c>
      <c r="F1454" s="7" t="s">
        <v>22</v>
      </c>
      <c r="I1454" s="7" t="s">
        <v>1795</v>
      </c>
      <c r="J1454" t="s">
        <v>23</v>
      </c>
    </row>
    <row r="1455" spans="2:10" hidden="1">
      <c r="B1455" s="8">
        <v>1453</v>
      </c>
      <c r="C1455" s="8">
        <f>VLOOKUP(B1455,Sheet2!B:D,3,0)</f>
        <v>1453</v>
      </c>
      <c r="D1455" s="7" t="str">
        <f>VLOOKUP(B1455,Sheet2!B:D,2,0)</f>
        <v>CHR_XOR</v>
      </c>
      <c r="E1455" s="7" t="s">
        <v>21</v>
      </c>
      <c r="F1455" s="7" t="s">
        <v>22</v>
      </c>
      <c r="I1455" s="7" t="s">
        <v>1796</v>
      </c>
      <c r="J1455" t="s">
        <v>23</v>
      </c>
    </row>
    <row r="1456" spans="2:10" hidden="1">
      <c r="B1456" s="8">
        <v>1454</v>
      </c>
      <c r="C1456" s="8">
        <f>VLOOKUP(B1456,Sheet2!B:D,3,0)</f>
        <v>1454</v>
      </c>
      <c r="D1456" s="7" t="str">
        <f>VLOOKUP(B1456,Sheet2!B:D,2,0)</f>
        <v>CHR_NAND</v>
      </c>
      <c r="E1456" s="7" t="s">
        <v>21</v>
      </c>
      <c r="F1456" s="7" t="s">
        <v>22</v>
      </c>
      <c r="I1456" s="7" t="s">
        <v>1797</v>
      </c>
      <c r="J1456" t="s">
        <v>23</v>
      </c>
    </row>
    <row r="1457" spans="2:10" hidden="1">
      <c r="B1457" s="8">
        <v>1455</v>
      </c>
      <c r="C1457" s="8">
        <f>VLOOKUP(B1457,Sheet2!B:D,3,0)</f>
        <v>1455</v>
      </c>
      <c r="D1457" s="7" t="str">
        <f>VLOOKUP(B1457,Sheet2!B:D,2,0)</f>
        <v>CHR_NOR</v>
      </c>
      <c r="E1457" s="7" t="s">
        <v>21</v>
      </c>
      <c r="F1457" s="7" t="s">
        <v>22</v>
      </c>
      <c r="I1457" s="7" t="s">
        <v>1798</v>
      </c>
      <c r="J1457" t="s">
        <v>23</v>
      </c>
    </row>
    <row r="1458" spans="2:10" hidden="1">
      <c r="B1458" s="8">
        <v>1456</v>
      </c>
      <c r="C1458" s="8">
        <f>VLOOKUP(B1458,Sheet2!B:D,3,0)</f>
        <v>1456</v>
      </c>
      <c r="D1458" s="7" t="str">
        <f>VLOOKUP(B1458,Sheet2!B:D,2,0)</f>
        <v>CHR_WATCH</v>
      </c>
      <c r="E1458" s="7" t="s">
        <v>21</v>
      </c>
      <c r="F1458" s="7" t="s">
        <v>22</v>
      </c>
      <c r="I1458" s="7" t="s">
        <v>1799</v>
      </c>
      <c r="J1458" t="s">
        <v>23</v>
      </c>
    </row>
    <row r="1459" spans="2:10" hidden="1">
      <c r="B1459" s="8">
        <v>1457</v>
      </c>
      <c r="C1459" s="8">
        <f>VLOOKUP(B1459,Sheet2!B:D,3,0)</f>
        <v>1457</v>
      </c>
      <c r="D1459" s="7" t="str">
        <f>VLOOKUP(B1459,Sheet2!B:D,2,0)</f>
        <v>CHR_HOURGLASS</v>
      </c>
      <c r="E1459" s="7" t="s">
        <v>21</v>
      </c>
      <c r="F1459" s="7" t="s">
        <v>22</v>
      </c>
      <c r="I1459" s="7" t="s">
        <v>1800</v>
      </c>
      <c r="J1459" t="s">
        <v>23</v>
      </c>
    </row>
    <row r="1460" spans="2:10" hidden="1">
      <c r="B1460" s="8">
        <v>1458</v>
      </c>
      <c r="C1460" s="8">
        <f>VLOOKUP(B1460,Sheet2!B:D,3,0)</f>
        <v>1458</v>
      </c>
      <c r="D1460" s="7" t="str">
        <f>VLOOKUP(B1460,Sheet2!B:D,2,0)</f>
        <v>CHR_PRINTER</v>
      </c>
      <c r="E1460" s="7" t="s">
        <v>21</v>
      </c>
      <c r="F1460" s="7" t="s">
        <v>22</v>
      </c>
      <c r="I1460" s="7" t="s">
        <v>1068</v>
      </c>
      <c r="J1460" t="s">
        <v>23</v>
      </c>
    </row>
    <row r="1461" spans="2:10" hidden="1">
      <c r="B1461" s="8">
        <v>1459</v>
      </c>
      <c r="C1461" s="8">
        <f>VLOOKUP(B1461,Sheet2!B:D,3,0)</f>
        <v>1459</v>
      </c>
      <c r="D1461" s="7" t="str">
        <f>VLOOKUP(B1461,Sheet2!B:D,2,0)</f>
        <v>CHR_MAT_TL</v>
      </c>
      <c r="E1461" s="7" t="s">
        <v>21</v>
      </c>
      <c r="F1461" s="7" t="s">
        <v>22</v>
      </c>
      <c r="I1461" s="7" t="s">
        <v>1801</v>
      </c>
      <c r="J1461" t="s">
        <v>23</v>
      </c>
    </row>
    <row r="1462" spans="2:10" hidden="1">
      <c r="B1462" s="8">
        <v>1460</v>
      </c>
      <c r="C1462" s="8">
        <f>VLOOKUP(B1462,Sheet2!B:D,3,0)</f>
        <v>1460</v>
      </c>
      <c r="D1462" s="7" t="str">
        <f>VLOOKUP(B1462,Sheet2!B:D,2,0)</f>
        <v>CHR_MAT_ML</v>
      </c>
      <c r="E1462" s="7" t="s">
        <v>21</v>
      </c>
      <c r="F1462" s="7" t="s">
        <v>22</v>
      </c>
      <c r="I1462" s="7" t="s">
        <v>1802</v>
      </c>
      <c r="J1462" t="s">
        <v>23</v>
      </c>
    </row>
    <row r="1463" spans="2:10" hidden="1">
      <c r="B1463" s="8">
        <v>1461</v>
      </c>
      <c r="C1463" s="8">
        <f>VLOOKUP(B1463,Sheet2!B:D,3,0)</f>
        <v>1461</v>
      </c>
      <c r="D1463" s="7" t="str">
        <f>VLOOKUP(B1463,Sheet2!B:D,2,0)</f>
        <v>CHR_MAT_BL</v>
      </c>
      <c r="E1463" s="7" t="s">
        <v>21</v>
      </c>
      <c r="F1463" s="7" t="s">
        <v>22</v>
      </c>
      <c r="I1463" s="7" t="s">
        <v>1803</v>
      </c>
      <c r="J1463" t="s">
        <v>23</v>
      </c>
    </row>
    <row r="1464" spans="2:10" hidden="1">
      <c r="B1464" s="8">
        <v>1462</v>
      </c>
      <c r="C1464" s="8">
        <f>VLOOKUP(B1464,Sheet2!B:D,3,0)</f>
        <v>1462</v>
      </c>
      <c r="D1464" s="7" t="str">
        <f>VLOOKUP(B1464,Sheet2!B:D,2,0)</f>
        <v>CHR_MAT_TR</v>
      </c>
      <c r="E1464" s="7" t="s">
        <v>21</v>
      </c>
      <c r="F1464" s="7" t="s">
        <v>22</v>
      </c>
      <c r="I1464" s="7" t="s">
        <v>1804</v>
      </c>
      <c r="J1464" t="s">
        <v>23</v>
      </c>
    </row>
    <row r="1465" spans="2:10" hidden="1">
      <c r="B1465" s="8">
        <v>1463</v>
      </c>
      <c r="C1465" s="8">
        <f>VLOOKUP(B1465,Sheet2!B:D,3,0)</f>
        <v>1463</v>
      </c>
      <c r="D1465" s="7" t="str">
        <f>VLOOKUP(B1465,Sheet2!B:D,2,0)</f>
        <v>CHR_MAT_MR</v>
      </c>
      <c r="E1465" s="7" t="s">
        <v>21</v>
      </c>
      <c r="F1465" s="7" t="s">
        <v>22</v>
      </c>
      <c r="I1465" s="7" t="s">
        <v>1805</v>
      </c>
      <c r="J1465" t="s">
        <v>23</v>
      </c>
    </row>
    <row r="1466" spans="2:10" hidden="1">
      <c r="B1466" s="8">
        <v>1464</v>
      </c>
      <c r="C1466" s="8">
        <f>VLOOKUP(B1466,Sheet2!B:D,3,0)</f>
        <v>1464</v>
      </c>
      <c r="D1466" s="7" t="str">
        <f>VLOOKUP(B1466,Sheet2!B:D,2,0)</f>
        <v>CHR_MAT_BR</v>
      </c>
      <c r="E1466" s="7" t="s">
        <v>21</v>
      </c>
      <c r="F1466" s="7" t="s">
        <v>22</v>
      </c>
      <c r="I1466" s="7" t="s">
        <v>1806</v>
      </c>
      <c r="J1466" t="s">
        <v>23</v>
      </c>
    </row>
    <row r="1467" spans="2:10" hidden="1">
      <c r="B1467" s="8">
        <v>1465</v>
      </c>
      <c r="C1467" s="8">
        <f>VLOOKUP(B1467,Sheet2!B:D,3,0)</f>
        <v>1465</v>
      </c>
      <c r="D1467" s="7" t="str">
        <f>VLOOKUP(B1467,Sheet2!B:D,2,0)</f>
        <v>CHR_OBLIQUE1</v>
      </c>
      <c r="E1467" s="7" t="s">
        <v>21</v>
      </c>
      <c r="F1467" s="7" t="s">
        <v>22</v>
      </c>
      <c r="I1467" s="7" t="s">
        <v>1807</v>
      </c>
      <c r="J1467" t="s">
        <v>23</v>
      </c>
    </row>
    <row r="1468" spans="2:10" hidden="1">
      <c r="B1468" s="8">
        <v>1466</v>
      </c>
      <c r="C1468" s="8">
        <f>VLOOKUP(B1468,Sheet2!B:D,3,0)</f>
        <v>1466</v>
      </c>
      <c r="D1468" s="7" t="str">
        <f>VLOOKUP(B1468,Sheet2!B:D,2,0)</f>
        <v>CHR_OBLIQUE2</v>
      </c>
      <c r="E1468" s="7" t="s">
        <v>21</v>
      </c>
      <c r="F1468" s="7" t="s">
        <v>22</v>
      </c>
      <c r="I1468" s="7" t="s">
        <v>1808</v>
      </c>
      <c r="J1468" t="s">
        <v>23</v>
      </c>
    </row>
    <row r="1469" spans="2:10" hidden="1">
      <c r="B1469" s="8">
        <v>1467</v>
      </c>
      <c r="C1469" s="8">
        <f>VLOOKUP(B1469,Sheet2!B:D,3,0)</f>
        <v>1467</v>
      </c>
      <c r="D1469" s="7" t="str">
        <f>VLOOKUP(B1469,Sheet2!B:D,2,0)</f>
        <v>CHR_OBLIQUE3</v>
      </c>
      <c r="E1469" s="7" t="s">
        <v>21</v>
      </c>
      <c r="F1469" s="7" t="s">
        <v>22</v>
      </c>
      <c r="I1469" s="7" t="s">
        <v>1809</v>
      </c>
      <c r="J1469" t="s">
        <v>23</v>
      </c>
    </row>
    <row r="1470" spans="2:10" hidden="1">
      <c r="B1470" s="8">
        <v>1468</v>
      </c>
      <c r="C1470" s="8">
        <f>VLOOKUP(B1470,Sheet2!B:D,3,0)</f>
        <v>1468</v>
      </c>
      <c r="D1470" s="7" t="str">
        <f>VLOOKUP(B1470,Sheet2!B:D,2,0)</f>
        <v>CHR_OBLIQUE4</v>
      </c>
      <c r="E1470" s="7" t="s">
        <v>21</v>
      </c>
      <c r="F1470" s="7" t="s">
        <v>22</v>
      </c>
      <c r="I1470" s="7" t="s">
        <v>1810</v>
      </c>
      <c r="J1470" t="s">
        <v>23</v>
      </c>
    </row>
    <row r="1471" spans="2:10" hidden="1">
      <c r="B1471" s="8">
        <v>1469</v>
      </c>
      <c r="C1471" s="8">
        <f>VLOOKUP(B1471,Sheet2!B:D,3,0)</f>
        <v>1469</v>
      </c>
      <c r="D1471" s="7" t="str">
        <f>VLOOKUP(B1471,Sheet2!B:D,2,0)</f>
        <v>CHR_CURSOR</v>
      </c>
      <c r="E1471" s="7" t="s">
        <v>21</v>
      </c>
      <c r="F1471" s="7" t="s">
        <v>22</v>
      </c>
      <c r="I1471" s="7" t="s">
        <v>1811</v>
      </c>
      <c r="J1471" t="s">
        <v>23</v>
      </c>
    </row>
    <row r="1472" spans="2:10" hidden="1">
      <c r="B1472" s="8">
        <v>1470</v>
      </c>
      <c r="C1472" s="8">
        <f>VLOOKUP(B1472,Sheet2!B:D,3,0)</f>
        <v>1470</v>
      </c>
      <c r="D1472" s="7" t="str">
        <f>VLOOKUP(B1472,Sheet2!B:D,2,0)</f>
        <v>CHR_PERIOD34</v>
      </c>
      <c r="E1472" s="7" t="s">
        <v>21</v>
      </c>
      <c r="F1472" s="7" t="s">
        <v>22</v>
      </c>
      <c r="I1472" s="7" t="s">
        <v>1812</v>
      </c>
      <c r="J1472" t="s">
        <v>23</v>
      </c>
    </row>
    <row r="1473" spans="2:11" hidden="1">
      <c r="B1473" s="8">
        <v>1471</v>
      </c>
      <c r="C1473" s="8">
        <f>VLOOKUP(B1473,Sheet2!B:D,3,0)</f>
        <v>1471</v>
      </c>
      <c r="D1473" s="7" t="str">
        <f>VLOOKUP(B1473,Sheet2!B:D,2,0)</f>
        <v>CHR_COMMA34</v>
      </c>
      <c r="E1473" s="7" t="s">
        <v>21</v>
      </c>
      <c r="F1473" s="7" t="s">
        <v>22</v>
      </c>
      <c r="I1473" s="7" t="s">
        <v>1813</v>
      </c>
      <c r="J1473" t="s">
        <v>23</v>
      </c>
    </row>
    <row r="1474" spans="2:11" hidden="1">
      <c r="B1474" s="8">
        <v>1472</v>
      </c>
      <c r="C1474" s="8">
        <f>VLOOKUP(B1474,Sheet2!B:D,3,0)</f>
        <v>1472</v>
      </c>
      <c r="D1474" s="7" t="str">
        <f>VLOOKUP(B1474,Sheet2!B:D,2,0)</f>
        <v>CHR_BATTERY</v>
      </c>
      <c r="E1474" s="7" t="s">
        <v>21</v>
      </c>
      <c r="F1474" s="7" t="s">
        <v>22</v>
      </c>
      <c r="I1474" s="7" t="s">
        <v>1814</v>
      </c>
      <c r="J1474" t="s">
        <v>23</v>
      </c>
    </row>
    <row r="1475" spans="2:11" hidden="1">
      <c r="B1475" s="8">
        <v>1473</v>
      </c>
      <c r="C1475" s="8">
        <f>VLOOKUP(B1475,Sheet2!B:D,3,0)</f>
        <v>1473</v>
      </c>
      <c r="D1475" s="7" t="str">
        <f>VLOOKUP(B1475,Sheet2!B:D,2,0)</f>
        <v>CHR_PGM_BEGIN</v>
      </c>
      <c r="E1475" s="7" t="s">
        <v>21</v>
      </c>
      <c r="F1475" s="7" t="s">
        <v>22</v>
      </c>
      <c r="I1475" s="7" t="s">
        <v>1815</v>
      </c>
      <c r="J1475" t="s">
        <v>23</v>
      </c>
    </row>
    <row r="1476" spans="2:11" hidden="1">
      <c r="B1476" s="8">
        <v>1474</v>
      </c>
      <c r="C1476" s="8">
        <f>VLOOKUP(B1476,Sheet2!B:D,3,0)</f>
        <v>1474</v>
      </c>
      <c r="D1476" s="7" t="str">
        <f>VLOOKUP(B1476,Sheet2!B:D,2,0)</f>
        <v>CHR_USER_MODE</v>
      </c>
      <c r="E1476" s="7" t="s">
        <v>21</v>
      </c>
      <c r="F1476" s="7" t="s">
        <v>22</v>
      </c>
      <c r="I1476" s="7" t="s">
        <v>1816</v>
      </c>
      <c r="J1476" t="s">
        <v>23</v>
      </c>
    </row>
    <row r="1477" spans="2:11" hidden="1">
      <c r="B1477" s="8">
        <v>1475</v>
      </c>
      <c r="C1477" s="8">
        <f>VLOOKUP(B1477,Sheet2!B:D,3,0)</f>
        <v>1475</v>
      </c>
      <c r="D1477" s="7" t="str">
        <f>VLOOKUP(B1477,Sheet2!B:D,2,0)</f>
        <v>CHR_UK</v>
      </c>
      <c r="E1477" s="7" t="s">
        <v>21</v>
      </c>
      <c r="F1477" s="7" t="s">
        <v>22</v>
      </c>
      <c r="I1477" s="7" t="s">
        <v>361</v>
      </c>
      <c r="J1477" t="s">
        <v>23</v>
      </c>
    </row>
    <row r="1478" spans="2:11" hidden="1">
      <c r="B1478" s="8">
        <v>1476</v>
      </c>
      <c r="C1478" s="8">
        <f>VLOOKUP(B1478,Sheet2!B:D,3,0)</f>
        <v>1476</v>
      </c>
      <c r="D1478" s="7" t="str">
        <f>VLOOKUP(B1478,Sheet2!B:D,2,0)</f>
        <v>CHR_US</v>
      </c>
      <c r="E1478" s="7" t="s">
        <v>21</v>
      </c>
      <c r="F1478" s="7" t="s">
        <v>22</v>
      </c>
      <c r="I1478" s="7" t="s">
        <v>59</v>
      </c>
      <c r="J1478" t="s">
        <v>23</v>
      </c>
    </row>
    <row r="1479" spans="2:11" hidden="1">
      <c r="B1479" s="8">
        <v>1477</v>
      </c>
      <c r="C1479" s="8">
        <f>VLOOKUP(B1479,Sheet2!B:D,3,0)</f>
        <v>1477</v>
      </c>
      <c r="D1479" s="7" t="str">
        <f>VLOOKUP(B1479,Sheet2!B:D,2,0)</f>
        <v>CHR_NEG_EXCLAMATION_MARK</v>
      </c>
      <c r="E1479" s="7" t="s">
        <v>21</v>
      </c>
      <c r="F1479" s="7" t="s">
        <v>22</v>
      </c>
      <c r="I1479" s="7" t="s">
        <v>1817</v>
      </c>
      <c r="J1479" t="s">
        <v>23</v>
      </c>
    </row>
    <row r="1480" spans="2:11" hidden="1">
      <c r="B1480" s="8">
        <v>1478</v>
      </c>
      <c r="C1480" s="8">
        <f>VLOOKUP(B1480,Sheet2!B:D,3,0)</f>
        <v>1478</v>
      </c>
      <c r="D1480" s="7" t="str">
        <f>VLOOKUP(B1480,Sheet2!B:D,2,0)</f>
        <v>CHR_ex</v>
      </c>
      <c r="E1480" s="7" t="s">
        <v>285</v>
      </c>
      <c r="F1480" s="7" t="s">
        <v>1818</v>
      </c>
      <c r="I1480" s="7" t="s">
        <v>601</v>
      </c>
      <c r="J1480" t="s">
        <v>23</v>
      </c>
    </row>
    <row r="1481" spans="2:11">
      <c r="B1481" s="8">
        <v>1479</v>
      </c>
      <c r="C1481" s="8">
        <f>VLOOKUP(B1481,Sheet2!B:D,3,0)</f>
        <v>1479</v>
      </c>
      <c r="D1481" s="7" t="str">
        <f>VLOOKUP(B1481,Sheet2!B:D,2,0)</f>
        <v>ITM_Max</v>
      </c>
      <c r="E1481" s="7" t="s">
        <v>285</v>
      </c>
      <c r="F1481" s="7" t="s">
        <v>1819</v>
      </c>
      <c r="I1481" s="7" t="s">
        <v>716</v>
      </c>
      <c r="J1481" t="s">
        <v>23</v>
      </c>
    </row>
    <row r="1482" spans="2:11">
      <c r="B1482" s="8">
        <v>1480</v>
      </c>
      <c r="C1482" s="8">
        <f>VLOOKUP(B1482,Sheet2!B:D,3,0)</f>
        <v>1480</v>
      </c>
      <c r="D1482" s="7" t="str">
        <f>VLOOKUP(B1482,Sheet2!B:D,2,0)</f>
        <v>ITM_Min</v>
      </c>
      <c r="E1482" s="7" t="s">
        <v>285</v>
      </c>
      <c r="F1482" s="7" t="s">
        <v>1820</v>
      </c>
      <c r="I1482" s="7" t="s">
        <v>718</v>
      </c>
      <c r="J1482" t="s">
        <v>23</v>
      </c>
    </row>
    <row r="1483" spans="2:11">
      <c r="B1483" s="8">
        <v>1481</v>
      </c>
      <c r="C1483" s="8">
        <f>VLOOKUP(B1483,Sheet2!B:D,3,0)</f>
        <v>1481</v>
      </c>
      <c r="D1483" s="7" t="str">
        <f>VLOOKUP(B1483,Sheet2!B:D,2,0)</f>
        <v>ITM_Config</v>
      </c>
      <c r="E1483" s="7" t="s">
        <v>285</v>
      </c>
      <c r="F1483" s="7" t="s">
        <v>1821</v>
      </c>
      <c r="I1483" s="7" t="s">
        <v>700</v>
      </c>
      <c r="J1483" t="s">
        <v>23</v>
      </c>
    </row>
    <row r="1484" spans="2:11">
      <c r="B1484" s="8">
        <v>1482</v>
      </c>
      <c r="C1484" s="8">
        <f>VLOOKUP(B1484,Sheet2!B:D,3,0)</f>
        <v>1482</v>
      </c>
      <c r="D1484" s="7" t="str">
        <f>VLOOKUP(B1484,Sheet2!B:D,2,0)</f>
        <v>ITM_Stack</v>
      </c>
      <c r="E1484" s="7" t="s">
        <v>285</v>
      </c>
      <c r="F1484" s="7" t="s">
        <v>1822</v>
      </c>
      <c r="I1484" s="7" t="s">
        <v>707</v>
      </c>
      <c r="J1484" t="s">
        <v>23</v>
      </c>
    </row>
    <row r="1485" spans="2:11">
      <c r="B1485" s="8">
        <v>1483</v>
      </c>
      <c r="C1485" s="8">
        <f>VLOOKUP(B1485,Sheet2!B:D,3,0)</f>
        <v>1483</v>
      </c>
      <c r="D1485" s="7" t="str">
        <f>VLOOKUP(B1485,Sheet2!B:D,2,0)</f>
        <v>ITM_dddEL</v>
      </c>
      <c r="E1485" s="7" t="s">
        <v>285</v>
      </c>
      <c r="F1485" s="7" t="s">
        <v>1823</v>
      </c>
      <c r="I1485" s="7" t="s">
        <v>95</v>
      </c>
      <c r="J1485" t="s">
        <v>1824</v>
      </c>
      <c r="K1485" t="s">
        <v>23</v>
      </c>
    </row>
    <row r="1486" spans="2:11">
      <c r="B1486" s="8">
        <v>1484</v>
      </c>
      <c r="C1486" s="8">
        <f>VLOOKUP(B1486,Sheet2!B:D,3,0)</f>
        <v>1484</v>
      </c>
      <c r="D1486" s="7" t="str">
        <f>VLOOKUP(B1486,Sheet2!B:D,2,0)</f>
        <v>ITM_dddIJ</v>
      </c>
      <c r="E1486" s="7" t="s">
        <v>285</v>
      </c>
      <c r="F1486" s="7" t="s">
        <v>1825</v>
      </c>
      <c r="I1486" s="7" t="s">
        <v>95</v>
      </c>
      <c r="J1486" t="s">
        <v>1826</v>
      </c>
      <c r="K1486" t="s">
        <v>23</v>
      </c>
    </row>
    <row r="1487" spans="2:11">
      <c r="B1487" s="8">
        <v>1485</v>
      </c>
      <c r="C1487" s="8">
        <f>VLOOKUP(B1487,Sheet2!B:D,3,0)</f>
        <v>1485</v>
      </c>
      <c r="D1487" s="7" t="str">
        <f>VLOOKUP(B1487,Sheet2!B:D,2,0)</f>
        <v>ITM_0P</v>
      </c>
      <c r="E1487" s="7" t="s">
        <v>21</v>
      </c>
      <c r="F1487" s="7" t="s">
        <v>22</v>
      </c>
      <c r="I1487" s="7" t="s">
        <v>1827</v>
      </c>
      <c r="J1487" t="s">
        <v>23</v>
      </c>
    </row>
    <row r="1488" spans="2:11">
      <c r="B1488" s="8">
        <v>1486</v>
      </c>
      <c r="C1488" s="8">
        <f>VLOOKUP(B1488,Sheet2!B:D,3,0)</f>
        <v>1486</v>
      </c>
      <c r="D1488" s="7" t="str">
        <f>VLOOKUP(B1488,Sheet2!B:D,2,0)</f>
        <v>ITM_1P</v>
      </c>
      <c r="E1488" s="7" t="s">
        <v>21</v>
      </c>
      <c r="F1488" s="7" t="s">
        <v>22</v>
      </c>
      <c r="I1488" s="7" t="s">
        <v>1828</v>
      </c>
      <c r="J1488" t="s">
        <v>23</v>
      </c>
    </row>
    <row r="1489" spans="2:15">
      <c r="B1489" s="8">
        <v>1487</v>
      </c>
      <c r="C1489" s="8">
        <f>VLOOKUP(B1489,Sheet2!B:D,3,0)</f>
        <v>1487</v>
      </c>
      <c r="D1489" s="7" t="str">
        <f>VLOOKUP(B1489,Sheet2!B:D,2,0)</f>
        <v>ITM_EXPONENT</v>
      </c>
      <c r="E1489" s="7" t="s">
        <v>285</v>
      </c>
      <c r="F1489" s="7" t="s">
        <v>1829</v>
      </c>
      <c r="I1489" s="7" t="s">
        <v>1830</v>
      </c>
      <c r="J1489" t="s">
        <v>23</v>
      </c>
      <c r="K1489" t="s">
        <v>131</v>
      </c>
      <c r="L1489" t="s">
        <v>509</v>
      </c>
      <c r="M1489" t="s">
        <v>1140</v>
      </c>
      <c r="N1489" t="s">
        <v>492</v>
      </c>
      <c r="O1489" t="s">
        <v>1830</v>
      </c>
    </row>
    <row r="1490" spans="2:15">
      <c r="B1490" s="8">
        <v>1488</v>
      </c>
      <c r="C1490" s="8">
        <f>VLOOKUP(B1490,Sheet2!B:D,3,0)</f>
        <v>1488</v>
      </c>
      <c r="D1490" s="7" t="str">
        <f>VLOOKUP(B1490,Sheet2!B:D,2,0)</f>
        <v>ITM_MA11</v>
      </c>
      <c r="E1490" s="7" t="s">
        <v>285</v>
      </c>
      <c r="F1490" s="7" t="s">
        <v>1831</v>
      </c>
      <c r="I1490" s="7" t="s">
        <v>1448</v>
      </c>
      <c r="J1490" t="s">
        <v>23</v>
      </c>
    </row>
    <row r="1491" spans="2:15">
      <c r="B1491" s="8">
        <v>1489</v>
      </c>
      <c r="C1491" s="8">
        <f>VLOOKUP(B1491,Sheet2!B:D,3,0)</f>
        <v>1489</v>
      </c>
      <c r="D1491" s="7" t="str">
        <f>VLOOKUP(B1491,Sheet2!B:D,2,0)</f>
        <v>ITM_MA12</v>
      </c>
      <c r="E1491" s="7" t="s">
        <v>285</v>
      </c>
      <c r="F1491" s="7" t="s">
        <v>1832</v>
      </c>
      <c r="I1491" s="7" t="s">
        <v>1525</v>
      </c>
      <c r="J1491" t="s">
        <v>23</v>
      </c>
    </row>
    <row r="1492" spans="2:15">
      <c r="B1492" s="8">
        <v>1490</v>
      </c>
      <c r="C1492" s="8">
        <f>VLOOKUP(B1492,Sheet2!B:D,3,0)</f>
        <v>1490</v>
      </c>
      <c r="D1492" s="7" t="str">
        <f>VLOOKUP(B1492,Sheet2!B:D,2,0)</f>
        <v>ITM_MA13</v>
      </c>
      <c r="E1492" s="7" t="s">
        <v>285</v>
      </c>
      <c r="F1492" s="7" t="s">
        <v>1833</v>
      </c>
      <c r="I1492" s="7" t="s">
        <v>1559</v>
      </c>
      <c r="J1492" t="s">
        <v>23</v>
      </c>
    </row>
    <row r="1493" spans="2:15">
      <c r="B1493" s="8">
        <v>1491</v>
      </c>
      <c r="C1493" s="8">
        <f>VLOOKUP(B1493,Sheet2!B:D,3,0)</f>
        <v>1491</v>
      </c>
      <c r="D1493" s="7" t="str">
        <f>VLOOKUP(B1493,Sheet2!B:D,2,0)</f>
        <v>ITM_MA14</v>
      </c>
      <c r="E1493" s="7" t="s">
        <v>285</v>
      </c>
      <c r="F1493" s="7" t="s">
        <v>1834</v>
      </c>
      <c r="J1493" t="s">
        <v>23</v>
      </c>
    </row>
    <row r="1494" spans="2:15">
      <c r="B1494" s="8">
        <v>1492</v>
      </c>
      <c r="C1494" s="8">
        <f>VLOOKUP(B1494,Sheet2!B:D,3,0)</f>
        <v>1492</v>
      </c>
      <c r="D1494" s="7" t="str">
        <f>VLOOKUP(B1494,Sheet2!B:D,2,0)</f>
        <v>ITM_MA15</v>
      </c>
      <c r="E1494" s="7" t="s">
        <v>285</v>
      </c>
      <c r="F1494" s="7" t="s">
        <v>1835</v>
      </c>
      <c r="I1494" s="7" t="s">
        <v>1836</v>
      </c>
      <c r="J1494" t="s">
        <v>23</v>
      </c>
    </row>
    <row r="1495" spans="2:15">
      <c r="B1495" s="8">
        <v>1493</v>
      </c>
      <c r="C1495" s="8">
        <f>VLOOKUP(B1495,Sheet2!B:D,3,0)</f>
        <v>1493</v>
      </c>
      <c r="D1495" s="7" t="str">
        <f>VLOOKUP(B1495,Sheet2!B:D,2,0)</f>
        <v>ITM_MA16</v>
      </c>
      <c r="E1495" s="7" t="s">
        <v>285</v>
      </c>
      <c r="F1495" s="7" t="s">
        <v>1837</v>
      </c>
      <c r="I1495" s="7" t="s">
        <v>1539</v>
      </c>
      <c r="J1495" t="s">
        <v>23</v>
      </c>
    </row>
    <row r="1496" spans="2:15">
      <c r="B1496" s="8">
        <v>1494</v>
      </c>
      <c r="C1496" s="8">
        <f>VLOOKUP(B1496,Sheet2!B:D,3,0)</f>
        <v>1494</v>
      </c>
      <c r="D1496" s="7" t="str">
        <f>VLOOKUP(B1496,Sheet2!B:D,2,0)</f>
        <v>ITM_MA21</v>
      </c>
      <c r="E1496" s="7" t="s">
        <v>285</v>
      </c>
      <c r="F1496" s="7" t="s">
        <v>1838</v>
      </c>
      <c r="I1496" s="7" t="s">
        <v>138</v>
      </c>
      <c r="J1496" t="s">
        <v>23</v>
      </c>
    </row>
    <row r="1497" spans="2:15">
      <c r="B1497" s="8">
        <v>1495</v>
      </c>
      <c r="C1497" s="8">
        <f>VLOOKUP(B1497,Sheet2!B:D,3,0)</f>
        <v>1495</v>
      </c>
      <c r="D1497" s="7" t="str">
        <f>VLOOKUP(B1497,Sheet2!B:D,2,0)</f>
        <v>ITM_MA22</v>
      </c>
      <c r="E1497" s="7" t="s">
        <v>285</v>
      </c>
      <c r="F1497" s="7" t="s">
        <v>1839</v>
      </c>
      <c r="I1497" s="7" t="s">
        <v>1840</v>
      </c>
      <c r="J1497" t="s">
        <v>23</v>
      </c>
    </row>
    <row r="1498" spans="2:15">
      <c r="B1498" s="8">
        <v>1496</v>
      </c>
      <c r="C1498" s="8">
        <f>VLOOKUP(B1498,Sheet2!B:D,3,0)</f>
        <v>1496</v>
      </c>
      <c r="D1498" s="7" t="str">
        <f>VLOOKUP(B1498,Sheet2!B:D,2,0)</f>
        <v>ITM_MA23</v>
      </c>
      <c r="E1498" s="7" t="s">
        <v>285</v>
      </c>
      <c r="F1498" s="7" t="s">
        <v>1841</v>
      </c>
      <c r="I1498" s="7" t="s">
        <v>1842</v>
      </c>
      <c r="J1498" t="s">
        <v>23</v>
      </c>
    </row>
    <row r="1499" spans="2:15">
      <c r="B1499" s="8">
        <v>1497</v>
      </c>
      <c r="C1499" s="8">
        <f>VLOOKUP(B1499,Sheet2!B:D,3,0)</f>
        <v>1497</v>
      </c>
      <c r="D1499" s="7" t="str">
        <f>VLOOKUP(B1499,Sheet2!B:D,2,0)</f>
        <v>ITM_MA24</v>
      </c>
      <c r="E1499" s="7" t="s">
        <v>285</v>
      </c>
      <c r="F1499" s="7" t="s">
        <v>1843</v>
      </c>
      <c r="I1499" s="7" t="s">
        <v>1844</v>
      </c>
      <c r="J1499" t="s">
        <v>23</v>
      </c>
    </row>
    <row r="1500" spans="2:15">
      <c r="B1500" s="8">
        <v>1498</v>
      </c>
      <c r="C1500" s="8">
        <f>VLOOKUP(B1500,Sheet2!B:D,3,0)</f>
        <v>1498</v>
      </c>
      <c r="D1500" s="7" t="str">
        <f>VLOOKUP(B1500,Sheet2!B:D,2,0)</f>
        <v>ITM_MA25</v>
      </c>
      <c r="E1500" s="7" t="s">
        <v>285</v>
      </c>
      <c r="F1500" s="7" t="s">
        <v>1845</v>
      </c>
      <c r="I1500" s="7" t="s">
        <v>1846</v>
      </c>
      <c r="J1500" t="s">
        <v>23</v>
      </c>
    </row>
    <row r="1501" spans="2:15">
      <c r="B1501" s="8">
        <v>1499</v>
      </c>
      <c r="C1501" s="8">
        <f>VLOOKUP(B1501,Sheet2!B:D,3,0)</f>
        <v>1499</v>
      </c>
      <c r="D1501" s="7" t="str">
        <f>VLOOKUP(B1501,Sheet2!B:D,2,0)</f>
        <v>ITM_MA26</v>
      </c>
      <c r="E1501" s="7" t="s">
        <v>285</v>
      </c>
      <c r="F1501" s="7" t="s">
        <v>1847</v>
      </c>
      <c r="J1501" t="s">
        <v>23</v>
      </c>
    </row>
    <row r="1502" spans="2:15">
      <c r="B1502" s="8">
        <v>1500</v>
      </c>
      <c r="C1502" s="8">
        <f>VLOOKUP(B1502,Sheet2!B:D,3,0)</f>
        <v>1500</v>
      </c>
      <c r="D1502" s="7" t="str">
        <f>VLOOKUP(B1502,Sheet2!B:D,2,0)</f>
        <v>ITM_MA31</v>
      </c>
      <c r="E1502" s="7" t="s">
        <v>285</v>
      </c>
      <c r="F1502" s="7" t="s">
        <v>1848</v>
      </c>
      <c r="J1502" t="s">
        <v>23</v>
      </c>
    </row>
    <row r="1503" spans="2:15">
      <c r="B1503" s="8">
        <v>1501</v>
      </c>
      <c r="C1503" s="8">
        <f>VLOOKUP(B1503,Sheet2!B:D,3,0)</f>
        <v>1501</v>
      </c>
      <c r="D1503" s="7" t="str">
        <f>VLOOKUP(B1503,Sheet2!B:D,2,0)</f>
        <v>ITM_MA32</v>
      </c>
      <c r="E1503" s="7" t="s">
        <v>285</v>
      </c>
      <c r="F1503" s="7" t="s">
        <v>1849</v>
      </c>
      <c r="J1503" t="s">
        <v>23</v>
      </c>
    </row>
    <row r="1504" spans="2:15">
      <c r="B1504" s="8">
        <v>1502</v>
      </c>
      <c r="C1504" s="8">
        <f>VLOOKUP(B1504,Sheet2!B:D,3,0)</f>
        <v>1502</v>
      </c>
      <c r="D1504" s="7" t="str">
        <f>VLOOKUP(B1504,Sheet2!B:D,2,0)</f>
        <v>ITM_MA33</v>
      </c>
      <c r="E1504" s="7" t="s">
        <v>285</v>
      </c>
      <c r="F1504" s="7" t="s">
        <v>1850</v>
      </c>
      <c r="J1504" t="s">
        <v>23</v>
      </c>
    </row>
    <row r="1505" spans="2:18">
      <c r="B1505" s="8">
        <v>1503</v>
      </c>
      <c r="C1505" s="8">
        <f>VLOOKUP(B1505,Sheet2!B:D,3,0)</f>
        <v>1503</v>
      </c>
      <c r="D1505" s="7" t="str">
        <f>VLOOKUP(B1505,Sheet2!B:D,2,0)</f>
        <v>ITM_MA34</v>
      </c>
      <c r="E1505" s="7" t="s">
        <v>285</v>
      </c>
      <c r="F1505" s="7" t="s">
        <v>1851</v>
      </c>
      <c r="J1505" t="s">
        <v>23</v>
      </c>
    </row>
    <row r="1506" spans="2:18">
      <c r="B1506" s="8">
        <v>1504</v>
      </c>
      <c r="C1506" s="8">
        <f>VLOOKUP(B1506,Sheet2!B:D,3,0)</f>
        <v>1504</v>
      </c>
      <c r="D1506" s="7" t="str">
        <f>VLOOKUP(B1506,Sheet2!B:D,2,0)</f>
        <v>ITM_MA35</v>
      </c>
      <c r="E1506" s="7" t="s">
        <v>285</v>
      </c>
      <c r="F1506" s="7" t="s">
        <v>1852</v>
      </c>
      <c r="J1506" t="s">
        <v>23</v>
      </c>
    </row>
    <row r="1507" spans="2:18">
      <c r="B1507" s="8">
        <v>1505</v>
      </c>
      <c r="C1507" s="8">
        <f>VLOOKUP(B1507,Sheet2!B:D,3,0)</f>
        <v>1505</v>
      </c>
      <c r="D1507" s="7" t="str">
        <f>VLOOKUP(B1507,Sheet2!B:D,2,0)</f>
        <v>ITM_MA36</v>
      </c>
      <c r="E1507" s="7" t="s">
        <v>285</v>
      </c>
      <c r="F1507" s="7" t="s">
        <v>1853</v>
      </c>
      <c r="J1507" t="s">
        <v>23</v>
      </c>
    </row>
    <row r="1508" spans="2:18">
      <c r="B1508" s="8">
        <v>1506</v>
      </c>
      <c r="C1508" s="8">
        <f>VLOOKUP(B1508,Sheet2!B:D,3,0)</f>
        <v>1506</v>
      </c>
      <c r="D1508" s="7" t="str">
        <f>VLOOKUP(B1508,Sheet2!B:D,2,0)</f>
        <v>KEY_UNDO</v>
      </c>
      <c r="E1508" s="7" t="s">
        <v>21</v>
      </c>
      <c r="F1508" s="7" t="s">
        <v>22</v>
      </c>
      <c r="I1508" s="7" t="s">
        <v>1748</v>
      </c>
      <c r="J1508" t="s">
        <v>23</v>
      </c>
    </row>
    <row r="1509" spans="2:18">
      <c r="B1509" s="8">
        <v>1507</v>
      </c>
      <c r="C1509" s="8">
        <f>VLOOKUP(B1509,Sheet2!B:D,3,0)</f>
        <v>1507</v>
      </c>
      <c r="D1509" s="7" t="str">
        <f>VLOOKUP(B1509,Sheet2!B:D,2,0)</f>
        <v>ITM_PR</v>
      </c>
      <c r="E1509" s="7" t="s">
        <v>21</v>
      </c>
      <c r="F1509" s="7" t="s">
        <v>22</v>
      </c>
      <c r="I1509" s="7" t="s">
        <v>1854</v>
      </c>
      <c r="J1509" t="s">
        <v>23</v>
      </c>
      <c r="K1509" t="s">
        <v>131</v>
      </c>
      <c r="L1509" t="s">
        <v>509</v>
      </c>
      <c r="M1509" t="s">
        <v>1855</v>
      </c>
      <c r="N1509" t="s">
        <v>492</v>
      </c>
      <c r="O1509" t="s">
        <v>1854</v>
      </c>
    </row>
    <row r="1510" spans="2:18">
      <c r="B1510" s="8">
        <v>1508</v>
      </c>
      <c r="C1510" s="8">
        <f>VLOOKUP(B1510,Sheet2!B:D,3,0)</f>
        <v>1508</v>
      </c>
      <c r="D1510" s="7" t="str">
        <f>VLOOKUP(B1510,Sheet2!B:D,2,0)</f>
        <v>ITM_RS</v>
      </c>
      <c r="E1510" s="7" t="s">
        <v>21</v>
      </c>
      <c r="F1510" s="7" t="s">
        <v>22</v>
      </c>
      <c r="I1510" s="7" t="s">
        <v>851</v>
      </c>
      <c r="J1510" t="s">
        <v>23</v>
      </c>
    </row>
    <row r="1511" spans="2:18">
      <c r="B1511" s="8">
        <v>1509</v>
      </c>
      <c r="C1511" s="8">
        <f>VLOOKUP(B1511,Sheet2!B:D,3,0)</f>
        <v>1509</v>
      </c>
      <c r="D1511" s="7" t="str">
        <f>VLOOKUP(B1511,Sheet2!B:D,2,0)</f>
        <v>ITM_Not</v>
      </c>
      <c r="E1511" s="7" t="s">
        <v>21</v>
      </c>
      <c r="F1511" s="7" t="s">
        <v>22</v>
      </c>
      <c r="I1511" s="7" t="s">
        <v>1856</v>
      </c>
      <c r="J1511" t="s">
        <v>23</v>
      </c>
    </row>
    <row r="1512" spans="2:18">
      <c r="B1512" s="8">
        <v>1510</v>
      </c>
      <c r="C1512" s="8">
        <f>VLOOKUP(B1512,Sheet2!B:D,3,0)</f>
        <v>1510</v>
      </c>
      <c r="D1512" s="7" t="str">
        <f>VLOOKUP(B1512,Sheet2!B:D,2,0)</f>
        <v>ITM_yet</v>
      </c>
      <c r="E1512" s="7" t="s">
        <v>21</v>
      </c>
      <c r="F1512" s="7" t="s">
        <v>22</v>
      </c>
      <c r="I1512" s="7" t="s">
        <v>1857</v>
      </c>
      <c r="J1512" t="s">
        <v>23</v>
      </c>
    </row>
    <row r="1513" spans="2:18">
      <c r="B1513" s="8">
        <v>1511</v>
      </c>
      <c r="C1513" s="8">
        <f>VLOOKUP(B1513,Sheet2!B:D,3,0)</f>
        <v>1511</v>
      </c>
      <c r="D1513" s="7" t="str">
        <f>VLOOKUP(B1513,Sheet2!B:D,2,0)</f>
        <v>ITM_defined</v>
      </c>
      <c r="E1513" s="7" t="s">
        <v>21</v>
      </c>
      <c r="F1513" s="7" t="s">
        <v>22</v>
      </c>
      <c r="I1513" s="7" t="s">
        <v>1858</v>
      </c>
      <c r="J1513" t="s">
        <v>23</v>
      </c>
    </row>
    <row r="1514" spans="2:18">
      <c r="B1514" s="8">
        <v>1512</v>
      </c>
      <c r="C1514" s="8">
        <f>VLOOKUP(B1514,Sheet2!B:D,3,0)</f>
        <v>-1512</v>
      </c>
      <c r="D1514" s="7" t="str">
        <f>VLOOKUP(B1514,Sheet2!B:D,2,0)</f>
        <v>MNU_TAM</v>
      </c>
      <c r="E1514" s="7" t="s">
        <v>21</v>
      </c>
      <c r="F1514" s="7" t="s">
        <v>22</v>
      </c>
      <c r="I1514" s="7" t="s">
        <v>1859</v>
      </c>
      <c r="J1514" t="s">
        <v>23</v>
      </c>
    </row>
    <row r="1515" spans="2:18">
      <c r="B1515" s="8">
        <v>1513</v>
      </c>
      <c r="C1515" s="8">
        <f>VLOOKUP(B1515,Sheet2!B:D,3,0)</f>
        <v>-1513</v>
      </c>
      <c r="D1515" s="7" t="str">
        <f>VLOOKUP(B1515,Sheet2!B:D,2,0)</f>
        <v>MNU_TAMCMP</v>
      </c>
      <c r="E1515" s="7" t="s">
        <v>21</v>
      </c>
      <c r="F1515" s="7" t="s">
        <v>22</v>
      </c>
      <c r="I1515" s="7" t="s">
        <v>1860</v>
      </c>
      <c r="J1515" t="s">
        <v>23</v>
      </c>
    </row>
    <row r="1516" spans="2:18">
      <c r="B1516" s="8">
        <v>1514</v>
      </c>
      <c r="C1516" s="8">
        <f>VLOOKUP(B1516,Sheet2!B:D,3,0)</f>
        <v>-1514</v>
      </c>
      <c r="D1516" s="7" t="str">
        <f>VLOOKUP(B1516,Sheet2!B:D,2,0)</f>
        <v>MNU_TAMSTORCL</v>
      </c>
      <c r="E1516" s="7" t="s">
        <v>21</v>
      </c>
      <c r="F1516" s="7" t="s">
        <v>22</v>
      </c>
      <c r="I1516" s="7" t="s">
        <v>1861</v>
      </c>
      <c r="J1516" t="s">
        <v>23</v>
      </c>
    </row>
    <row r="1517" spans="2:18">
      <c r="B1517" s="8">
        <v>1515</v>
      </c>
      <c r="C1517" s="8">
        <f>VLOOKUP(B1517,Sheet2!B:D,3,0)</f>
        <v>1515</v>
      </c>
      <c r="D1517" s="7" t="str">
        <f>VLOOKUP(B1517,Sheet2!B:D,2,0)</f>
        <v>KEY_USERMODE</v>
      </c>
      <c r="E1517" s="7" t="s">
        <v>1862</v>
      </c>
      <c r="F1517" s="7" t="s">
        <v>22</v>
      </c>
      <c r="I1517" s="7" t="s">
        <v>1074</v>
      </c>
      <c r="J1517" t="s">
        <v>23</v>
      </c>
    </row>
    <row r="1518" spans="2:18">
      <c r="B1518" s="8">
        <v>1516</v>
      </c>
      <c r="C1518" s="8">
        <f>VLOOKUP(B1518,Sheet2!B:D,3,0)</f>
        <v>1516</v>
      </c>
      <c r="D1518" s="7" t="str">
        <f>VLOOKUP(B1518,Sheet2!B:D,2,0)</f>
        <v>KEY_CC</v>
      </c>
      <c r="E1518" s="7" t="s">
        <v>1863</v>
      </c>
      <c r="F1518" s="7" t="s">
        <v>22</v>
      </c>
      <c r="G1518" s="7" t="s">
        <v>736</v>
      </c>
      <c r="I1518" s="7" t="s">
        <v>736</v>
      </c>
      <c r="J1518" t="s">
        <v>23</v>
      </c>
      <c r="K1518" t="s">
        <v>131</v>
      </c>
      <c r="L1518" t="s">
        <v>509</v>
      </c>
      <c r="M1518" t="s">
        <v>736</v>
      </c>
      <c r="N1518" t="s">
        <v>492</v>
      </c>
      <c r="O1518" t="s">
        <v>1864</v>
      </c>
    </row>
    <row r="1519" spans="2:18">
      <c r="B1519" s="8">
        <v>1517</v>
      </c>
      <c r="C1519" s="8">
        <f>VLOOKUP(B1519,Sheet2!B:D,3,0)</f>
        <v>1517</v>
      </c>
      <c r="D1519" s="7" t="str">
        <f>VLOOKUP(B1519,Sheet2!B:D,2,0)</f>
        <v>KEY_f</v>
      </c>
      <c r="E1519" s="7" t="s">
        <v>21</v>
      </c>
      <c r="F1519" s="7" t="s">
        <v>22</v>
      </c>
      <c r="I1519" s="7" t="s">
        <v>368</v>
      </c>
      <c r="J1519" t="s">
        <v>23</v>
      </c>
      <c r="K1519" t="s">
        <v>74</v>
      </c>
      <c r="L1519" t="s">
        <v>840</v>
      </c>
      <c r="M1519" t="s">
        <v>368</v>
      </c>
      <c r="N1519" t="s">
        <v>492</v>
      </c>
      <c r="O1519" t="s">
        <v>1865</v>
      </c>
      <c r="P1519" t="s">
        <v>1844</v>
      </c>
      <c r="Q1519" t="s">
        <v>135</v>
      </c>
      <c r="R1519" t="s">
        <v>1866</v>
      </c>
    </row>
    <row r="1520" spans="2:18">
      <c r="B1520" s="8">
        <v>1518</v>
      </c>
      <c r="C1520" s="8">
        <f>VLOOKUP(B1520,Sheet2!B:D,3,0)</f>
        <v>1518</v>
      </c>
      <c r="D1520" s="7" t="str">
        <f>VLOOKUP(B1520,Sheet2!B:D,2,0)</f>
        <v>KEY_g</v>
      </c>
      <c r="E1520" s="7" t="s">
        <v>21</v>
      </c>
      <c r="F1520" s="7" t="s">
        <v>22</v>
      </c>
      <c r="I1520" s="7" t="s">
        <v>378</v>
      </c>
      <c r="J1520" t="s">
        <v>23</v>
      </c>
    </row>
    <row r="1521" spans="2:17">
      <c r="B1521" s="8">
        <v>1519</v>
      </c>
      <c r="C1521" s="8">
        <f>VLOOKUP(B1521,Sheet2!B:D,3,0)</f>
        <v>1519</v>
      </c>
      <c r="D1521" s="7" t="str">
        <f>VLOOKUP(B1521,Sheet2!B:D,2,0)</f>
        <v>KEY_UP</v>
      </c>
      <c r="E1521" s="7" t="s">
        <v>21</v>
      </c>
      <c r="F1521" s="7" t="s">
        <v>22</v>
      </c>
      <c r="I1521" s="7" t="s">
        <v>287</v>
      </c>
      <c r="J1521" t="s">
        <v>23</v>
      </c>
    </row>
    <row r="1522" spans="2:17">
      <c r="B1522" s="8">
        <v>1520</v>
      </c>
      <c r="C1522" s="8">
        <f>VLOOKUP(B1522,Sheet2!B:D,3,0)</f>
        <v>1520</v>
      </c>
      <c r="D1522" s="7" t="str">
        <f>VLOOKUP(B1522,Sheet2!B:D,2,0)</f>
        <v>KEY_BST</v>
      </c>
      <c r="E1522" s="7" t="s">
        <v>21</v>
      </c>
      <c r="F1522" s="7" t="s">
        <v>22</v>
      </c>
      <c r="I1522" s="7" t="s">
        <v>1747</v>
      </c>
      <c r="J1522" t="s">
        <v>1745</v>
      </c>
      <c r="K1522" t="s">
        <v>23</v>
      </c>
    </row>
    <row r="1523" spans="2:17">
      <c r="B1523" s="8">
        <v>1521</v>
      </c>
      <c r="C1523" s="8">
        <f>VLOOKUP(B1523,Sheet2!B:D,3,0)</f>
        <v>1521</v>
      </c>
      <c r="D1523" s="7" t="str">
        <f>VLOOKUP(B1523,Sheet2!B:D,2,0)</f>
        <v>KEY_DOWN</v>
      </c>
      <c r="E1523" s="7" t="s">
        <v>21</v>
      </c>
      <c r="F1523" s="7" t="s">
        <v>22</v>
      </c>
      <c r="I1523" s="7" t="s">
        <v>254</v>
      </c>
      <c r="J1523" t="s">
        <v>23</v>
      </c>
    </row>
    <row r="1524" spans="2:17">
      <c r="B1524" s="8">
        <v>1522</v>
      </c>
      <c r="C1524" s="8">
        <f>VLOOKUP(B1524,Sheet2!B:D,3,0)</f>
        <v>1522</v>
      </c>
      <c r="D1524" s="7" t="str">
        <f>VLOOKUP(B1524,Sheet2!B:D,2,0)</f>
        <v>KEY_SST</v>
      </c>
      <c r="E1524" s="7" t="s">
        <v>21</v>
      </c>
      <c r="F1524" s="7" t="s">
        <v>22</v>
      </c>
      <c r="I1524" s="7" t="s">
        <v>1747</v>
      </c>
      <c r="J1524" t="s">
        <v>1746</v>
      </c>
      <c r="K1524" t="s">
        <v>23</v>
      </c>
    </row>
    <row r="1525" spans="2:17">
      <c r="B1525" s="8">
        <v>1523</v>
      </c>
      <c r="C1525" s="8">
        <f>VLOOKUP(B1525,Sheet2!B:D,3,0)</f>
        <v>1523</v>
      </c>
      <c r="D1525" s="7" t="str">
        <f>VLOOKUP(B1525,Sheet2!B:D,2,0)</f>
        <v>KEY_EXIT</v>
      </c>
      <c r="E1525" s="7" t="s">
        <v>21</v>
      </c>
      <c r="F1525" s="7" t="s">
        <v>22</v>
      </c>
      <c r="I1525" s="7" t="s">
        <v>1867</v>
      </c>
      <c r="J1525" t="s">
        <v>23</v>
      </c>
    </row>
    <row r="1526" spans="2:17">
      <c r="B1526" s="8">
        <v>1524</v>
      </c>
      <c r="C1526" s="8">
        <f>VLOOKUP(B1526,Sheet2!B:D,3,0)</f>
        <v>1524</v>
      </c>
      <c r="D1526" s="7" t="str">
        <f>VLOOKUP(B1526,Sheet2!B:D,2,0)</f>
        <v>KEY_BACKSPACE</v>
      </c>
      <c r="E1526" s="7" t="s">
        <v>21</v>
      </c>
      <c r="F1526" s="7" t="s">
        <v>22</v>
      </c>
      <c r="I1526" s="7" t="s">
        <v>1740</v>
      </c>
      <c r="J1526" t="s">
        <v>23</v>
      </c>
    </row>
    <row r="1527" spans="2:17">
      <c r="B1527" s="8">
        <v>1525</v>
      </c>
      <c r="C1527" s="8">
        <f>VLOOKUP(B1527,Sheet2!B:D,3,0)</f>
        <v>1525</v>
      </c>
      <c r="D1527" s="7" t="str">
        <f>VLOOKUP(B1527,Sheet2!B:D,2,0)</f>
        <v>KEY_PRTX</v>
      </c>
      <c r="E1527" s="7" t="s">
        <v>21</v>
      </c>
      <c r="F1527" s="7" t="s">
        <v>22</v>
      </c>
      <c r="I1527" s="7" t="s">
        <v>1068</v>
      </c>
      <c r="J1527" t="s">
        <v>934</v>
      </c>
      <c r="K1527" t="s">
        <v>23</v>
      </c>
    </row>
    <row r="1528" spans="2:17">
      <c r="B1528" s="8">
        <v>1526</v>
      </c>
      <c r="C1528" s="8">
        <f>VLOOKUP(B1528,Sheet2!B:D,3,0)</f>
        <v>1526</v>
      </c>
      <c r="D1528" s="7" t="str">
        <f>VLOOKUP(B1528,Sheet2!B:D,2,0)</f>
        <v>ITM_AIM</v>
      </c>
      <c r="E1528" s="7" t="s">
        <v>1868</v>
      </c>
      <c r="F1528" s="7" t="s">
        <v>22</v>
      </c>
      <c r="I1528" s="7" t="s">
        <v>1869</v>
      </c>
      <c r="J1528" t="s">
        <v>1870</v>
      </c>
      <c r="K1528" t="s">
        <v>20</v>
      </c>
      <c r="L1528" t="s">
        <v>23</v>
      </c>
      <c r="M1528" t="s">
        <v>131</v>
      </c>
    </row>
    <row r="1529" spans="2:17">
      <c r="B1529" s="8">
        <v>1526</v>
      </c>
      <c r="C1529" s="8">
        <f>VLOOKUP(B1529,Sheet2!B:D,3,0)</f>
        <v>1526</v>
      </c>
      <c r="D1529" s="7" t="str">
        <f>VLOOKUP(B1529,Sheet2!B:D,2,0)</f>
        <v>ITM_AIM</v>
      </c>
      <c r="E1529" s="7" t="s">
        <v>1868</v>
      </c>
      <c r="F1529" s="7" t="s">
        <v>22</v>
      </c>
      <c r="I1529" s="7" t="s">
        <v>572</v>
      </c>
      <c r="J1529" t="s">
        <v>23</v>
      </c>
      <c r="K1529" t="s">
        <v>131</v>
      </c>
    </row>
    <row r="1530" spans="2:17">
      <c r="B1530" s="8">
        <v>1527</v>
      </c>
      <c r="C1530" s="8">
        <f>VLOOKUP(B1530,Sheet2!B:D,3,0)</f>
        <v>1527</v>
      </c>
      <c r="D1530" s="7" t="str">
        <f>VLOOKUP(B1530,Sheet2!B:D,2,0)</f>
        <v>KEY_dotD</v>
      </c>
      <c r="E1530" s="7" t="s">
        <v>21</v>
      </c>
      <c r="F1530" s="7" t="s">
        <v>22</v>
      </c>
      <c r="I1530" s="7" t="s">
        <v>1028</v>
      </c>
      <c r="J1530" t="s">
        <v>23</v>
      </c>
    </row>
    <row r="1531" spans="2:17">
      <c r="B1531" s="8">
        <v>1528</v>
      </c>
      <c r="C1531" s="8">
        <f>VLOOKUP(B1531,Sheet2!B:D,3,0)</f>
        <v>1528</v>
      </c>
      <c r="D1531" s="7" t="str">
        <f>VLOOKUP(B1531,Sheet2!B:D,2,0)</f>
        <v>ITM_QTtoM3</v>
      </c>
      <c r="E1531" s="7" t="s">
        <v>1871</v>
      </c>
      <c r="F1531" s="7" t="s">
        <v>53</v>
      </c>
      <c r="G1531" s="7" t="s">
        <v>1872</v>
      </c>
      <c r="I1531" s="7" t="s">
        <v>27</v>
      </c>
      <c r="J1531" t="s">
        <v>55</v>
      </c>
      <c r="K1531" t="s">
        <v>362</v>
      </c>
      <c r="L1531" t="s">
        <v>1872</v>
      </c>
      <c r="M1531" t="s">
        <v>27</v>
      </c>
      <c r="N1531" t="s">
        <v>55</v>
      </c>
      <c r="O1531" t="s">
        <v>362</v>
      </c>
      <c r="P1531" t="s">
        <v>29</v>
      </c>
      <c r="Q1531" t="s">
        <v>30</v>
      </c>
    </row>
    <row r="1532" spans="2:17">
      <c r="B1532" s="8">
        <v>1529</v>
      </c>
      <c r="C1532" s="8">
        <f>VLOOKUP(B1532,Sheet2!B:D,3,0)</f>
        <v>1529</v>
      </c>
      <c r="D1532" s="7" t="str">
        <f>VLOOKUP(B1532,Sheet2!B:D,2,0)</f>
        <v>ITM_M3toQT</v>
      </c>
      <c r="E1532" s="7" t="s">
        <v>1871</v>
      </c>
      <c r="F1532" s="7" t="s">
        <v>439</v>
      </c>
      <c r="G1532" s="7" t="s">
        <v>55</v>
      </c>
      <c r="I1532" s="7" t="s">
        <v>362</v>
      </c>
      <c r="J1532" t="s">
        <v>27</v>
      </c>
      <c r="K1532" t="s">
        <v>1872</v>
      </c>
      <c r="L1532" t="s">
        <v>55</v>
      </c>
      <c r="M1532" t="s">
        <v>362</v>
      </c>
      <c r="N1532" t="s">
        <v>27</v>
      </c>
      <c r="O1532" t="s">
        <v>1872</v>
      </c>
      <c r="P1532" t="s">
        <v>29</v>
      </c>
      <c r="Q1532" t="s">
        <v>30</v>
      </c>
    </row>
    <row r="1533" spans="2:17">
      <c r="B1533" s="8">
        <v>1530</v>
      </c>
      <c r="C1533" s="8">
        <f>VLOOKUP(B1533,Sheet2!B:D,3,0)</f>
        <v>1530</v>
      </c>
      <c r="D1533" s="7" t="str">
        <f>VLOOKUP(B1533,Sheet2!B:D,2,0)</f>
        <v>ITM_toSP</v>
      </c>
      <c r="E1533" s="7" t="s">
        <v>1873</v>
      </c>
      <c r="F1533" s="7" t="s">
        <v>22</v>
      </c>
      <c r="G1533" s="7" t="s">
        <v>27</v>
      </c>
      <c r="I1533" s="7" t="s">
        <v>1874</v>
      </c>
      <c r="J1533" t="s">
        <v>27</v>
      </c>
      <c r="K1533" t="s">
        <v>1874</v>
      </c>
      <c r="L1533" t="s">
        <v>29</v>
      </c>
      <c r="M1533" t="s">
        <v>30</v>
      </c>
    </row>
    <row r="1534" spans="2:17">
      <c r="B1534" s="8">
        <v>1531</v>
      </c>
      <c r="C1534" s="8">
        <f>VLOOKUP(B1534,Sheet2!B:D,3,0)</f>
        <v>1531</v>
      </c>
      <c r="D1534" s="7" t="str">
        <f>VLOOKUP(B1534,Sheet2!B:D,2,0)</f>
        <v>ITM_SHOW</v>
      </c>
      <c r="E1534" s="7" t="s">
        <v>21</v>
      </c>
      <c r="F1534" s="7" t="s">
        <v>22</v>
      </c>
      <c r="G1534" s="7" t="s">
        <v>1875</v>
      </c>
      <c r="I1534" s="7" t="s">
        <v>1875</v>
      </c>
      <c r="J1534" t="s">
        <v>23</v>
      </c>
    </row>
    <row r="1535" spans="2:17" hidden="1">
      <c r="B1535" s="8">
        <v>1532</v>
      </c>
      <c r="C1535" s="8">
        <f>VLOOKUP(B1535,Sheet2!B:D,3,0)</f>
        <v>1532</v>
      </c>
      <c r="D1535" s="7" t="str">
        <f>VLOOKUP(B1535,Sheet2!B:D,2,0)</f>
        <v>ITM_SYSTEM</v>
      </c>
      <c r="E1535" s="7" t="s">
        <v>1876</v>
      </c>
      <c r="F1535" s="7" t="s">
        <v>22</v>
      </c>
      <c r="G1535" s="7" t="s">
        <v>1877</v>
      </c>
      <c r="I1535" s="7" t="s">
        <v>1877</v>
      </c>
      <c r="J1535" t="s">
        <v>23</v>
      </c>
    </row>
    <row r="1536" spans="2:17">
      <c r="B1536" s="8">
        <v>1533</v>
      </c>
      <c r="C1536" s="8">
        <f>VLOOKUP(B1536,Sheet2!B:D,3,0)</f>
        <v>1533</v>
      </c>
      <c r="D1536" s="7" t="str">
        <f>VLOOKUP(B1536,Sheet2!B:D,2,0)</f>
        <v>ITM_DMStoD</v>
      </c>
      <c r="E1536" s="7" t="s">
        <v>1878</v>
      </c>
      <c r="F1536" s="7" t="s">
        <v>22</v>
      </c>
      <c r="G1536" s="7" t="s">
        <v>265</v>
      </c>
      <c r="I1536" s="7" t="s">
        <v>27</v>
      </c>
      <c r="J1536" t="s">
        <v>217</v>
      </c>
      <c r="K1536" t="s">
        <v>265</v>
      </c>
      <c r="L1536" t="s">
        <v>27</v>
      </c>
      <c r="M1536" t="s">
        <v>217</v>
      </c>
      <c r="N1536" t="s">
        <v>29</v>
      </c>
      <c r="O1536" t="s">
        <v>30</v>
      </c>
    </row>
    <row r="1537" spans="2:16">
      <c r="B1537" s="8">
        <v>1534</v>
      </c>
      <c r="C1537" s="8">
        <f>VLOOKUP(B1537,Sheet2!B:D,3,0)</f>
        <v>1534</v>
      </c>
      <c r="D1537" s="7" t="str">
        <f>VLOOKUP(B1537,Sheet2!B:D,2,0)</f>
        <v>ITM_VANGLE</v>
      </c>
      <c r="E1537" s="7" t="s">
        <v>21</v>
      </c>
      <c r="F1537" s="7" t="s">
        <v>22</v>
      </c>
      <c r="G1537" s="7" t="s">
        <v>1879</v>
      </c>
      <c r="I1537" s="7" t="s">
        <v>922</v>
      </c>
      <c r="J1537" t="s">
        <v>1064</v>
      </c>
      <c r="K1537" t="s">
        <v>29</v>
      </c>
      <c r="L1537" t="s">
        <v>30</v>
      </c>
    </row>
    <row r="1538" spans="2:16">
      <c r="B1538" s="8">
        <v>1535</v>
      </c>
      <c r="C1538" s="8">
        <f>VLOOKUP(B1538,Sheet2!B:D,3,0)</f>
        <v>1535</v>
      </c>
      <c r="D1538" s="7" t="str">
        <f>VLOOKUP(B1538,Sheet2!B:D,2,0)</f>
        <v>ITM_FATHOMtoM</v>
      </c>
      <c r="E1538" s="7" t="s">
        <v>1880</v>
      </c>
      <c r="F1538" s="7" t="s">
        <v>53</v>
      </c>
      <c r="G1538" s="7" t="s">
        <v>1881</v>
      </c>
      <c r="I1538" s="7" t="s">
        <v>27</v>
      </c>
      <c r="J1538" t="s">
        <v>55</v>
      </c>
      <c r="K1538" t="s">
        <v>1882</v>
      </c>
      <c r="L1538" t="s">
        <v>29</v>
      </c>
      <c r="M1538" t="s">
        <v>30</v>
      </c>
    </row>
    <row r="1539" spans="2:16">
      <c r="B1539" s="8">
        <v>1536</v>
      </c>
      <c r="C1539" s="8">
        <f>VLOOKUP(B1539,Sheet2!B:D,3,0)</f>
        <v>1536</v>
      </c>
      <c r="D1539" s="7" t="str">
        <f>VLOOKUP(B1539,Sheet2!B:D,2,0)</f>
        <v>ITM_FATHOMtoMb</v>
      </c>
      <c r="E1539" s="7" t="s">
        <v>1880</v>
      </c>
      <c r="F1539" s="7" t="s">
        <v>53</v>
      </c>
      <c r="G1539" s="7" t="s">
        <v>1881</v>
      </c>
      <c r="I1539" s="7" t="s">
        <v>27</v>
      </c>
      <c r="J1539" t="s">
        <v>55</v>
      </c>
      <c r="K1539" t="s">
        <v>27</v>
      </c>
      <c r="L1539" t="s">
        <v>1077</v>
      </c>
      <c r="M1539" t="s">
        <v>29</v>
      </c>
      <c r="N1539" t="s">
        <v>30</v>
      </c>
    </row>
    <row r="1540" spans="2:16">
      <c r="B1540" s="8">
        <v>1537</v>
      </c>
      <c r="C1540" s="8">
        <f>VLOOKUP(B1540,Sheet2!B:D,3,0)</f>
        <v>1537</v>
      </c>
      <c r="D1540" s="7" t="str">
        <f>VLOOKUP(B1540,Sheet2!B:D,2,0)</f>
        <v>ITM_MtoFATHOM</v>
      </c>
      <c r="E1540" s="7" t="s">
        <v>1880</v>
      </c>
      <c r="F1540" s="7" t="s">
        <v>439</v>
      </c>
      <c r="G1540" s="7" t="s">
        <v>55</v>
      </c>
      <c r="I1540" s="7" t="s">
        <v>27</v>
      </c>
      <c r="J1540" t="s">
        <v>1881</v>
      </c>
      <c r="K1540" t="s">
        <v>607</v>
      </c>
      <c r="L1540" t="s">
        <v>27</v>
      </c>
      <c r="M1540" t="s">
        <v>29</v>
      </c>
      <c r="N1540" t="s">
        <v>30</v>
      </c>
    </row>
    <row r="1541" spans="2:16">
      <c r="B1541" s="8">
        <v>1538</v>
      </c>
      <c r="C1541" s="8">
        <f>VLOOKUP(B1541,Sheet2!B:D,3,0)</f>
        <v>1538</v>
      </c>
      <c r="D1541" s="7" t="str">
        <f>VLOOKUP(B1541,Sheet2!B:D,2,0)</f>
        <v>ITM_MtoFATHOMb</v>
      </c>
      <c r="E1541" s="7" t="s">
        <v>1880</v>
      </c>
      <c r="F1541" s="7" t="s">
        <v>439</v>
      </c>
      <c r="G1541" s="7" t="s">
        <v>55</v>
      </c>
      <c r="I1541" s="7" t="s">
        <v>27</v>
      </c>
      <c r="J1541" t="s">
        <v>1881</v>
      </c>
      <c r="K1541" t="s">
        <v>1882</v>
      </c>
      <c r="L1541" t="s">
        <v>29</v>
      </c>
      <c r="M1541" t="s">
        <v>30</v>
      </c>
    </row>
    <row r="1542" spans="2:16">
      <c r="B1542" s="8">
        <v>1539</v>
      </c>
      <c r="C1542" s="8">
        <f>VLOOKUP(B1542,Sheet2!B:D,3,0)</f>
        <v>1539</v>
      </c>
      <c r="D1542" s="7" t="str">
        <f>VLOOKUP(B1542,Sheet2!B:D,2,0)</f>
        <v>ITM_FTUStoMc</v>
      </c>
      <c r="E1542" s="7" t="s">
        <v>355</v>
      </c>
      <c r="F1542" s="7" t="s">
        <v>53</v>
      </c>
      <c r="G1542" s="7" t="s">
        <v>356</v>
      </c>
      <c r="I1542" s="7" t="s">
        <v>59</v>
      </c>
      <c r="J1542" t="s">
        <v>27</v>
      </c>
      <c r="K1542" t="s">
        <v>55</v>
      </c>
      <c r="L1542" t="s">
        <v>27</v>
      </c>
      <c r="M1542" t="s">
        <v>1077</v>
      </c>
      <c r="N1542" t="s">
        <v>29</v>
      </c>
      <c r="O1542" t="s">
        <v>30</v>
      </c>
    </row>
    <row r="1543" spans="2:16">
      <c r="B1543" s="8">
        <v>1540</v>
      </c>
      <c r="C1543" s="8">
        <f>VLOOKUP(B1543,Sheet2!B:D,3,0)</f>
        <v>1540</v>
      </c>
      <c r="D1543" s="7" t="str">
        <f>VLOOKUP(B1543,Sheet2!B:D,2,0)</f>
        <v>ITM_MtoFTUSc</v>
      </c>
      <c r="E1543" s="7" t="s">
        <v>355</v>
      </c>
      <c r="F1543" s="7" t="s">
        <v>439</v>
      </c>
      <c r="G1543" s="7" t="s">
        <v>55</v>
      </c>
      <c r="I1543" s="7" t="s">
        <v>27</v>
      </c>
      <c r="J1543" t="s">
        <v>356</v>
      </c>
      <c r="K1543" t="s">
        <v>59</v>
      </c>
      <c r="L1543" t="s">
        <v>1083</v>
      </c>
      <c r="M1543" t="s">
        <v>59</v>
      </c>
      <c r="N1543" t="s">
        <v>29</v>
      </c>
      <c r="O1543" t="s">
        <v>30</v>
      </c>
    </row>
    <row r="1544" spans="2:16">
      <c r="B1544" s="8">
        <v>1541</v>
      </c>
      <c r="C1544" s="8">
        <f>VLOOKUP(B1544,Sheet2!B:D,3,0)</f>
        <v>1541</v>
      </c>
      <c r="D1544" s="7" t="str">
        <f>VLOOKUP(B1544,Sheet2!B:D,2,0)</f>
        <v>ITM_MtoPOINTb</v>
      </c>
      <c r="E1544" s="7" t="s">
        <v>612</v>
      </c>
      <c r="F1544" s="7" t="s">
        <v>439</v>
      </c>
      <c r="G1544" s="7" t="s">
        <v>55</v>
      </c>
      <c r="I1544" s="7" t="s">
        <v>27</v>
      </c>
      <c r="J1544" t="s">
        <v>613</v>
      </c>
      <c r="K1544" t="s">
        <v>607</v>
      </c>
      <c r="L1544" t="s">
        <v>27</v>
      </c>
      <c r="M1544" t="s">
        <v>29</v>
      </c>
      <c r="N1544" t="s">
        <v>30</v>
      </c>
    </row>
    <row r="1545" spans="2:16">
      <c r="B1545" s="8">
        <v>1542</v>
      </c>
      <c r="C1545" s="8">
        <f>VLOOKUP(B1545,Sheet2!B:D,3,0)</f>
        <v>1542</v>
      </c>
      <c r="D1545" s="7" t="str">
        <f>VLOOKUP(B1545,Sheet2!B:D,2,0)</f>
        <v>ITM_POINTtoMb</v>
      </c>
      <c r="E1545" s="7" t="s">
        <v>612</v>
      </c>
      <c r="F1545" s="7" t="s">
        <v>53</v>
      </c>
      <c r="G1545" s="7" t="s">
        <v>613</v>
      </c>
      <c r="I1545" s="7" t="s">
        <v>27</v>
      </c>
      <c r="J1545" t="s">
        <v>55</v>
      </c>
      <c r="K1545" t="s">
        <v>27</v>
      </c>
      <c r="L1545" t="s">
        <v>1077</v>
      </c>
      <c r="M1545" t="s">
        <v>29</v>
      </c>
      <c r="N1545" t="s">
        <v>30</v>
      </c>
    </row>
    <row r="1546" spans="2:16">
      <c r="B1546" s="8">
        <v>1543</v>
      </c>
      <c r="C1546" s="8">
        <f>VLOOKUP(B1546,Sheet2!B:D,3,0)</f>
        <v>1543</v>
      </c>
      <c r="D1546" s="7" t="str">
        <f>VLOOKUP(B1546,Sheet2!B:D,2,0)</f>
        <v>ITM_BARRELtoM3</v>
      </c>
      <c r="E1546" s="7" t="s">
        <v>1883</v>
      </c>
      <c r="F1546" s="7" t="s">
        <v>53</v>
      </c>
      <c r="G1546" s="7" t="s">
        <v>1884</v>
      </c>
      <c r="I1546" s="7" t="s">
        <v>27</v>
      </c>
      <c r="J1546" t="s">
        <v>55</v>
      </c>
      <c r="K1546" t="s">
        <v>362</v>
      </c>
      <c r="L1546" t="s">
        <v>1885</v>
      </c>
      <c r="M1546" t="s">
        <v>29</v>
      </c>
      <c r="N1546" t="s">
        <v>30</v>
      </c>
    </row>
    <row r="1547" spans="2:16">
      <c r="B1547" s="8">
        <v>1544</v>
      </c>
      <c r="C1547" s="8">
        <f>VLOOKUP(B1547,Sheet2!B:D,3,0)</f>
        <v>1544</v>
      </c>
      <c r="D1547" s="7" t="str">
        <f>VLOOKUP(B1547,Sheet2!B:D,2,0)</f>
        <v>ITM_BARRELtoM3b</v>
      </c>
      <c r="E1547" s="7" t="s">
        <v>1883</v>
      </c>
      <c r="F1547" s="7" t="s">
        <v>53</v>
      </c>
      <c r="G1547" s="7" t="s">
        <v>1884</v>
      </c>
      <c r="I1547" s="7" t="s">
        <v>27</v>
      </c>
      <c r="J1547" t="s">
        <v>55</v>
      </c>
      <c r="K1547" t="s">
        <v>362</v>
      </c>
      <c r="L1547" t="s">
        <v>27</v>
      </c>
      <c r="M1547" t="s">
        <v>1077</v>
      </c>
      <c r="N1547" t="s">
        <v>362</v>
      </c>
      <c r="O1547" t="s">
        <v>29</v>
      </c>
      <c r="P1547" t="s">
        <v>30</v>
      </c>
    </row>
    <row r="1548" spans="2:16">
      <c r="B1548" s="8">
        <v>1545</v>
      </c>
      <c r="C1548" s="8">
        <f>VLOOKUP(B1548,Sheet2!B:D,3,0)</f>
        <v>1545</v>
      </c>
      <c r="D1548" s="7" t="str">
        <f>VLOOKUP(B1548,Sheet2!B:D,2,0)</f>
        <v>ITM_M3toBARREL</v>
      </c>
      <c r="E1548" s="7" t="s">
        <v>1883</v>
      </c>
      <c r="F1548" s="7" t="s">
        <v>439</v>
      </c>
      <c r="G1548" s="7" t="s">
        <v>55</v>
      </c>
      <c r="I1548" s="7" t="s">
        <v>362</v>
      </c>
      <c r="J1548" t="s">
        <v>27</v>
      </c>
      <c r="K1548" t="s">
        <v>1884</v>
      </c>
      <c r="L1548" t="s">
        <v>27</v>
      </c>
      <c r="M1548" t="s">
        <v>1077</v>
      </c>
      <c r="N1548" t="s">
        <v>362</v>
      </c>
      <c r="O1548" t="s">
        <v>29</v>
      </c>
      <c r="P1548" t="s">
        <v>30</v>
      </c>
    </row>
    <row r="1549" spans="2:16">
      <c r="B1549" s="8">
        <v>1546</v>
      </c>
      <c r="C1549" s="8">
        <f>VLOOKUP(B1549,Sheet2!B:D,3,0)</f>
        <v>1546</v>
      </c>
      <c r="D1549" s="7" t="str">
        <f>VLOOKUP(B1549,Sheet2!B:D,2,0)</f>
        <v>ITM_M3toBARRELb</v>
      </c>
      <c r="E1549" s="7" t="s">
        <v>1883</v>
      </c>
      <c r="F1549" s="7" t="s">
        <v>439</v>
      </c>
      <c r="G1549" s="7" t="s">
        <v>55</v>
      </c>
      <c r="I1549" s="7" t="s">
        <v>362</v>
      </c>
      <c r="J1549" t="s">
        <v>27</v>
      </c>
      <c r="K1549" t="s">
        <v>1884</v>
      </c>
      <c r="L1549" t="s">
        <v>1885</v>
      </c>
      <c r="M1549" t="s">
        <v>29</v>
      </c>
      <c r="N1549" t="s">
        <v>30</v>
      </c>
    </row>
    <row r="1550" spans="2:16">
      <c r="B1550" s="8">
        <v>1547</v>
      </c>
      <c r="C1550" s="8">
        <f>VLOOKUP(B1550,Sheet2!B:D,3,0)</f>
        <v>1547</v>
      </c>
      <c r="D1550" s="7" t="str">
        <f>VLOOKUP(B1550,Sheet2!B:D,2,0)</f>
        <v>ITM_TONtoKGb</v>
      </c>
      <c r="E1550" s="7" t="s">
        <v>460</v>
      </c>
      <c r="F1550" s="7" t="s">
        <v>53</v>
      </c>
      <c r="G1550" s="7" t="s">
        <v>461</v>
      </c>
      <c r="I1550" s="7" t="s">
        <v>27</v>
      </c>
      <c r="J1550" t="s">
        <v>214</v>
      </c>
      <c r="K1550" t="s">
        <v>1727</v>
      </c>
      <c r="L1550" t="s">
        <v>29</v>
      </c>
      <c r="M1550" t="s">
        <v>30</v>
      </c>
    </row>
    <row r="1551" spans="2:16">
      <c r="B1551" s="8">
        <v>1548</v>
      </c>
      <c r="C1551" s="8">
        <f>VLOOKUP(B1551,Sheet2!B:D,3,0)</f>
        <v>1548</v>
      </c>
      <c r="D1551" s="7" t="str">
        <f>VLOOKUP(B1551,Sheet2!B:D,2,0)</f>
        <v>ITM_TONtoKGc</v>
      </c>
      <c r="E1551" s="7" t="s">
        <v>460</v>
      </c>
      <c r="F1551" s="7" t="s">
        <v>53</v>
      </c>
      <c r="G1551" s="7" t="s">
        <v>461</v>
      </c>
      <c r="I1551" s="7" t="s">
        <v>27</v>
      </c>
      <c r="J1551" t="s">
        <v>214</v>
      </c>
      <c r="K1551" t="s">
        <v>1727</v>
      </c>
      <c r="L1551" t="s">
        <v>29</v>
      </c>
      <c r="M1551" t="s">
        <v>30</v>
      </c>
    </row>
    <row r="1552" spans="2:16">
      <c r="B1552" s="8">
        <v>1549</v>
      </c>
      <c r="C1552" s="8">
        <f>VLOOKUP(B1552,Sheet2!B:D,3,0)</f>
        <v>1549</v>
      </c>
      <c r="D1552" s="7" t="str">
        <f>VLOOKUP(B1552,Sheet2!B:D,2,0)</f>
        <v>ITM_KGtoTONb</v>
      </c>
      <c r="E1552" s="7" t="s">
        <v>460</v>
      </c>
      <c r="F1552" s="7" t="s">
        <v>439</v>
      </c>
      <c r="G1552" s="7" t="s">
        <v>214</v>
      </c>
      <c r="I1552" s="7" t="s">
        <v>27</v>
      </c>
      <c r="J1552" t="s">
        <v>461</v>
      </c>
      <c r="K1552" t="s">
        <v>1727</v>
      </c>
      <c r="L1552" t="s">
        <v>29</v>
      </c>
      <c r="M1552" t="s">
        <v>30</v>
      </c>
    </row>
    <row r="1553" spans="2:16">
      <c r="B1553" s="8">
        <v>1550</v>
      </c>
      <c r="C1553" s="8">
        <f>VLOOKUP(B1553,Sheet2!B:D,3,0)</f>
        <v>1550</v>
      </c>
      <c r="D1553" s="7" t="str">
        <f>VLOOKUP(B1553,Sheet2!B:D,2,0)</f>
        <v>ITM_KGtoTONc</v>
      </c>
      <c r="E1553" s="7" t="s">
        <v>460</v>
      </c>
      <c r="F1553" s="7" t="s">
        <v>439</v>
      </c>
      <c r="G1553" s="7" t="s">
        <v>214</v>
      </c>
      <c r="I1553" s="7" t="s">
        <v>27</v>
      </c>
      <c r="J1553" t="s">
        <v>461</v>
      </c>
      <c r="K1553" t="s">
        <v>1727</v>
      </c>
      <c r="L1553" t="s">
        <v>29</v>
      </c>
      <c r="M1553" t="s">
        <v>30</v>
      </c>
    </row>
    <row r="1554" spans="2:16">
      <c r="B1554" s="8">
        <v>1551</v>
      </c>
      <c r="C1554" s="8">
        <f>VLOOKUP(B1554,Sheet2!B:D,3,0)</f>
        <v>1551</v>
      </c>
      <c r="D1554" s="7" t="str">
        <f>VLOOKUP(B1554,Sheet2!B:D,2,0)</f>
        <v>ITM_CARATtoKGc</v>
      </c>
      <c r="E1554" s="7" t="s">
        <v>1078</v>
      </c>
      <c r="F1554" s="7" t="s">
        <v>53</v>
      </c>
      <c r="G1554" s="7" t="s">
        <v>1079</v>
      </c>
      <c r="I1554" s="7" t="s">
        <v>27</v>
      </c>
      <c r="J1554" t="s">
        <v>214</v>
      </c>
      <c r="K1554" t="s">
        <v>1727</v>
      </c>
      <c r="L1554" t="s">
        <v>29</v>
      </c>
      <c r="M1554" t="s">
        <v>30</v>
      </c>
    </row>
    <row r="1555" spans="2:16">
      <c r="B1555" s="8">
        <v>1552</v>
      </c>
      <c r="C1555" s="8">
        <f>VLOOKUP(B1555,Sheet2!B:D,3,0)</f>
        <v>1552</v>
      </c>
      <c r="D1555" s="7" t="str">
        <f>VLOOKUP(B1555,Sheet2!B:D,2,0)</f>
        <v>ITM_KGtoCARATc</v>
      </c>
      <c r="E1555" s="7" t="s">
        <v>1078</v>
      </c>
      <c r="F1555" s="7" t="s">
        <v>439</v>
      </c>
      <c r="G1555" s="7" t="s">
        <v>214</v>
      </c>
      <c r="I1555" s="7" t="s">
        <v>27</v>
      </c>
      <c r="J1555" t="s">
        <v>1079</v>
      </c>
      <c r="K1555" t="s">
        <v>1727</v>
      </c>
      <c r="L1555" t="s">
        <v>29</v>
      </c>
      <c r="M1555" t="s">
        <v>30</v>
      </c>
    </row>
    <row r="1556" spans="2:16">
      <c r="B1556" s="8">
        <v>1553</v>
      </c>
      <c r="C1556" s="8">
        <f>VLOOKUP(B1556,Sheet2!B:D,3,0)</f>
        <v>1553</v>
      </c>
      <c r="D1556" s="7" t="str">
        <f>VLOOKUP(B1556,Sheet2!B:D,2,0)</f>
        <v>ITM_ATMtoPAb</v>
      </c>
      <c r="E1556" s="7" t="s">
        <v>90</v>
      </c>
      <c r="F1556" s="7" t="s">
        <v>53</v>
      </c>
      <c r="G1556" s="7" t="s">
        <v>91</v>
      </c>
      <c r="I1556" s="7" t="s">
        <v>27</v>
      </c>
      <c r="J1556" t="s">
        <v>92</v>
      </c>
      <c r="K1556" t="s">
        <v>1727</v>
      </c>
      <c r="L1556" t="s">
        <v>29</v>
      </c>
      <c r="M1556" t="s">
        <v>30</v>
      </c>
    </row>
    <row r="1557" spans="2:16">
      <c r="B1557" s="8">
        <v>1554</v>
      </c>
      <c r="C1557" s="8">
        <f>VLOOKUP(B1557,Sheet2!B:D,3,0)</f>
        <v>1554</v>
      </c>
      <c r="D1557" s="7" t="str">
        <f>VLOOKUP(B1557,Sheet2!B:D,2,0)</f>
        <v>ITM_PAtoATMb</v>
      </c>
      <c r="E1557" s="7" t="s">
        <v>90</v>
      </c>
      <c r="F1557" s="7" t="s">
        <v>439</v>
      </c>
      <c r="G1557" s="7" t="s">
        <v>92</v>
      </c>
      <c r="I1557" s="7" t="s">
        <v>27</v>
      </c>
      <c r="J1557" t="s">
        <v>91</v>
      </c>
      <c r="K1557" t="s">
        <v>1727</v>
      </c>
      <c r="L1557" t="s">
        <v>29</v>
      </c>
      <c r="M1557" t="s">
        <v>30</v>
      </c>
    </row>
    <row r="1558" spans="2:16">
      <c r="B1558" s="8">
        <v>1555</v>
      </c>
      <c r="C1558" s="8">
        <f>VLOOKUP(B1558,Sheet2!B:D,3,0)</f>
        <v>1555</v>
      </c>
      <c r="D1558" s="7" t="str">
        <f>VLOOKUP(B1558,Sheet2!B:D,2,0)</f>
        <v>ITM_FATHOMtoMc</v>
      </c>
      <c r="E1558" s="7" t="s">
        <v>1880</v>
      </c>
      <c r="F1558" s="7" t="s">
        <v>53</v>
      </c>
      <c r="G1558" s="7" t="s">
        <v>1881</v>
      </c>
      <c r="I1558" s="7" t="s">
        <v>27</v>
      </c>
      <c r="J1558" t="s">
        <v>55</v>
      </c>
      <c r="K1558" t="s">
        <v>1727</v>
      </c>
      <c r="L1558" t="s">
        <v>29</v>
      </c>
      <c r="M1558" t="s">
        <v>30</v>
      </c>
    </row>
    <row r="1559" spans="2:16">
      <c r="B1559" s="8">
        <v>1556</v>
      </c>
      <c r="C1559" s="8">
        <f>VLOOKUP(B1559,Sheet2!B:D,3,0)</f>
        <v>1556</v>
      </c>
      <c r="D1559" s="7" t="str">
        <f>VLOOKUP(B1559,Sheet2!B:D,2,0)</f>
        <v>ITM_MtoFATHOMc</v>
      </c>
      <c r="E1559" s="7" t="s">
        <v>1880</v>
      </c>
      <c r="F1559" s="7" t="s">
        <v>439</v>
      </c>
      <c r="G1559" s="7" t="s">
        <v>55</v>
      </c>
      <c r="I1559" s="7" t="s">
        <v>27</v>
      </c>
      <c r="J1559" t="s">
        <v>1881</v>
      </c>
      <c r="K1559" t="s">
        <v>1727</v>
      </c>
      <c r="L1559" t="s">
        <v>29</v>
      </c>
      <c r="M1559" t="s">
        <v>30</v>
      </c>
    </row>
    <row r="1560" spans="2:16">
      <c r="B1560" s="8">
        <v>1557</v>
      </c>
      <c r="C1560" s="8">
        <f>VLOOKUP(B1560,Sheet2!B:D,3,0)</f>
        <v>1557</v>
      </c>
      <c r="D1560" s="7" t="str">
        <f>VLOOKUP(B1560,Sheet2!B:D,2,0)</f>
        <v>ITM_POINTtoMc</v>
      </c>
      <c r="E1560" s="7" t="s">
        <v>612</v>
      </c>
      <c r="F1560" s="7" t="s">
        <v>53</v>
      </c>
      <c r="G1560" s="7" t="s">
        <v>613</v>
      </c>
      <c r="I1560" s="7" t="s">
        <v>27</v>
      </c>
      <c r="J1560" t="s">
        <v>55</v>
      </c>
      <c r="K1560" t="s">
        <v>1727</v>
      </c>
      <c r="L1560" t="s">
        <v>29</v>
      </c>
      <c r="M1560" t="s">
        <v>30</v>
      </c>
    </row>
    <row r="1561" spans="2:16">
      <c r="B1561" s="8">
        <v>1558</v>
      </c>
      <c r="C1561" s="8">
        <f>VLOOKUP(B1561,Sheet2!B:D,3,0)</f>
        <v>1558</v>
      </c>
      <c r="D1561" s="7" t="str">
        <f>VLOOKUP(B1561,Sheet2!B:D,2,0)</f>
        <v>ITM_MtoPOINTc</v>
      </c>
      <c r="E1561" s="7" t="s">
        <v>612</v>
      </c>
      <c r="F1561" s="7" t="s">
        <v>439</v>
      </c>
      <c r="G1561" s="7" t="s">
        <v>55</v>
      </c>
      <c r="I1561" s="7" t="s">
        <v>27</v>
      </c>
      <c r="J1561" t="s">
        <v>613</v>
      </c>
      <c r="K1561" t="s">
        <v>1727</v>
      </c>
      <c r="L1561" t="s">
        <v>29</v>
      </c>
      <c r="M1561" t="s">
        <v>30</v>
      </c>
    </row>
    <row r="1562" spans="2:16">
      <c r="B1562" s="8">
        <v>1559</v>
      </c>
      <c r="C1562" s="8">
        <f>VLOOKUP(B1562,Sheet2!B:D,3,0)</f>
        <v>1559</v>
      </c>
      <c r="D1562" s="7" t="str">
        <f>VLOOKUP(B1562,Sheet2!B:D,2,0)</f>
        <v>ITM_XH</v>
      </c>
      <c r="E1562" s="7" t="s">
        <v>21</v>
      </c>
      <c r="F1562" s="7" t="s">
        <v>22</v>
      </c>
      <c r="G1562" s="7" t="s">
        <v>939</v>
      </c>
      <c r="I1562" s="7" t="s">
        <v>1596</v>
      </c>
      <c r="J1562" t="s">
        <v>939</v>
      </c>
      <c r="K1562" t="s">
        <v>1596</v>
      </c>
      <c r="L1562" t="s">
        <v>23</v>
      </c>
    </row>
    <row r="1563" spans="2:16">
      <c r="B1563" s="8">
        <v>1560</v>
      </c>
      <c r="C1563" s="8">
        <f>VLOOKUP(B1563,Sheet2!B:D,3,0)</f>
        <v>1560</v>
      </c>
      <c r="D1563" s="7" t="str">
        <f>VLOOKUP(B1563,Sheet2!B:D,2,0)</f>
        <v>ITM_XRMS</v>
      </c>
      <c r="E1563" s="7" t="s">
        <v>21</v>
      </c>
      <c r="F1563" s="7" t="s">
        <v>22</v>
      </c>
      <c r="G1563" s="7" t="s">
        <v>939</v>
      </c>
      <c r="I1563" s="7" t="s">
        <v>635</v>
      </c>
      <c r="J1563" t="s">
        <v>66</v>
      </c>
      <c r="K1563" t="s">
        <v>1601</v>
      </c>
      <c r="L1563" t="s">
        <v>939</v>
      </c>
      <c r="M1563" t="s">
        <v>635</v>
      </c>
      <c r="N1563" t="s">
        <v>66</v>
      </c>
      <c r="O1563" t="s">
        <v>1601</v>
      </c>
      <c r="P1563" t="s">
        <v>23</v>
      </c>
    </row>
    <row r="1564" spans="2:16">
      <c r="B1564" s="8">
        <v>1561</v>
      </c>
      <c r="C1564" s="8">
        <f>VLOOKUP(B1564,Sheet2!B:D,3,0)</f>
        <v>-1561</v>
      </c>
      <c r="D1564" s="7" t="str">
        <f>VLOOKUP(B1564,Sheet2!B:D,2,0)</f>
        <v>MNU_SUMS</v>
      </c>
      <c r="E1564" s="7" t="s">
        <v>21</v>
      </c>
      <c r="F1564" s="7" t="s">
        <v>22</v>
      </c>
      <c r="G1564" s="7" t="s">
        <v>1886</v>
      </c>
      <c r="I1564" s="7" t="s">
        <v>1886</v>
      </c>
      <c r="J1564" t="s">
        <v>23</v>
      </c>
    </row>
    <row r="1565" spans="2:16">
      <c r="B1565" s="8">
        <v>1562</v>
      </c>
      <c r="C1565" s="8">
        <f>VLOOKUP(B1565,Sheet2!B:D,3,0)</f>
        <v>1562</v>
      </c>
      <c r="D1565" s="7" t="str">
        <f>VLOOKUP(B1565,Sheet2!B:D,2,0)</f>
        <v>ITM_GAUSSF</v>
      </c>
      <c r="E1565" s="7" t="s">
        <v>21</v>
      </c>
      <c r="F1565" s="7" t="s">
        <v>22</v>
      </c>
      <c r="G1565" s="7" t="s">
        <v>1887</v>
      </c>
      <c r="I1565" s="7" t="s">
        <v>1887</v>
      </c>
      <c r="J1565" t="s">
        <v>23</v>
      </c>
    </row>
    <row r="1566" spans="2:16">
      <c r="B1566" s="8">
        <v>1563</v>
      </c>
      <c r="C1566" s="8">
        <f>VLOOKUP(B1566,Sheet2!B:D,3,0)</f>
        <v>1563</v>
      </c>
      <c r="D1566" s="7" t="str">
        <f>VLOOKUP(B1566,Sheet2!B:D,2,0)</f>
        <v>ITM_CAUCHF</v>
      </c>
      <c r="E1566" s="7" t="s">
        <v>21</v>
      </c>
      <c r="F1566" s="7" t="s">
        <v>22</v>
      </c>
      <c r="G1566" s="7" t="s">
        <v>1888</v>
      </c>
      <c r="I1566" s="7" t="s">
        <v>1888</v>
      </c>
      <c r="J1566" t="s">
        <v>23</v>
      </c>
    </row>
    <row r="1567" spans="2:16">
      <c r="B1567" s="8">
        <v>1564</v>
      </c>
      <c r="C1567" s="8">
        <f>VLOOKUP(B1567,Sheet2!B:D,3,0)</f>
        <v>1564</v>
      </c>
      <c r="D1567" s="7" t="str">
        <f>VLOOKUP(B1567,Sheet2!B:D,2,0)</f>
        <v>ITM_PARABF</v>
      </c>
      <c r="E1567" s="7" t="s">
        <v>21</v>
      </c>
      <c r="F1567" s="7" t="s">
        <v>22</v>
      </c>
      <c r="G1567" s="7" t="s">
        <v>1889</v>
      </c>
      <c r="I1567" s="7" t="s">
        <v>1889</v>
      </c>
      <c r="J1567" t="s">
        <v>23</v>
      </c>
    </row>
    <row r="1568" spans="2:16">
      <c r="B1568" s="8">
        <v>1565</v>
      </c>
      <c r="C1568" s="8">
        <f>VLOOKUP(B1568,Sheet2!B:D,3,0)</f>
        <v>1565</v>
      </c>
      <c r="D1568" s="7" t="str">
        <f>VLOOKUP(B1568,Sheet2!B:D,2,0)</f>
        <v>ITM_HYPF</v>
      </c>
      <c r="E1568" s="7" t="s">
        <v>21</v>
      </c>
      <c r="F1568" s="7" t="s">
        <v>22</v>
      </c>
      <c r="G1568" s="7" t="s">
        <v>1890</v>
      </c>
      <c r="I1568" s="7" t="s">
        <v>1890</v>
      </c>
      <c r="J1568" t="s">
        <v>23</v>
      </c>
    </row>
    <row r="1569" spans="2:17">
      <c r="B1569" s="8">
        <v>1566</v>
      </c>
      <c r="C1569" s="8">
        <f>VLOOKUP(B1569,Sheet2!B:D,3,0)</f>
        <v>1566</v>
      </c>
      <c r="D1569" s="7" t="str">
        <f>VLOOKUP(B1569,Sheet2!B:D,2,0)</f>
        <v>ITM_ROOTF</v>
      </c>
      <c r="E1569" s="7" t="s">
        <v>21</v>
      </c>
      <c r="F1569" s="7" t="s">
        <v>22</v>
      </c>
      <c r="G1569" s="7" t="s">
        <v>1891</v>
      </c>
      <c r="I1569" s="7" t="s">
        <v>1891</v>
      </c>
      <c r="J1569" t="s">
        <v>23</v>
      </c>
    </row>
    <row r="1570" spans="2:17">
      <c r="B1570" s="8">
        <v>1567</v>
      </c>
      <c r="C1570" s="8">
        <f>VLOOKUP(B1570,Sheet2!B:D,3,0)</f>
        <v>1567</v>
      </c>
      <c r="D1570" s="7" t="str">
        <f>VLOOKUP(B1570,Sheet2!B:D,2,0)</f>
        <v>ITM_SIGMAlnyonx</v>
      </c>
      <c r="E1570" s="7" t="s">
        <v>636</v>
      </c>
      <c r="F1570" s="7">
        <v>14</v>
      </c>
      <c r="G1570" s="7" t="s">
        <v>181</v>
      </c>
      <c r="I1570" s="7" t="s">
        <v>1892</v>
      </c>
      <c r="J1570" t="s">
        <v>181</v>
      </c>
      <c r="K1570" t="s">
        <v>1892</v>
      </c>
      <c r="L1570" t="s">
        <v>29</v>
      </c>
      <c r="M1570" t="s">
        <v>30</v>
      </c>
    </row>
    <row r="1571" spans="2:17">
      <c r="B1571" s="8">
        <v>1568</v>
      </c>
      <c r="C1571" s="8">
        <f>VLOOKUP(B1571,Sheet2!B:D,3,0)</f>
        <v>1568</v>
      </c>
      <c r="D1571" s="7" t="str">
        <f>VLOOKUP(B1571,Sheet2!B:D,2,0)</f>
        <v>ITM_SIGMAx2ony</v>
      </c>
      <c r="E1571" s="7" t="s">
        <v>636</v>
      </c>
      <c r="F1571" s="7">
        <v>15</v>
      </c>
      <c r="G1571" s="7" t="s">
        <v>181</v>
      </c>
      <c r="I1571" s="7" t="s">
        <v>934</v>
      </c>
      <c r="J1571" t="s">
        <v>56</v>
      </c>
      <c r="K1571" t="s">
        <v>1893</v>
      </c>
      <c r="L1571" t="s">
        <v>181</v>
      </c>
      <c r="M1571" t="s">
        <v>934</v>
      </c>
      <c r="N1571" t="s">
        <v>56</v>
      </c>
      <c r="O1571" t="s">
        <v>1893</v>
      </c>
      <c r="P1571" t="s">
        <v>29</v>
      </c>
      <c r="Q1571" t="s">
        <v>30</v>
      </c>
    </row>
    <row r="1572" spans="2:17">
      <c r="B1572" s="8">
        <v>1569</v>
      </c>
      <c r="C1572" s="8">
        <f>VLOOKUP(B1572,Sheet2!B:D,3,0)</f>
        <v>1569</v>
      </c>
      <c r="D1572" s="7" t="str">
        <f>VLOOKUP(B1572,Sheet2!B:D,2,0)</f>
        <v>ITM_SIGMA1onx</v>
      </c>
      <c r="E1572" s="7" t="s">
        <v>636</v>
      </c>
      <c r="F1572" s="7">
        <v>16</v>
      </c>
      <c r="G1572" s="7" t="s">
        <v>181</v>
      </c>
      <c r="I1572" s="7" t="s">
        <v>1636</v>
      </c>
      <c r="J1572" t="s">
        <v>1894</v>
      </c>
      <c r="K1572" t="s">
        <v>181</v>
      </c>
      <c r="L1572" t="s">
        <v>1636</v>
      </c>
      <c r="M1572" t="s">
        <v>1894</v>
      </c>
      <c r="N1572" t="s">
        <v>29</v>
      </c>
      <c r="O1572" t="s">
        <v>30</v>
      </c>
    </row>
    <row r="1573" spans="2:17">
      <c r="B1573" s="8">
        <v>1570</v>
      </c>
      <c r="C1573" s="8">
        <f>VLOOKUP(B1573,Sheet2!B:D,3,0)</f>
        <v>1570</v>
      </c>
      <c r="D1573" s="7" t="str">
        <f>VLOOKUP(B1573,Sheet2!B:D,2,0)</f>
        <v>ITM_SIGMA1onx2</v>
      </c>
      <c r="E1573" s="7" t="s">
        <v>636</v>
      </c>
      <c r="F1573" s="7">
        <v>17</v>
      </c>
      <c r="G1573" s="7" t="s">
        <v>181</v>
      </c>
      <c r="I1573" s="7" t="s">
        <v>1636</v>
      </c>
      <c r="J1573" t="s">
        <v>1894</v>
      </c>
      <c r="K1573" t="s">
        <v>56</v>
      </c>
      <c r="L1573" t="s">
        <v>181</v>
      </c>
      <c r="M1573" t="s">
        <v>1636</v>
      </c>
      <c r="N1573" t="s">
        <v>1894</v>
      </c>
      <c r="O1573" t="s">
        <v>56</v>
      </c>
      <c r="P1573" t="s">
        <v>29</v>
      </c>
      <c r="Q1573" t="s">
        <v>30</v>
      </c>
    </row>
    <row r="1574" spans="2:17">
      <c r="B1574" s="8">
        <v>1571</v>
      </c>
      <c r="C1574" s="8">
        <f>VLOOKUP(B1574,Sheet2!B:D,3,0)</f>
        <v>1571</v>
      </c>
      <c r="D1574" s="7" t="str">
        <f>VLOOKUP(B1574,Sheet2!B:D,2,0)</f>
        <v>ITM_SIGMAxony</v>
      </c>
      <c r="E1574" s="7" t="s">
        <v>636</v>
      </c>
      <c r="F1574" s="7">
        <v>18</v>
      </c>
      <c r="G1574" s="7" t="s">
        <v>181</v>
      </c>
      <c r="I1574" s="7" t="s">
        <v>1895</v>
      </c>
      <c r="J1574" t="s">
        <v>181</v>
      </c>
      <c r="K1574" t="s">
        <v>1895</v>
      </c>
      <c r="L1574" t="s">
        <v>29</v>
      </c>
      <c r="M1574" t="s">
        <v>30</v>
      </c>
    </row>
    <row r="1575" spans="2:17">
      <c r="B1575" s="8">
        <v>1572</v>
      </c>
      <c r="C1575" s="8">
        <f>VLOOKUP(B1575,Sheet2!B:D,3,0)</f>
        <v>1572</v>
      </c>
      <c r="D1575" s="7" t="str">
        <f>VLOOKUP(B1575,Sheet2!B:D,2,0)</f>
        <v>ITM_SIGMA1ony</v>
      </c>
      <c r="E1575" s="7" t="s">
        <v>636</v>
      </c>
      <c r="F1575" s="7">
        <v>19</v>
      </c>
      <c r="G1575" s="7" t="s">
        <v>181</v>
      </c>
      <c r="I1575" s="7" t="s">
        <v>1636</v>
      </c>
      <c r="J1575" t="s">
        <v>1893</v>
      </c>
      <c r="K1575" t="s">
        <v>181</v>
      </c>
      <c r="L1575" t="s">
        <v>1636</v>
      </c>
      <c r="M1575" t="s">
        <v>1893</v>
      </c>
      <c r="N1575" t="s">
        <v>29</v>
      </c>
      <c r="O1575" t="s">
        <v>30</v>
      </c>
    </row>
    <row r="1576" spans="2:17">
      <c r="B1576" s="8">
        <v>1573</v>
      </c>
      <c r="C1576" s="8">
        <f>VLOOKUP(B1576,Sheet2!B:D,3,0)</f>
        <v>1573</v>
      </c>
      <c r="D1576" s="7" t="str">
        <f>VLOOKUP(B1576,Sheet2!B:D,2,0)</f>
        <v>ITM_SIGMA1ony2</v>
      </c>
      <c r="E1576" s="7" t="s">
        <v>636</v>
      </c>
      <c r="F1576" s="7">
        <v>20</v>
      </c>
      <c r="G1576" s="7" t="s">
        <v>181</v>
      </c>
      <c r="I1576" s="7" t="s">
        <v>1636</v>
      </c>
      <c r="J1576" t="s">
        <v>1893</v>
      </c>
      <c r="K1576" t="s">
        <v>56</v>
      </c>
      <c r="L1576" t="s">
        <v>181</v>
      </c>
      <c r="M1576" t="s">
        <v>1636</v>
      </c>
      <c r="N1576" t="s">
        <v>1893</v>
      </c>
      <c r="O1576" t="s">
        <v>56</v>
      </c>
      <c r="P1576" t="s">
        <v>29</v>
      </c>
      <c r="Q1576" t="s">
        <v>30</v>
      </c>
    </row>
    <row r="1577" spans="2:17">
      <c r="B1577" s="8">
        <v>1574</v>
      </c>
      <c r="C1577" s="8">
        <f>VLOOKUP(B1577,Sheet2!B:D,3,0)</f>
        <v>1574</v>
      </c>
      <c r="D1577" s="7" t="str">
        <f>VLOOKUP(B1577,Sheet2!B:D,2,0)</f>
        <v>ITM_SIGMAx3</v>
      </c>
      <c r="E1577" s="7" t="s">
        <v>636</v>
      </c>
      <c r="F1577" s="7">
        <v>21</v>
      </c>
      <c r="G1577" s="7" t="s">
        <v>181</v>
      </c>
      <c r="I1577" s="7" t="s">
        <v>934</v>
      </c>
      <c r="J1577" t="s">
        <v>362</v>
      </c>
      <c r="K1577" t="s">
        <v>181</v>
      </c>
      <c r="L1577" t="s">
        <v>934</v>
      </c>
      <c r="M1577" t="s">
        <v>362</v>
      </c>
      <c r="N1577" t="s">
        <v>29</v>
      </c>
      <c r="O1577" t="s">
        <v>30</v>
      </c>
    </row>
    <row r="1578" spans="2:17">
      <c r="B1578" s="8">
        <v>1575</v>
      </c>
      <c r="C1578" s="8">
        <f>VLOOKUP(B1578,Sheet2!B:D,3,0)</f>
        <v>1575</v>
      </c>
      <c r="D1578" s="7" t="str">
        <f>VLOOKUP(B1578,Sheet2!B:D,2,0)</f>
        <v>ITM_SIGMAx4</v>
      </c>
      <c r="E1578" s="7" t="s">
        <v>636</v>
      </c>
      <c r="F1578" s="7">
        <v>22</v>
      </c>
      <c r="G1578" s="7" t="s">
        <v>181</v>
      </c>
      <c r="I1578" s="7" t="s">
        <v>934</v>
      </c>
      <c r="J1578" t="s">
        <v>1637</v>
      </c>
      <c r="K1578" t="s">
        <v>181</v>
      </c>
      <c r="L1578" t="s">
        <v>934</v>
      </c>
      <c r="M1578" t="s">
        <v>1637</v>
      </c>
      <c r="N1578" t="s">
        <v>29</v>
      </c>
      <c r="O1578" t="s">
        <v>30</v>
      </c>
    </row>
    <row r="1579" spans="2:17">
      <c r="B1579" s="8">
        <v>1576</v>
      </c>
      <c r="C1579" s="8">
        <f>VLOOKUP(B1579,Sheet2!B:D,3,0)</f>
        <v>1576</v>
      </c>
      <c r="D1579" s="7" t="str">
        <f>VLOOKUP(B1579,Sheet2!B:D,2,0)</f>
        <v>ITM_HEX</v>
      </c>
      <c r="E1579" s="7" t="s">
        <v>285</v>
      </c>
      <c r="F1579" s="7" t="s">
        <v>22</v>
      </c>
      <c r="G1579" s="7" t="s">
        <v>1896</v>
      </c>
      <c r="I1579" s="7" t="s">
        <v>391</v>
      </c>
      <c r="J1579" t="s">
        <v>23</v>
      </c>
    </row>
    <row r="1580" spans="2:17">
      <c r="B1580" s="8">
        <v>1577</v>
      </c>
      <c r="C1580" s="8">
        <f>VLOOKUP(B1580,Sheet2!B:D,3,0)</f>
        <v>1577</v>
      </c>
      <c r="D1580" s="7" t="str">
        <f>VLOOKUP(B1580,Sheet2!B:D,2,0)</f>
        <v>ITM_IDIVR</v>
      </c>
      <c r="E1580" s="7" t="s">
        <v>1897</v>
      </c>
      <c r="F1580" s="7" t="s">
        <v>22</v>
      </c>
      <c r="G1580" s="7" t="s">
        <v>1898</v>
      </c>
      <c r="I1580" s="7" t="s">
        <v>1898</v>
      </c>
      <c r="J1580" t="s">
        <v>29</v>
      </c>
      <c r="K1580" t="s">
        <v>30</v>
      </c>
    </row>
    <row r="1581" spans="2:17">
      <c r="B1581" s="8">
        <v>1678</v>
      </c>
      <c r="C1581" s="8">
        <f>VLOOKUP(B1581,Sheet2!B:D,3,0)</f>
        <v>1678</v>
      </c>
      <c r="D1581" s="7" t="str">
        <f>VLOOKUP(B1581,Sheet2!B:D,2,0)</f>
        <v>ITM_ERPN</v>
      </c>
      <c r="E1581" s="7" t="s">
        <v>1899</v>
      </c>
      <c r="F1581" s="7">
        <v>1</v>
      </c>
      <c r="G1581" s="7" t="s">
        <v>1900</v>
      </c>
      <c r="I1581" s="7" t="s">
        <v>1901</v>
      </c>
      <c r="J1581" t="s">
        <v>1902</v>
      </c>
      <c r="K1581" t="s">
        <v>131</v>
      </c>
      <c r="L1581" t="s">
        <v>1901</v>
      </c>
    </row>
    <row r="1582" spans="2:17">
      <c r="B1582" s="8">
        <v>1679</v>
      </c>
      <c r="C1582" s="8">
        <f>VLOOKUP(B1582,Sheet2!B:D,3,0)</f>
        <v>1679</v>
      </c>
      <c r="D1582" s="7" t="str">
        <f>VLOOKUP(B1582,Sheet2!B:D,2,0)</f>
        <v>ITM_HOMEx3</v>
      </c>
      <c r="E1582" s="7" t="s">
        <v>1899</v>
      </c>
      <c r="F1582" s="7">
        <v>2</v>
      </c>
      <c r="G1582" s="7" t="s">
        <v>1903</v>
      </c>
      <c r="I1582" s="7" t="s">
        <v>1904</v>
      </c>
      <c r="J1582" t="s">
        <v>1902</v>
      </c>
      <c r="K1582" t="s">
        <v>131</v>
      </c>
      <c r="L1582" t="s">
        <v>1904</v>
      </c>
    </row>
    <row r="1583" spans="2:17">
      <c r="B1583" s="8">
        <v>1680</v>
      </c>
      <c r="C1583" s="8">
        <f>VLOOKUP(B1583,Sheet2!B:D,3,0)</f>
        <v>1680</v>
      </c>
      <c r="D1583" s="7" t="str">
        <f>VLOOKUP(B1583,Sheet2!B:D,2,0)</f>
        <v>ITM_SHTIM</v>
      </c>
      <c r="E1583" s="7" t="s">
        <v>1899</v>
      </c>
      <c r="F1583" s="7">
        <v>3</v>
      </c>
      <c r="G1583" s="7" t="s">
        <v>1905</v>
      </c>
      <c r="I1583" s="7" t="s">
        <v>1906</v>
      </c>
      <c r="J1583" t="s">
        <v>1902</v>
      </c>
      <c r="K1583" t="s">
        <v>131</v>
      </c>
      <c r="L1583" t="s">
        <v>1907</v>
      </c>
      <c r="M1583" t="s">
        <v>1908</v>
      </c>
    </row>
    <row r="1584" spans="2:17">
      <c r="B1584" s="8">
        <v>1681</v>
      </c>
      <c r="C1584" s="8">
        <f>VLOOKUP(B1584,Sheet2!B:D,3,0)</f>
        <v>-1681</v>
      </c>
      <c r="D1584" s="7" t="str">
        <f>VLOOKUP(B1584,Sheet2!B:D,2,0)</f>
        <v>MNU_HOME</v>
      </c>
      <c r="E1584" s="7" t="s">
        <v>21</v>
      </c>
      <c r="F1584" s="7" t="s">
        <v>22</v>
      </c>
      <c r="G1584" s="7" t="s">
        <v>132</v>
      </c>
      <c r="I1584" s="7" t="s">
        <v>132</v>
      </c>
      <c r="J1584" t="s">
        <v>23</v>
      </c>
      <c r="K1584" t="s">
        <v>131</v>
      </c>
      <c r="L1584" t="s">
        <v>132</v>
      </c>
    </row>
    <row r="1585" spans="2:14">
      <c r="B1585" s="8">
        <v>1682</v>
      </c>
      <c r="C1585" s="8">
        <f>VLOOKUP(B1585,Sheet2!B:D,3,0)</f>
        <v>1682</v>
      </c>
      <c r="D1585" s="7" t="str">
        <f>VLOOKUP(B1585,Sheet2!B:D,2,0)</f>
        <v>ITM_SIGFIG</v>
      </c>
      <c r="E1585" s="7" t="s">
        <v>1909</v>
      </c>
      <c r="F1585" s="7" t="s">
        <v>64</v>
      </c>
      <c r="G1585" s="7" t="s">
        <v>1910</v>
      </c>
      <c r="I1585" s="7" t="s">
        <v>1910</v>
      </c>
      <c r="J1585" t="s">
        <v>23</v>
      </c>
      <c r="K1585" t="s">
        <v>131</v>
      </c>
      <c r="L1585" t="s">
        <v>1910</v>
      </c>
    </row>
    <row r="1586" spans="2:14">
      <c r="B1586" s="8">
        <v>1683</v>
      </c>
      <c r="C1586" s="8">
        <f>VLOOKUP(B1586,Sheet2!B:D,3,0)</f>
        <v>-1683</v>
      </c>
      <c r="D1586" s="7" t="str">
        <f>VLOOKUP(B1586,Sheet2!B:D,2,0)</f>
        <v>MNU_ALPHA</v>
      </c>
      <c r="E1586" s="7" t="s">
        <v>21</v>
      </c>
      <c r="F1586" s="7" t="s">
        <v>22</v>
      </c>
      <c r="G1586" s="7" t="s">
        <v>1869</v>
      </c>
      <c r="I1586" s="7" t="s">
        <v>1869</v>
      </c>
      <c r="J1586" t="s">
        <v>23</v>
      </c>
      <c r="K1586" t="s">
        <v>131</v>
      </c>
      <c r="L1586" t="s">
        <v>1869</v>
      </c>
    </row>
    <row r="1587" spans="2:14">
      <c r="B1587" s="8">
        <v>1684</v>
      </c>
      <c r="C1587" s="8">
        <f>VLOOKUP(B1587,Sheet2!B:D,3,0)</f>
        <v>-1684</v>
      </c>
      <c r="D1587" s="7" t="str">
        <f>VLOOKUP(B1587,Sheet2!B:D,2,0)</f>
        <v>MNU_BASE</v>
      </c>
      <c r="E1587" s="7" t="s">
        <v>21</v>
      </c>
      <c r="F1587" s="7" t="s">
        <v>22</v>
      </c>
      <c r="G1587" s="7" t="s">
        <v>1911</v>
      </c>
      <c r="I1587" s="7" t="s">
        <v>1911</v>
      </c>
      <c r="J1587" t="s">
        <v>23</v>
      </c>
      <c r="K1587" t="s">
        <v>131</v>
      </c>
      <c r="L1587" t="s">
        <v>1911</v>
      </c>
    </row>
    <row r="1588" spans="2:14">
      <c r="B1588" s="8">
        <v>1685</v>
      </c>
      <c r="C1588" s="8">
        <f>VLOOKUP(B1588,Sheet2!B:D,3,0)</f>
        <v>1685</v>
      </c>
      <c r="D1588" s="7" t="str">
        <f>VLOOKUP(B1588,Sheet2!B:D,2,0)</f>
        <v>ITM_2BIN</v>
      </c>
      <c r="E1588" s="7" t="s">
        <v>1031</v>
      </c>
      <c r="F1588" s="7">
        <v>2</v>
      </c>
      <c r="G1588" s="7" t="s">
        <v>27</v>
      </c>
      <c r="I1588" s="7" t="s">
        <v>1912</v>
      </c>
      <c r="J1588" t="s">
        <v>27</v>
      </c>
      <c r="K1588" t="s">
        <v>1912</v>
      </c>
      <c r="L1588" t="s">
        <v>23</v>
      </c>
      <c r="M1588" t="s">
        <v>131</v>
      </c>
      <c r="N1588" t="s">
        <v>1896</v>
      </c>
    </row>
    <row r="1589" spans="2:14">
      <c r="B1589" s="8">
        <v>1686</v>
      </c>
      <c r="C1589" s="8">
        <f>VLOOKUP(B1589,Sheet2!B:D,3,0)</f>
        <v>1686</v>
      </c>
      <c r="D1589" s="7" t="str">
        <f>VLOOKUP(B1589,Sheet2!B:D,2,0)</f>
        <v>ITM_2OCT</v>
      </c>
      <c r="E1589" s="7" t="s">
        <v>1031</v>
      </c>
      <c r="F1589" s="7">
        <v>8</v>
      </c>
      <c r="G1589" s="7" t="s">
        <v>27</v>
      </c>
      <c r="I1589" s="7" t="s">
        <v>1913</v>
      </c>
      <c r="J1589" t="s">
        <v>27</v>
      </c>
      <c r="K1589" t="s">
        <v>1913</v>
      </c>
      <c r="L1589" t="s">
        <v>23</v>
      </c>
      <c r="M1589" t="s">
        <v>131</v>
      </c>
      <c r="N1589" t="s">
        <v>1896</v>
      </c>
    </row>
    <row r="1590" spans="2:14">
      <c r="B1590" s="8">
        <v>1687</v>
      </c>
      <c r="C1590" s="8">
        <f>VLOOKUP(B1590,Sheet2!B:D,3,0)</f>
        <v>1687</v>
      </c>
      <c r="D1590" s="7" t="str">
        <f>VLOOKUP(B1590,Sheet2!B:D,2,0)</f>
        <v>ITM_2DEC</v>
      </c>
      <c r="E1590" s="7" t="s">
        <v>1031</v>
      </c>
      <c r="F1590" s="7">
        <v>10</v>
      </c>
      <c r="G1590" s="7" t="s">
        <v>27</v>
      </c>
      <c r="I1590" s="7" t="s">
        <v>231</v>
      </c>
      <c r="J1590" t="s">
        <v>27</v>
      </c>
      <c r="K1590" t="s">
        <v>231</v>
      </c>
      <c r="L1590" t="s">
        <v>23</v>
      </c>
      <c r="M1590" t="s">
        <v>131</v>
      </c>
      <c r="N1590" t="s">
        <v>1896</v>
      </c>
    </row>
    <row r="1591" spans="2:14">
      <c r="B1591" s="8">
        <v>1688</v>
      </c>
      <c r="C1591" s="8">
        <f>VLOOKUP(B1591,Sheet2!B:D,3,0)</f>
        <v>1688</v>
      </c>
      <c r="D1591" s="7" t="str">
        <f>VLOOKUP(B1591,Sheet2!B:D,2,0)</f>
        <v>ITM_2HEX</v>
      </c>
      <c r="E1591" s="7" t="s">
        <v>1031</v>
      </c>
      <c r="F1591" s="7">
        <v>16</v>
      </c>
      <c r="G1591" s="7" t="s">
        <v>27</v>
      </c>
      <c r="I1591" s="7" t="s">
        <v>1896</v>
      </c>
      <c r="J1591" t="s">
        <v>27</v>
      </c>
      <c r="K1591" t="s">
        <v>1896</v>
      </c>
      <c r="L1591" t="s">
        <v>23</v>
      </c>
      <c r="M1591" t="s">
        <v>131</v>
      </c>
      <c r="N1591" t="s">
        <v>1896</v>
      </c>
    </row>
    <row r="1592" spans="2:14">
      <c r="B1592" s="8">
        <v>1689</v>
      </c>
      <c r="C1592" s="8">
        <f>VLOOKUP(B1592,Sheet2!B:D,3,0)</f>
        <v>1689</v>
      </c>
      <c r="D1592" s="7" t="str">
        <f>VLOOKUP(B1592,Sheet2!B:D,2,0)</f>
        <v>ITM_WS8</v>
      </c>
      <c r="E1592" s="7" t="s">
        <v>929</v>
      </c>
      <c r="F1592" s="7">
        <v>8</v>
      </c>
      <c r="G1592" s="7" t="s">
        <v>1914</v>
      </c>
      <c r="I1592" s="7" t="s">
        <v>1914</v>
      </c>
      <c r="J1592" t="s">
        <v>23</v>
      </c>
      <c r="K1592" t="s">
        <v>131</v>
      </c>
      <c r="L1592" t="s">
        <v>1896</v>
      </c>
    </row>
    <row r="1593" spans="2:14">
      <c r="B1593" s="8">
        <v>1690</v>
      </c>
      <c r="C1593" s="8">
        <f>VLOOKUP(B1593,Sheet2!B:D,3,0)</f>
        <v>1690</v>
      </c>
      <c r="D1593" s="7" t="str">
        <f>VLOOKUP(B1593,Sheet2!B:D,2,0)</f>
        <v>ITM_WS16</v>
      </c>
      <c r="E1593" s="7" t="s">
        <v>929</v>
      </c>
      <c r="F1593" s="7">
        <v>16</v>
      </c>
      <c r="G1593" s="7" t="s">
        <v>1915</v>
      </c>
      <c r="I1593" s="7" t="s">
        <v>1915</v>
      </c>
      <c r="J1593" t="s">
        <v>23</v>
      </c>
      <c r="K1593" t="s">
        <v>131</v>
      </c>
      <c r="L1593" t="s">
        <v>1896</v>
      </c>
    </row>
    <row r="1594" spans="2:14">
      <c r="B1594" s="8">
        <v>1691</v>
      </c>
      <c r="C1594" s="8">
        <f>VLOOKUP(B1594,Sheet2!B:D,3,0)</f>
        <v>1691</v>
      </c>
      <c r="D1594" s="7" t="str">
        <f>VLOOKUP(B1594,Sheet2!B:D,2,0)</f>
        <v>ITM_WS32</v>
      </c>
      <c r="E1594" s="7" t="s">
        <v>929</v>
      </c>
      <c r="F1594" s="7">
        <v>32</v>
      </c>
      <c r="G1594" s="7" t="s">
        <v>1916</v>
      </c>
      <c r="I1594" s="7" t="s">
        <v>1916</v>
      </c>
      <c r="J1594" t="s">
        <v>23</v>
      </c>
      <c r="K1594" t="s">
        <v>131</v>
      </c>
      <c r="L1594" t="s">
        <v>1896</v>
      </c>
    </row>
    <row r="1595" spans="2:14">
      <c r="B1595" s="8">
        <v>1692</v>
      </c>
      <c r="C1595" s="8">
        <f>VLOOKUP(B1595,Sheet2!B:D,3,0)</f>
        <v>1692</v>
      </c>
      <c r="D1595" s="7" t="str">
        <f>VLOOKUP(B1595,Sheet2!B:D,2,0)</f>
        <v>ITM_WS64</v>
      </c>
      <c r="E1595" s="7" t="s">
        <v>929</v>
      </c>
      <c r="F1595" s="7">
        <v>64</v>
      </c>
      <c r="G1595" s="7" t="s">
        <v>1917</v>
      </c>
      <c r="I1595" s="7" t="s">
        <v>1917</v>
      </c>
      <c r="J1595" t="s">
        <v>23</v>
      </c>
      <c r="K1595" t="s">
        <v>131</v>
      </c>
      <c r="L1595" t="s">
        <v>1896</v>
      </c>
    </row>
    <row r="1596" spans="2:14">
      <c r="B1596" s="8">
        <v>1693</v>
      </c>
      <c r="C1596" s="8">
        <f>VLOOKUP(B1596,Sheet2!B:D,3,0)</f>
        <v>1693</v>
      </c>
      <c r="D1596" s="7" t="str">
        <f>VLOOKUP(B1596,Sheet2!B:D,2,0)</f>
        <v>ITM_UNIT</v>
      </c>
      <c r="E1596" s="7" t="s">
        <v>1918</v>
      </c>
      <c r="F1596" s="7" t="s">
        <v>64</v>
      </c>
      <c r="G1596" s="7" t="s">
        <v>1919</v>
      </c>
      <c r="I1596" s="7" t="s">
        <v>1920</v>
      </c>
      <c r="J1596" t="s">
        <v>23</v>
      </c>
      <c r="K1596" t="s">
        <v>131</v>
      </c>
      <c r="L1596" t="s">
        <v>912</v>
      </c>
    </row>
    <row r="1597" spans="2:14">
      <c r="B1597" s="8">
        <v>1694</v>
      </c>
      <c r="C1597" s="8">
        <f>VLOOKUP(B1597,Sheet2!B:D,3,0)</f>
        <v>1694</v>
      </c>
      <c r="D1597" s="7" t="str">
        <f>VLOOKUP(B1597,Sheet2!B:D,2,0)</f>
        <v>ITM_SH_ERPN</v>
      </c>
      <c r="E1597" s="7" t="s">
        <v>1921</v>
      </c>
      <c r="F1597" s="7">
        <v>1</v>
      </c>
      <c r="G1597" s="7" t="s">
        <v>1922</v>
      </c>
      <c r="I1597" s="7" t="s">
        <v>1922</v>
      </c>
      <c r="J1597" t="s">
        <v>29</v>
      </c>
      <c r="K1597" t="s">
        <v>30</v>
      </c>
      <c r="L1597" t="s">
        <v>131</v>
      </c>
      <c r="M1597" t="s">
        <v>1875</v>
      </c>
    </row>
    <row r="1598" spans="2:14">
      <c r="B1598" s="8">
        <v>1695</v>
      </c>
      <c r="C1598" s="8">
        <f>VLOOKUP(B1598,Sheet2!B:D,3,0)</f>
        <v>1695</v>
      </c>
      <c r="D1598" s="7" t="str">
        <f>VLOOKUP(B1598,Sheet2!B:D,2,0)</f>
        <v>ITM_SH_HOMEx3</v>
      </c>
      <c r="E1598" s="7" t="s">
        <v>1921</v>
      </c>
      <c r="F1598" s="7">
        <v>2</v>
      </c>
      <c r="G1598" s="7" t="s">
        <v>1923</v>
      </c>
      <c r="I1598" s="7" t="s">
        <v>1923</v>
      </c>
      <c r="J1598" t="s">
        <v>29</v>
      </c>
      <c r="K1598" t="s">
        <v>30</v>
      </c>
      <c r="L1598" t="s">
        <v>131</v>
      </c>
      <c r="M1598" t="s">
        <v>1875</v>
      </c>
    </row>
    <row r="1599" spans="2:14">
      <c r="B1599" s="8">
        <v>1696</v>
      </c>
      <c r="C1599" s="8">
        <f>VLOOKUP(B1599,Sheet2!B:D,3,0)</f>
        <v>1696</v>
      </c>
      <c r="D1599" s="7" t="str">
        <f>VLOOKUP(B1599,Sheet2!B:D,2,0)</f>
        <v>ITM_SH_SHTIM</v>
      </c>
      <c r="E1599" s="7" t="s">
        <v>1921</v>
      </c>
      <c r="F1599" s="7">
        <v>3</v>
      </c>
      <c r="G1599" s="7" t="s">
        <v>1924</v>
      </c>
      <c r="I1599" s="7" t="s">
        <v>1925</v>
      </c>
      <c r="J1599" t="s">
        <v>29</v>
      </c>
      <c r="K1599" t="s">
        <v>30</v>
      </c>
      <c r="L1599" t="s">
        <v>131</v>
      </c>
      <c r="M1599" t="s">
        <v>1875</v>
      </c>
    </row>
    <row r="1600" spans="2:14" hidden="1">
      <c r="B1600" s="8">
        <v>1697</v>
      </c>
      <c r="C1600" s="8">
        <f>VLOOKUP(B1600,Sheet2!B:D,3,0)</f>
        <v>1697</v>
      </c>
      <c r="D1600" s="7" t="str">
        <f>VLOOKUP(B1600,Sheet2!B:D,2,0)</f>
        <v>CHR_QOPPA</v>
      </c>
      <c r="E1600" s="7" t="s">
        <v>285</v>
      </c>
      <c r="F1600" s="7" t="s">
        <v>1926</v>
      </c>
      <c r="I1600" s="7" t="s">
        <v>1927</v>
      </c>
      <c r="J1600" t="s">
        <v>23</v>
      </c>
      <c r="K1600" t="s">
        <v>131</v>
      </c>
      <c r="L1600" t="s">
        <v>1928</v>
      </c>
    </row>
    <row r="1601" spans="2:16" hidden="1">
      <c r="B1601" s="8">
        <v>1698</v>
      </c>
      <c r="C1601" s="8">
        <f>VLOOKUP(B1601,Sheet2!B:D,3,0)</f>
        <v>1698</v>
      </c>
      <c r="D1601" s="7" t="str">
        <f>VLOOKUP(B1601,Sheet2!B:D,2,0)</f>
        <v>CHR_DIGAMMA</v>
      </c>
      <c r="E1601" s="7" t="s">
        <v>285</v>
      </c>
      <c r="F1601" s="7" t="s">
        <v>1929</v>
      </c>
      <c r="I1601" s="7" t="s">
        <v>1930</v>
      </c>
      <c r="J1601" t="s">
        <v>23</v>
      </c>
      <c r="K1601" t="s">
        <v>131</v>
      </c>
      <c r="L1601" t="s">
        <v>1928</v>
      </c>
    </row>
    <row r="1602" spans="2:16" hidden="1">
      <c r="B1602" s="8">
        <v>1699</v>
      </c>
      <c r="C1602" s="8">
        <f>VLOOKUP(B1602,Sheet2!B:D,3,0)</f>
        <v>1699</v>
      </c>
      <c r="D1602" s="7" t="str">
        <f>VLOOKUP(B1602,Sheet2!B:D,2,0)</f>
        <v>CHR_SAMPI</v>
      </c>
      <c r="E1602" s="7" t="s">
        <v>285</v>
      </c>
      <c r="F1602" s="7" t="s">
        <v>1931</v>
      </c>
      <c r="I1602" s="7" t="s">
        <v>1932</v>
      </c>
      <c r="J1602" t="s">
        <v>23</v>
      </c>
      <c r="K1602" t="s">
        <v>131</v>
      </c>
      <c r="L1602" t="s">
        <v>1928</v>
      </c>
    </row>
    <row r="1603" spans="2:16" hidden="1">
      <c r="B1603" s="8">
        <v>1733</v>
      </c>
      <c r="C1603" s="8">
        <f>VLOOKUP(B1603,Sheet2!B:D,3,0)</f>
        <v>1733</v>
      </c>
      <c r="D1603" s="7" t="str">
        <f>VLOOKUP(B1603,Sheet2!B:D,2,0)</f>
        <v>CHR_qoppa</v>
      </c>
      <c r="E1603" s="7" t="s">
        <v>285</v>
      </c>
      <c r="F1603" s="7" t="s">
        <v>1933</v>
      </c>
      <c r="I1603" s="7" t="s">
        <v>1934</v>
      </c>
      <c r="J1603" t="s">
        <v>23</v>
      </c>
      <c r="K1603" t="s">
        <v>131</v>
      </c>
      <c r="L1603" t="s">
        <v>1928</v>
      </c>
    </row>
    <row r="1604" spans="2:16" hidden="1">
      <c r="B1604" s="8">
        <v>1734</v>
      </c>
      <c r="C1604" s="8">
        <f>VLOOKUP(B1604,Sheet2!B:D,3,0)</f>
        <v>1734</v>
      </c>
      <c r="D1604" s="7" t="str">
        <f>VLOOKUP(B1604,Sheet2!B:D,2,0)</f>
        <v>CHR_digamma</v>
      </c>
      <c r="E1604" s="7" t="s">
        <v>285</v>
      </c>
      <c r="F1604" s="7" t="s">
        <v>1935</v>
      </c>
      <c r="I1604" s="7" t="s">
        <v>1936</v>
      </c>
      <c r="J1604" t="s">
        <v>23</v>
      </c>
      <c r="K1604" t="s">
        <v>131</v>
      </c>
      <c r="L1604" t="s">
        <v>1928</v>
      </c>
    </row>
    <row r="1605" spans="2:16" hidden="1">
      <c r="B1605" s="8">
        <v>1735</v>
      </c>
      <c r="C1605" s="8">
        <f>VLOOKUP(B1605,Sheet2!B:D,3,0)</f>
        <v>1735</v>
      </c>
      <c r="D1605" s="7" t="str">
        <f>VLOOKUP(B1605,Sheet2!B:D,2,0)</f>
        <v>CHR_sampi</v>
      </c>
      <c r="E1605" s="7" t="s">
        <v>285</v>
      </c>
      <c r="F1605" s="7" t="s">
        <v>1937</v>
      </c>
      <c r="I1605" s="7" t="s">
        <v>1938</v>
      </c>
      <c r="J1605" t="s">
        <v>23</v>
      </c>
      <c r="K1605" t="s">
        <v>131</v>
      </c>
      <c r="L1605" t="s">
        <v>1928</v>
      </c>
    </row>
    <row r="1606" spans="2:16" hidden="1">
      <c r="B1606" s="8">
        <v>1736</v>
      </c>
      <c r="C1606" s="8">
        <f>VLOOKUP(B1606,Sheet2!B:D,3,0)</f>
        <v>1736</v>
      </c>
      <c r="D1606" s="7" t="str">
        <f>VLOOKUP(B1606,Sheet2!B:D,2,0)</f>
        <v>CHR_case</v>
      </c>
      <c r="E1606" s="7" t="s">
        <v>21</v>
      </c>
      <c r="F1606" s="7" t="s">
        <v>22</v>
      </c>
      <c r="I1606" s="7" t="s">
        <v>1939</v>
      </c>
      <c r="J1606" t="s">
        <v>23</v>
      </c>
      <c r="K1606" t="s">
        <v>131</v>
      </c>
      <c r="L1606" t="s">
        <v>128</v>
      </c>
    </row>
    <row r="1607" spans="2:16">
      <c r="B1607" s="8">
        <v>1737</v>
      </c>
      <c r="C1607" s="8">
        <f>VLOOKUP(B1607,Sheet2!B:D,3,0)</f>
        <v>1737</v>
      </c>
      <c r="D1607" s="7" t="str">
        <f>VLOOKUP(B1607,Sheet2!B:D,2,0)</f>
        <v>KEY_HASH</v>
      </c>
      <c r="E1607" s="7" t="s">
        <v>1940</v>
      </c>
      <c r="F1607" s="7" t="s">
        <v>1941</v>
      </c>
      <c r="G1607" s="7" t="s">
        <v>22</v>
      </c>
      <c r="I1607" s="7" t="s">
        <v>1942</v>
      </c>
      <c r="J1607" t="s">
        <v>1942</v>
      </c>
      <c r="K1607" t="s">
        <v>23</v>
      </c>
      <c r="L1607" t="s">
        <v>131</v>
      </c>
      <c r="M1607" t="s">
        <v>1942</v>
      </c>
    </row>
    <row r="1608" spans="2:16">
      <c r="B1608" s="8">
        <v>1738</v>
      </c>
      <c r="C1608" s="8">
        <f>VLOOKUP(B1608,Sheet2!B:D,3,0)</f>
        <v>1738</v>
      </c>
      <c r="D1608" s="7" t="str">
        <f>VLOOKUP(B1608,Sheet2!B:D,2,0)</f>
        <v>ITM_HASH</v>
      </c>
      <c r="E1608" s="7" t="s">
        <v>285</v>
      </c>
      <c r="F1608" s="7" t="s">
        <v>1941</v>
      </c>
      <c r="G1608" s="7" t="s">
        <v>1943</v>
      </c>
      <c r="I1608" s="7" t="s">
        <v>1944</v>
      </c>
      <c r="J1608" t="s">
        <v>1944</v>
      </c>
      <c r="K1608" t="s">
        <v>23</v>
      </c>
      <c r="L1608" t="s">
        <v>131</v>
      </c>
      <c r="M1608" t="s">
        <v>1942</v>
      </c>
    </row>
    <row r="1609" spans="2:16">
      <c r="B1609" s="8">
        <v>1739</v>
      </c>
      <c r="C1609" s="8">
        <f>VLOOKUP(B1609,Sheet2!B:D,3,0)</f>
        <v>1739</v>
      </c>
      <c r="D1609" s="7" t="str">
        <f>VLOOKUP(B1609,Sheet2!B:D,2,0)</f>
        <v>ITM_op_a</v>
      </c>
      <c r="E1609" s="7" t="s">
        <v>1062</v>
      </c>
      <c r="F1609" s="7">
        <v>3</v>
      </c>
      <c r="G1609" s="7" t="s">
        <v>1945</v>
      </c>
      <c r="I1609" s="7" t="s">
        <v>48</v>
      </c>
      <c r="J1609" t="s">
        <v>29</v>
      </c>
      <c r="K1609" t="s">
        <v>30</v>
      </c>
      <c r="L1609" t="s">
        <v>131</v>
      </c>
      <c r="M1609" t="s">
        <v>1946</v>
      </c>
      <c r="N1609" t="s">
        <v>48</v>
      </c>
    </row>
    <row r="1610" spans="2:16">
      <c r="B1610" s="8">
        <v>1740</v>
      </c>
      <c r="C1610" s="8">
        <f>VLOOKUP(B1610,Sheet2!B:D,3,0)</f>
        <v>1740</v>
      </c>
      <c r="D1610" s="7" t="str">
        <f>VLOOKUP(B1610,Sheet2!B:D,2,0)</f>
        <v>ITM_op_a2</v>
      </c>
      <c r="E1610" s="7" t="s">
        <v>1062</v>
      </c>
      <c r="F1610" s="7">
        <v>4</v>
      </c>
      <c r="G1610" s="7" t="s">
        <v>1945</v>
      </c>
      <c r="I1610" s="7" t="s">
        <v>56</v>
      </c>
      <c r="J1610" t="s">
        <v>48</v>
      </c>
      <c r="K1610" t="s">
        <v>56</v>
      </c>
      <c r="L1610" t="s">
        <v>29</v>
      </c>
      <c r="M1610" t="s">
        <v>30</v>
      </c>
      <c r="N1610" t="s">
        <v>131</v>
      </c>
      <c r="O1610" t="s">
        <v>1946</v>
      </c>
      <c r="P1610" t="s">
        <v>48</v>
      </c>
    </row>
    <row r="1611" spans="2:16">
      <c r="B1611" s="8">
        <v>1741</v>
      </c>
      <c r="C1611" s="8">
        <f>VLOOKUP(B1611,Sheet2!B:D,3,0)</f>
        <v>1741</v>
      </c>
      <c r="D1611" s="7" t="str">
        <f>VLOOKUP(B1611,Sheet2!B:D,2,0)</f>
        <v>ITM_op_j</v>
      </c>
      <c r="E1611" s="7" t="s">
        <v>1062</v>
      </c>
      <c r="F1611" s="7">
        <v>5</v>
      </c>
      <c r="G1611" s="7" t="s">
        <v>1947</v>
      </c>
      <c r="I1611" s="7" t="s">
        <v>1179</v>
      </c>
      <c r="J1611" t="s">
        <v>29</v>
      </c>
      <c r="K1611" t="s">
        <v>30</v>
      </c>
      <c r="L1611" t="s">
        <v>131</v>
      </c>
      <c r="M1611" t="s">
        <v>1946</v>
      </c>
      <c r="N1611" t="s">
        <v>48</v>
      </c>
    </row>
    <row r="1612" spans="2:16">
      <c r="B1612" s="8">
        <v>1742</v>
      </c>
      <c r="C1612" s="8">
        <f>VLOOKUP(B1612,Sheet2!B:D,3,0)</f>
        <v>1742</v>
      </c>
      <c r="D1612" s="7" t="str">
        <f>VLOOKUP(B1612,Sheet2!B:D,2,0)</f>
        <v>ITM_BASE_HOME</v>
      </c>
      <c r="E1612" s="7" t="s">
        <v>1899</v>
      </c>
      <c r="F1612" s="7">
        <v>4</v>
      </c>
      <c r="G1612" s="7" t="s">
        <v>1948</v>
      </c>
      <c r="I1612" s="7" t="s">
        <v>132</v>
      </c>
      <c r="J1612" t="s">
        <v>1902</v>
      </c>
      <c r="K1612" t="s">
        <v>131</v>
      </c>
      <c r="L1612" t="s">
        <v>1901</v>
      </c>
    </row>
    <row r="1613" spans="2:16">
      <c r="B1613" s="8">
        <v>1743</v>
      </c>
      <c r="C1613" s="8">
        <f>VLOOKUP(B1613,Sheet2!B:D,3,0)</f>
        <v>1743</v>
      </c>
      <c r="D1613" s="7" t="str">
        <f>VLOOKUP(B1613,Sheet2!B:D,2,0)</f>
        <v>ITM_BASE_MYMENU</v>
      </c>
      <c r="E1613" s="7" t="s">
        <v>1899</v>
      </c>
      <c r="F1613" s="7">
        <v>5</v>
      </c>
      <c r="G1613" s="7" t="s">
        <v>1949</v>
      </c>
      <c r="I1613" s="7" t="s">
        <v>1950</v>
      </c>
      <c r="J1613" t="s">
        <v>1902</v>
      </c>
      <c r="K1613" t="s">
        <v>131</v>
      </c>
      <c r="L1613" t="s">
        <v>1901</v>
      </c>
    </row>
    <row r="1614" spans="2:16">
      <c r="B1614" s="8">
        <v>1744</v>
      </c>
      <c r="C1614" s="8">
        <f>VLOOKUP(B1614,Sheet2!B:D,3,0)</f>
        <v>1744</v>
      </c>
      <c r="D1614" s="7" t="str">
        <f>VLOOKUP(B1614,Sheet2!B:D,2,0)</f>
        <v>ITM_BASE_AHOME</v>
      </c>
      <c r="E1614" s="7" t="s">
        <v>1899</v>
      </c>
      <c r="F1614" s="7">
        <v>6</v>
      </c>
      <c r="G1614" s="7" t="s">
        <v>1951</v>
      </c>
      <c r="I1614" s="7" t="s">
        <v>572</v>
      </c>
      <c r="J1614" t="s">
        <v>132</v>
      </c>
      <c r="K1614" t="s">
        <v>1902</v>
      </c>
      <c r="L1614" t="s">
        <v>131</v>
      </c>
      <c r="M1614" t="s">
        <v>1901</v>
      </c>
    </row>
    <row r="1615" spans="2:16">
      <c r="B1615" s="8">
        <v>1745</v>
      </c>
      <c r="C1615" s="8">
        <f>VLOOKUP(B1615,Sheet2!B:D,3,0)</f>
        <v>1745</v>
      </c>
      <c r="D1615" s="7" t="str">
        <f>VLOOKUP(B1615,Sheet2!B:D,2,0)</f>
        <v>ITM_BASE_MYA</v>
      </c>
      <c r="E1615" s="7" t="s">
        <v>1899</v>
      </c>
      <c r="F1615" s="7">
        <v>7</v>
      </c>
      <c r="G1615" s="7" t="s">
        <v>1952</v>
      </c>
      <c r="I1615" s="7" t="s">
        <v>1953</v>
      </c>
      <c r="J1615" t="s">
        <v>572</v>
      </c>
      <c r="K1615" t="s">
        <v>1902</v>
      </c>
      <c r="L1615" t="s">
        <v>131</v>
      </c>
      <c r="M1615" t="s">
        <v>1901</v>
      </c>
    </row>
    <row r="1616" spans="2:16">
      <c r="B1616" s="8">
        <v>1746</v>
      </c>
      <c r="C1616" s="8">
        <f>VLOOKUP(B1616,Sheet2!B:D,3,0)</f>
        <v>1746</v>
      </c>
      <c r="D1616" s="7" t="str">
        <f>VLOOKUP(B1616,Sheet2!B:D,2,0)</f>
        <v>ITM_SH_BASE_HOME</v>
      </c>
      <c r="E1616" s="7" t="s">
        <v>1921</v>
      </c>
      <c r="F1616" s="7">
        <v>4</v>
      </c>
      <c r="G1616" s="7" t="s">
        <v>1954</v>
      </c>
      <c r="I1616" s="7" t="s">
        <v>1955</v>
      </c>
      <c r="J1616" t="s">
        <v>29</v>
      </c>
      <c r="K1616" t="s">
        <v>30</v>
      </c>
      <c r="L1616" t="s">
        <v>131</v>
      </c>
      <c r="M1616" t="s">
        <v>1875</v>
      </c>
    </row>
    <row r="1617" spans="2:17">
      <c r="B1617" s="8">
        <v>1747</v>
      </c>
      <c r="C1617" s="8">
        <f>VLOOKUP(B1617,Sheet2!B:D,3,0)</f>
        <v>1747</v>
      </c>
      <c r="D1617" s="7" t="str">
        <f>VLOOKUP(B1617,Sheet2!B:D,2,0)</f>
        <v>ITM_SH_BASE_MYMENU</v>
      </c>
      <c r="E1617" s="7" t="s">
        <v>1921</v>
      </c>
      <c r="F1617" s="7">
        <v>5</v>
      </c>
      <c r="G1617" s="7" t="s">
        <v>1956</v>
      </c>
      <c r="I1617" s="7" t="s">
        <v>1957</v>
      </c>
      <c r="J1617" t="s">
        <v>29</v>
      </c>
      <c r="K1617" t="s">
        <v>30</v>
      </c>
      <c r="L1617" t="s">
        <v>131</v>
      </c>
      <c r="M1617" t="s">
        <v>1875</v>
      </c>
    </row>
    <row r="1618" spans="2:17">
      <c r="B1618" s="8">
        <v>1748</v>
      </c>
      <c r="C1618" s="8">
        <f>VLOOKUP(B1618,Sheet2!B:D,3,0)</f>
        <v>1748</v>
      </c>
      <c r="D1618" s="7" t="str">
        <f>VLOOKUP(B1618,Sheet2!B:D,2,0)</f>
        <v>ITM_SH_BASE_AHOME</v>
      </c>
      <c r="E1618" s="7" t="s">
        <v>1921</v>
      </c>
      <c r="F1618" s="7">
        <v>6</v>
      </c>
      <c r="G1618" s="7" t="s">
        <v>1958</v>
      </c>
      <c r="I1618" s="7" t="s">
        <v>572</v>
      </c>
      <c r="J1618" t="s">
        <v>1955</v>
      </c>
      <c r="K1618" t="s">
        <v>29</v>
      </c>
      <c r="L1618" t="s">
        <v>30</v>
      </c>
      <c r="M1618" t="s">
        <v>131</v>
      </c>
      <c r="N1618" t="s">
        <v>1875</v>
      </c>
    </row>
    <row r="1619" spans="2:17">
      <c r="B1619" s="8">
        <v>1749</v>
      </c>
      <c r="C1619" s="8">
        <f>VLOOKUP(B1619,Sheet2!B:D,3,0)</f>
        <v>1749</v>
      </c>
      <c r="D1619" s="7" t="str">
        <f>VLOOKUP(B1619,Sheet2!B:D,2,0)</f>
        <v>ITM_SH_BASE_MYA</v>
      </c>
      <c r="E1619" s="7" t="s">
        <v>1921</v>
      </c>
      <c r="F1619" s="7">
        <v>7</v>
      </c>
      <c r="G1619" s="7" t="s">
        <v>1959</v>
      </c>
      <c r="I1619" s="7" t="s">
        <v>1953</v>
      </c>
      <c r="J1619" t="s">
        <v>572</v>
      </c>
      <c r="K1619" t="s">
        <v>1024</v>
      </c>
      <c r="L1619" t="s">
        <v>29</v>
      </c>
      <c r="M1619" t="s">
        <v>30</v>
      </c>
      <c r="N1619" t="s">
        <v>131</v>
      </c>
      <c r="O1619" t="s">
        <v>1875</v>
      </c>
    </row>
    <row r="1620" spans="2:17">
      <c r="B1620" s="8">
        <v>1750</v>
      </c>
      <c r="C1620" s="8">
        <f>VLOOKUP(B1620,Sheet2!B:D,3,0)</f>
        <v>1750</v>
      </c>
      <c r="D1620" s="7" t="str">
        <f>VLOOKUP(B1620,Sheet2!B:D,2,0)</f>
        <v>ITM_EE_D2Y</v>
      </c>
      <c r="E1620" s="7" t="s">
        <v>1062</v>
      </c>
      <c r="F1620" s="7">
        <v>7</v>
      </c>
      <c r="G1620" s="7" t="s">
        <v>1960</v>
      </c>
      <c r="I1620" s="7" t="s">
        <v>1101</v>
      </c>
      <c r="J1620" t="s">
        <v>676</v>
      </c>
      <c r="K1620" t="s">
        <v>27</v>
      </c>
      <c r="L1620" t="s">
        <v>676</v>
      </c>
      <c r="M1620" t="s">
        <v>981</v>
      </c>
      <c r="N1620" t="s">
        <v>29</v>
      </c>
      <c r="O1620" t="s">
        <v>30</v>
      </c>
      <c r="P1620" t="s">
        <v>131</v>
      </c>
      <c r="Q1620" t="s">
        <v>1961</v>
      </c>
    </row>
    <row r="1621" spans="2:17">
      <c r="B1621" s="8">
        <v>1751</v>
      </c>
      <c r="C1621" s="8">
        <f>VLOOKUP(B1621,Sheet2!B:D,3,0)</f>
        <v>1751</v>
      </c>
      <c r="D1621" s="7" t="str">
        <f>VLOOKUP(B1621,Sheet2!B:D,2,0)</f>
        <v>ITM_EE_Y2D</v>
      </c>
      <c r="E1621" s="7" t="s">
        <v>1062</v>
      </c>
      <c r="F1621" s="7">
        <v>6</v>
      </c>
      <c r="G1621" s="7" t="s">
        <v>1962</v>
      </c>
      <c r="I1621" s="7" t="s">
        <v>981</v>
      </c>
      <c r="J1621" t="s">
        <v>676</v>
      </c>
      <c r="K1621" t="s">
        <v>27</v>
      </c>
      <c r="L1621" t="s">
        <v>676</v>
      </c>
      <c r="M1621" t="s">
        <v>1101</v>
      </c>
      <c r="N1621" t="s">
        <v>29</v>
      </c>
      <c r="O1621" t="s">
        <v>30</v>
      </c>
      <c r="P1621" t="s">
        <v>131</v>
      </c>
      <c r="Q1621" t="s">
        <v>1961</v>
      </c>
    </row>
    <row r="1622" spans="2:17">
      <c r="B1622" s="8">
        <v>1752</v>
      </c>
      <c r="C1622" s="8">
        <f>VLOOKUP(B1622,Sheet2!B:D,3,0)</f>
        <v>1752</v>
      </c>
      <c r="D1622" s="7" t="str">
        <f>VLOOKUP(B1622,Sheet2!B:D,2,0)</f>
        <v>ITM_EE_A2S</v>
      </c>
      <c r="E1622" s="7" t="s">
        <v>1062</v>
      </c>
      <c r="F1622" s="7">
        <v>9</v>
      </c>
      <c r="G1622" s="7" t="s">
        <v>1963</v>
      </c>
      <c r="I1622" s="7" t="s">
        <v>27</v>
      </c>
      <c r="J1622" t="s">
        <v>676</v>
      </c>
      <c r="K1622">
        <v>12</v>
      </c>
      <c r="L1622" t="s">
        <v>29</v>
      </c>
      <c r="M1622" t="s">
        <v>30</v>
      </c>
      <c r="N1622" t="s">
        <v>131</v>
      </c>
      <c r="O1622" t="s">
        <v>1961</v>
      </c>
    </row>
    <row r="1623" spans="2:17">
      <c r="B1623" s="8">
        <v>1753</v>
      </c>
      <c r="C1623" s="8">
        <f>VLOOKUP(B1623,Sheet2!B:D,3,0)</f>
        <v>1753</v>
      </c>
      <c r="D1623" s="7" t="str">
        <f>VLOOKUP(B1623,Sheet2!B:D,2,0)</f>
        <v>ITM_EE_S2A</v>
      </c>
      <c r="E1623" s="7" t="s">
        <v>1062</v>
      </c>
      <c r="F1623" s="7">
        <v>8</v>
      </c>
      <c r="G1623" s="7" t="s">
        <v>1964</v>
      </c>
      <c r="I1623" s="7" t="s">
        <v>27</v>
      </c>
      <c r="J1623" t="s">
        <v>676</v>
      </c>
      <c r="K1623" t="s">
        <v>1965</v>
      </c>
      <c r="L1623" t="s">
        <v>29</v>
      </c>
      <c r="M1623" t="s">
        <v>30</v>
      </c>
      <c r="N1623" t="s">
        <v>131</v>
      </c>
      <c r="O1623" t="s">
        <v>1961</v>
      </c>
    </row>
    <row r="1624" spans="2:17">
      <c r="B1624" s="8">
        <v>1754</v>
      </c>
      <c r="C1624" s="8">
        <f>VLOOKUP(B1624,Sheet2!B:D,3,0)</f>
        <v>-1754</v>
      </c>
      <c r="D1624" s="7" t="str">
        <f>VLOOKUP(B1624,Sheet2!B:D,2,0)</f>
        <v>MNU_EE</v>
      </c>
      <c r="E1624" s="7" t="s">
        <v>21</v>
      </c>
      <c r="F1624" s="7" t="s">
        <v>22</v>
      </c>
      <c r="G1624" s="7" t="s">
        <v>1966</v>
      </c>
      <c r="I1624" s="7" t="s">
        <v>1967</v>
      </c>
      <c r="J1624" t="s">
        <v>23</v>
      </c>
      <c r="K1624" t="s">
        <v>131</v>
      </c>
      <c r="L1624" t="s">
        <v>1961</v>
      </c>
    </row>
    <row r="1625" spans="2:17">
      <c r="B1625" s="8">
        <v>1755</v>
      </c>
      <c r="C1625" s="8">
        <f>VLOOKUP(B1625,Sheet2!B:D,3,0)</f>
        <v>1755</v>
      </c>
      <c r="D1625" s="7" t="str">
        <f>VLOOKUP(B1625,Sheet2!B:D,2,0)</f>
        <v>ITM_EE_EXP_TH</v>
      </c>
      <c r="E1625" s="7" t="s">
        <v>1062</v>
      </c>
      <c r="F1625" s="7">
        <v>10</v>
      </c>
      <c r="G1625" s="7" t="s">
        <v>1968</v>
      </c>
      <c r="I1625" s="7" t="s">
        <v>1969</v>
      </c>
      <c r="J1625" t="s">
        <v>1214</v>
      </c>
      <c r="K1625" t="s">
        <v>1179</v>
      </c>
      <c r="L1625" t="s">
        <v>29</v>
      </c>
      <c r="M1625" t="s">
        <v>30</v>
      </c>
      <c r="N1625" t="s">
        <v>131</v>
      </c>
      <c r="O1625" t="s">
        <v>1970</v>
      </c>
    </row>
    <row r="1626" spans="2:17">
      <c r="B1626" s="8">
        <v>1756</v>
      </c>
      <c r="C1626" s="8">
        <f>VLOOKUP(B1626,Sheet2!B:D,3,0)</f>
        <v>1756</v>
      </c>
      <c r="D1626" s="7" t="str">
        <f>VLOOKUP(B1626,Sheet2!B:D,2,0)</f>
        <v>ITM_EE_STO_Z</v>
      </c>
      <c r="E1626" s="7" t="s">
        <v>1062</v>
      </c>
      <c r="F1626" s="7">
        <v>11</v>
      </c>
      <c r="I1626" s="7" t="s">
        <v>843</v>
      </c>
      <c r="J1626" t="s">
        <v>676</v>
      </c>
      <c r="K1626" t="s">
        <v>96</v>
      </c>
      <c r="L1626" t="s">
        <v>29</v>
      </c>
      <c r="M1626" t="s">
        <v>30</v>
      </c>
      <c r="N1626" t="s">
        <v>131</v>
      </c>
      <c r="O1626" t="s">
        <v>1971</v>
      </c>
    </row>
    <row r="1627" spans="2:17">
      <c r="B1627" s="8">
        <v>1757</v>
      </c>
      <c r="C1627" s="8">
        <f>VLOOKUP(B1627,Sheet2!B:D,3,0)</f>
        <v>1757</v>
      </c>
      <c r="D1627" s="7" t="str">
        <f>VLOOKUP(B1627,Sheet2!B:D,2,0)</f>
        <v>ITM_EE_RCL_Z</v>
      </c>
      <c r="E1627" s="7" t="s">
        <v>1062</v>
      </c>
      <c r="F1627" s="7">
        <v>12</v>
      </c>
      <c r="I1627" s="7" t="s">
        <v>697</v>
      </c>
      <c r="J1627" t="s">
        <v>676</v>
      </c>
      <c r="K1627" t="s">
        <v>96</v>
      </c>
      <c r="L1627" t="s">
        <v>29</v>
      </c>
      <c r="M1627" t="s">
        <v>30</v>
      </c>
      <c r="N1627" t="s">
        <v>131</v>
      </c>
      <c r="O1627" t="s">
        <v>1972</v>
      </c>
    </row>
    <row r="1628" spans="2:17">
      <c r="B1628" s="8">
        <v>1758</v>
      </c>
      <c r="C1628" s="8">
        <f>VLOOKUP(B1628,Sheet2!B:D,3,0)</f>
        <v>1758</v>
      </c>
      <c r="D1628" s="7" t="str">
        <f>VLOOKUP(B1628,Sheet2!B:D,2,0)</f>
        <v>ITM_EE_STO_V</v>
      </c>
      <c r="E1628" s="7" t="s">
        <v>1062</v>
      </c>
      <c r="F1628" s="7">
        <v>13</v>
      </c>
      <c r="I1628" s="7" t="s">
        <v>843</v>
      </c>
      <c r="J1628" t="s">
        <v>676</v>
      </c>
      <c r="K1628" t="s">
        <v>922</v>
      </c>
      <c r="L1628" t="s">
        <v>29</v>
      </c>
      <c r="M1628" t="s">
        <v>30</v>
      </c>
      <c r="N1628" t="s">
        <v>131</v>
      </c>
      <c r="O1628" t="s">
        <v>1973</v>
      </c>
    </row>
    <row r="1629" spans="2:17">
      <c r="B1629" s="8">
        <v>1759</v>
      </c>
      <c r="C1629" s="8">
        <f>VLOOKUP(B1629,Sheet2!B:D,3,0)</f>
        <v>1759</v>
      </c>
      <c r="D1629" s="7" t="str">
        <f>VLOOKUP(B1629,Sheet2!B:D,2,0)</f>
        <v>ITM_EE_RCL_V</v>
      </c>
      <c r="E1629" s="7" t="s">
        <v>1062</v>
      </c>
      <c r="F1629" s="7">
        <v>14</v>
      </c>
      <c r="I1629" s="7" t="s">
        <v>697</v>
      </c>
      <c r="J1629" t="s">
        <v>676</v>
      </c>
      <c r="K1629" t="s">
        <v>922</v>
      </c>
      <c r="L1629" t="s">
        <v>29</v>
      </c>
      <c r="M1629" t="s">
        <v>30</v>
      </c>
      <c r="N1629" t="s">
        <v>131</v>
      </c>
      <c r="O1629" t="s">
        <v>1961</v>
      </c>
    </row>
    <row r="1630" spans="2:17">
      <c r="B1630" s="8">
        <v>1760</v>
      </c>
      <c r="C1630" s="8">
        <f>VLOOKUP(B1630,Sheet2!B:D,3,0)</f>
        <v>1760</v>
      </c>
      <c r="D1630" s="7" t="str">
        <f>VLOOKUP(B1630,Sheet2!B:D,2,0)</f>
        <v>ITM_EE_STO_I</v>
      </c>
      <c r="E1630" s="7" t="s">
        <v>1062</v>
      </c>
      <c r="F1630" s="7">
        <v>15</v>
      </c>
      <c r="I1630" s="7" t="s">
        <v>843</v>
      </c>
      <c r="J1630" t="s">
        <v>676</v>
      </c>
      <c r="K1630" t="s">
        <v>401</v>
      </c>
      <c r="L1630" t="s">
        <v>29</v>
      </c>
      <c r="M1630" t="s">
        <v>30</v>
      </c>
      <c r="N1630" t="s">
        <v>131</v>
      </c>
      <c r="O1630" t="s">
        <v>1961</v>
      </c>
    </row>
    <row r="1631" spans="2:17">
      <c r="B1631" s="8">
        <v>1761</v>
      </c>
      <c r="C1631" s="8">
        <f>VLOOKUP(B1631,Sheet2!B:D,3,0)</f>
        <v>1761</v>
      </c>
      <c r="D1631" s="7" t="str">
        <f>VLOOKUP(B1631,Sheet2!B:D,2,0)</f>
        <v>ITM_EE_RCL_I</v>
      </c>
      <c r="E1631" s="7" t="s">
        <v>1062</v>
      </c>
      <c r="F1631" s="7">
        <v>16</v>
      </c>
      <c r="I1631" s="7" t="s">
        <v>697</v>
      </c>
      <c r="J1631" t="s">
        <v>676</v>
      </c>
      <c r="K1631" t="s">
        <v>401</v>
      </c>
      <c r="L1631" t="s">
        <v>29</v>
      </c>
      <c r="M1631" t="s">
        <v>30</v>
      </c>
      <c r="N1631" t="s">
        <v>131</v>
      </c>
      <c r="O1631" t="s">
        <v>1961</v>
      </c>
    </row>
    <row r="1632" spans="2:17">
      <c r="B1632" s="8">
        <v>1762</v>
      </c>
      <c r="C1632" s="8">
        <f>VLOOKUP(B1632,Sheet2!B:D,3,0)</f>
        <v>1762</v>
      </c>
      <c r="D1632" s="7" t="str">
        <f>VLOOKUP(B1632,Sheet2!B:D,2,0)</f>
        <v>ITM_EE_STO_V_I</v>
      </c>
      <c r="E1632" s="7" t="s">
        <v>1062</v>
      </c>
      <c r="F1632" s="7">
        <v>17</v>
      </c>
      <c r="I1632" s="7" t="s">
        <v>922</v>
      </c>
      <c r="J1632" t="s">
        <v>1712</v>
      </c>
      <c r="K1632" t="s">
        <v>401</v>
      </c>
      <c r="L1632" t="s">
        <v>29</v>
      </c>
      <c r="M1632" t="s">
        <v>30</v>
      </c>
      <c r="N1632" t="s">
        <v>131</v>
      </c>
      <c r="O1632" t="s">
        <v>1961</v>
      </c>
    </row>
    <row r="1633" spans="2:18">
      <c r="B1633" s="8">
        <v>1763</v>
      </c>
      <c r="C1633" s="8">
        <f>VLOOKUP(B1633,Sheet2!B:D,3,0)</f>
        <v>1763</v>
      </c>
      <c r="D1633" s="7" t="str">
        <f>VLOOKUP(B1633,Sheet2!B:D,2,0)</f>
        <v>ITM_EE_STO_IR</v>
      </c>
      <c r="E1633" s="7" t="s">
        <v>1062</v>
      </c>
      <c r="F1633" s="7">
        <v>18</v>
      </c>
      <c r="I1633" s="7" t="s">
        <v>401</v>
      </c>
      <c r="J1633" t="s">
        <v>224</v>
      </c>
      <c r="K1633" t="s">
        <v>271</v>
      </c>
      <c r="L1633" t="s">
        <v>29</v>
      </c>
      <c r="M1633" t="s">
        <v>30</v>
      </c>
      <c r="N1633" t="s">
        <v>131</v>
      </c>
      <c r="O1633" t="s">
        <v>1961</v>
      </c>
    </row>
    <row r="1634" spans="2:18">
      <c r="B1634" s="8">
        <v>1764</v>
      </c>
      <c r="C1634" s="8">
        <f>VLOOKUP(B1634,Sheet2!B:D,3,0)</f>
        <v>1764</v>
      </c>
      <c r="D1634" s="7" t="str">
        <f>VLOOKUP(B1634,Sheet2!B:D,2,0)</f>
        <v>ITM_EE_STO_V_Z</v>
      </c>
      <c r="E1634" s="7" t="s">
        <v>1062</v>
      </c>
      <c r="F1634" s="7">
        <v>19</v>
      </c>
      <c r="I1634" s="7" t="s">
        <v>922</v>
      </c>
      <c r="J1634" t="s">
        <v>1712</v>
      </c>
      <c r="K1634" t="s">
        <v>96</v>
      </c>
      <c r="L1634" t="s">
        <v>29</v>
      </c>
      <c r="M1634" t="s">
        <v>30</v>
      </c>
      <c r="N1634" t="s">
        <v>131</v>
      </c>
      <c r="O1634" t="s">
        <v>1961</v>
      </c>
    </row>
    <row r="1635" spans="2:18">
      <c r="B1635" s="8">
        <v>1765</v>
      </c>
      <c r="C1635" s="8">
        <f>VLOOKUP(B1635,Sheet2!B:D,3,0)</f>
        <v>1765</v>
      </c>
      <c r="D1635" s="7" t="str">
        <f>VLOOKUP(B1635,Sheet2!B:D,2,0)</f>
        <v>ITM_EE_X2BAL</v>
      </c>
      <c r="E1635" s="7" t="s">
        <v>1062</v>
      </c>
      <c r="F1635" s="7">
        <v>20</v>
      </c>
      <c r="I1635" s="7" t="s">
        <v>1097</v>
      </c>
      <c r="J1635" t="s">
        <v>676</v>
      </c>
      <c r="K1635" t="s">
        <v>27</v>
      </c>
      <c r="L1635" t="s">
        <v>676</v>
      </c>
      <c r="M1635" t="s">
        <v>1974</v>
      </c>
      <c r="N1635" t="s">
        <v>29</v>
      </c>
      <c r="O1635" t="s">
        <v>30</v>
      </c>
      <c r="P1635" t="s">
        <v>131</v>
      </c>
      <c r="Q1635" t="s">
        <v>1961</v>
      </c>
    </row>
    <row r="1636" spans="2:18">
      <c r="B1636" s="8">
        <v>1766</v>
      </c>
      <c r="C1636" s="8">
        <f>VLOOKUP(B1636,Sheet2!B:D,3,0)</f>
        <v>1766</v>
      </c>
      <c r="D1636" s="7" t="str">
        <f>VLOOKUP(B1636,Sheet2!B:D,2,0)</f>
        <v>KEY_COMPLEX</v>
      </c>
      <c r="E1636" s="7" t="s">
        <v>1975</v>
      </c>
      <c r="F1636" s="7" t="s">
        <v>22</v>
      </c>
      <c r="G1636" s="7" t="s">
        <v>1864</v>
      </c>
      <c r="I1636" s="7" t="s">
        <v>1864</v>
      </c>
      <c r="J1636" t="s">
        <v>23</v>
      </c>
      <c r="K1636" t="s">
        <v>131</v>
      </c>
      <c r="L1636" t="s">
        <v>509</v>
      </c>
      <c r="M1636" t="s">
        <v>736</v>
      </c>
      <c r="N1636" t="s">
        <v>492</v>
      </c>
      <c r="O1636" t="s">
        <v>1864</v>
      </c>
    </row>
    <row r="1637" spans="2:18">
      <c r="B1637" s="8">
        <v>1767</v>
      </c>
      <c r="C1637" s="8">
        <f>VLOOKUP(B1637,Sheet2!B:D,3,0)</f>
        <v>1767</v>
      </c>
      <c r="D1637" s="7" t="str">
        <f>VLOOKUP(B1637,Sheet2!B:D,2,0)</f>
        <v>KEY_CC1</v>
      </c>
      <c r="E1637" s="7" t="s">
        <v>1976</v>
      </c>
      <c r="F1637" s="7" t="s">
        <v>22</v>
      </c>
      <c r="G1637" s="7" t="s">
        <v>1977</v>
      </c>
      <c r="I1637" s="7" t="s">
        <v>1977</v>
      </c>
      <c r="J1637" t="s">
        <v>23</v>
      </c>
      <c r="K1637" t="s">
        <v>131</v>
      </c>
      <c r="L1637" t="s">
        <v>509</v>
      </c>
      <c r="M1637" t="s">
        <v>736</v>
      </c>
      <c r="N1637" t="s">
        <v>492</v>
      </c>
      <c r="O1637" t="s">
        <v>1977</v>
      </c>
    </row>
    <row r="1638" spans="2:18">
      <c r="B1638" s="8">
        <v>1768</v>
      </c>
      <c r="C1638" s="8">
        <f>VLOOKUP(B1638,Sheet2!B:D,3,0)</f>
        <v>1768</v>
      </c>
      <c r="D1638" s="7" t="str">
        <f>VLOOKUP(B1638,Sheet2!B:D,2,0)</f>
        <v>KEY_TYPCON_UP</v>
      </c>
      <c r="E1638" s="7" t="s">
        <v>1062</v>
      </c>
      <c r="F1638" s="7">
        <v>21</v>
      </c>
      <c r="G1638" s="7" t="s">
        <v>1978</v>
      </c>
      <c r="I1638" s="7" t="s">
        <v>1979</v>
      </c>
      <c r="J1638" t="s">
        <v>1980</v>
      </c>
      <c r="K1638" t="s">
        <v>29</v>
      </c>
      <c r="L1638" t="s">
        <v>30</v>
      </c>
      <c r="M1638" t="s">
        <v>131</v>
      </c>
      <c r="N1638" t="s">
        <v>1981</v>
      </c>
      <c r="O1638" t="s">
        <v>1982</v>
      </c>
    </row>
    <row r="1639" spans="2:18">
      <c r="B1639" s="8">
        <v>1769</v>
      </c>
      <c r="C1639" s="8">
        <f>VLOOKUP(B1639,Sheet2!B:D,3,0)</f>
        <v>1769</v>
      </c>
      <c r="D1639" s="7" t="str">
        <f>VLOOKUP(B1639,Sheet2!B:D,2,0)</f>
        <v>KEY_TYPCON_DN</v>
      </c>
      <c r="E1639" s="7" t="s">
        <v>1062</v>
      </c>
      <c r="F1639" s="7">
        <v>22</v>
      </c>
      <c r="G1639" s="7" t="s">
        <v>1983</v>
      </c>
      <c r="I1639" s="7" t="s">
        <v>1984</v>
      </c>
      <c r="J1639" t="s">
        <v>1985</v>
      </c>
      <c r="K1639" t="s">
        <v>29</v>
      </c>
      <c r="L1639" t="s">
        <v>30</v>
      </c>
      <c r="M1639" t="s">
        <v>131</v>
      </c>
      <c r="N1639" t="s">
        <v>1981</v>
      </c>
      <c r="O1639" t="s">
        <v>1982</v>
      </c>
    </row>
    <row r="1640" spans="2:18">
      <c r="B1640" s="8">
        <v>1770</v>
      </c>
      <c r="C1640" s="8">
        <f>VLOOKUP(B1640,Sheet2!B:D,3,0)</f>
        <v>1770</v>
      </c>
      <c r="D1640" s="7" t="str">
        <f>VLOOKUP(B1640,Sheet2!B:D,2,0)</f>
        <v>ITM_HOMEx3T</v>
      </c>
      <c r="E1640" s="7" t="s">
        <v>1899</v>
      </c>
      <c r="F1640" s="7">
        <v>8</v>
      </c>
      <c r="G1640" s="7" t="s">
        <v>1986</v>
      </c>
      <c r="I1640" s="7" t="s">
        <v>1986</v>
      </c>
      <c r="J1640" t="s">
        <v>1902</v>
      </c>
      <c r="K1640" t="s">
        <v>131</v>
      </c>
      <c r="L1640" t="s">
        <v>1987</v>
      </c>
    </row>
    <row r="1641" spans="2:18">
      <c r="B1641" s="8">
        <v>1771</v>
      </c>
      <c r="C1641" s="8">
        <f>VLOOKUP(B1641,Sheet2!B:D,3,0)</f>
        <v>1771</v>
      </c>
      <c r="D1641" s="7" t="str">
        <f>VLOOKUP(B1641,Sheet2!B:D,2,0)</f>
        <v>ITM_SH_HOMEx3T</v>
      </c>
      <c r="E1641" s="7" t="s">
        <v>1921</v>
      </c>
      <c r="F1641" s="7">
        <v>8</v>
      </c>
      <c r="G1641" s="7" t="s">
        <v>1988</v>
      </c>
      <c r="I1641" s="7" t="s">
        <v>1988</v>
      </c>
      <c r="J1641" t="s">
        <v>29</v>
      </c>
      <c r="K1641" t="s">
        <v>30</v>
      </c>
      <c r="L1641" t="s">
        <v>131</v>
      </c>
      <c r="M1641" t="s">
        <v>1875</v>
      </c>
      <c r="N1641" t="s">
        <v>1987</v>
      </c>
    </row>
    <row r="1642" spans="2:18">
      <c r="B1642" s="8">
        <v>1772</v>
      </c>
      <c r="C1642" s="8">
        <f>VLOOKUP(B1642,Sheet2!B:D,3,0)</f>
        <v>-1772</v>
      </c>
      <c r="D1642" s="7" t="str">
        <f>VLOOKUP(B1642,Sheet2!B:D,2,0)</f>
        <v>MNU_ASN</v>
      </c>
      <c r="E1642" s="7" t="s">
        <v>21</v>
      </c>
      <c r="F1642" s="7" t="s">
        <v>22</v>
      </c>
      <c r="G1642" s="7" t="s">
        <v>1989</v>
      </c>
      <c r="I1642" s="7" t="s">
        <v>1990</v>
      </c>
      <c r="J1642" t="s">
        <v>23</v>
      </c>
      <c r="K1642" t="s">
        <v>131</v>
      </c>
      <c r="L1642" t="s">
        <v>1074</v>
      </c>
    </row>
    <row r="1643" spans="2:18" hidden="1">
      <c r="B1643" s="8">
        <v>1902</v>
      </c>
      <c r="C1643" s="8" t="e">
        <f>VLOOKUP(B1643,Sheet2!B:D,3,0)</f>
        <v>#N/A</v>
      </c>
      <c r="D1643" s="7" t="e">
        <f>VLOOKUP(B1643,Sheet2!B:D,2,0)</f>
        <v>#N/A</v>
      </c>
      <c r="E1643" s="7" t="s">
        <v>21</v>
      </c>
      <c r="F1643" s="7" t="s">
        <v>22</v>
      </c>
      <c r="I1643" s="7" t="s">
        <v>1865</v>
      </c>
      <c r="J1643" t="s">
        <v>23</v>
      </c>
      <c r="K1643" t="s">
        <v>74</v>
      </c>
      <c r="L1643" t="s">
        <v>840</v>
      </c>
      <c r="M1643" t="s">
        <v>368</v>
      </c>
      <c r="N1643" t="s">
        <v>492</v>
      </c>
      <c r="O1643" t="s">
        <v>1865</v>
      </c>
      <c r="P1643" t="s">
        <v>1844</v>
      </c>
      <c r="Q1643" t="s">
        <v>135</v>
      </c>
      <c r="R1643" t="s">
        <v>1866</v>
      </c>
    </row>
    <row r="1644" spans="2:18" hidden="1">
      <c r="B1644" s="8" t="s">
        <v>13</v>
      </c>
      <c r="C1644" s="8" t="e">
        <f>VLOOKUP(B1644,Sheet2!B:D,3,0)</f>
        <v>#N/A</v>
      </c>
      <c r="D1644" s="7" t="e">
        <f>VLOOKUP(B1644,Sheet2!B:D,2,0)</f>
        <v>#N/A</v>
      </c>
      <c r="E1644" s="7" t="s">
        <v>15</v>
      </c>
      <c r="F1644" s="7" t="s">
        <v>14</v>
      </c>
      <c r="G1644" s="7" t="s">
        <v>16</v>
      </c>
      <c r="I1644" s="7" t="s">
        <v>17</v>
      </c>
      <c r="J1644" t="s">
        <v>18</v>
      </c>
      <c r="K1644" t="s">
        <v>19</v>
      </c>
    </row>
    <row r="1645" spans="2:18" hidden="1">
      <c r="C1645" s="8">
        <f>VLOOKUP(B1645,Sheet2!B:D,3,0)</f>
        <v>0</v>
      </c>
      <c r="D1645" s="7" t="str">
        <f>VLOOKUP(B1645,Sheet2!B:D,2,0)</f>
        <v>SLS_ENABLED</v>
      </c>
    </row>
    <row r="1646" spans="2:18" hidden="1">
      <c r="D1646" s="8"/>
    </row>
    <row r="1647" spans="2:18" hidden="1">
      <c r="D1647" s="8"/>
    </row>
    <row r="1648" spans="2:18" hidden="1">
      <c r="D1648" s="8"/>
    </row>
    <row r="1649" spans="4:4" hidden="1">
      <c r="D1649" s="8"/>
    </row>
    <row r="1650" spans="4:4" hidden="1">
      <c r="D1650" s="8"/>
    </row>
  </sheetData>
  <autoFilter ref="B1:W1650">
    <filterColumn colId="1">
      <filters>
        <filter val="-106"/>
        <filter val="-123"/>
        <filter val="-124"/>
        <filter val="-150"/>
        <filter val="-1512"/>
        <filter val="-1513"/>
        <filter val="-1514"/>
        <filter val="-1561"/>
        <filter val="-160"/>
        <filter val="-166"/>
        <filter val="-1681"/>
        <filter val="-1683"/>
        <filter val="-1684"/>
        <filter val="-17"/>
        <filter val="-170"/>
        <filter val="-174"/>
        <filter val="-1754"/>
        <filter val="-1772"/>
        <filter val="-183"/>
        <filter val="-184"/>
        <filter val="-186"/>
        <filter val="-187"/>
        <filter val="-207"/>
        <filter val="-208"/>
        <filter val="-209"/>
        <filter val="-212"/>
        <filter val="-225"/>
        <filter val="-23"/>
        <filter val="-244"/>
        <filter val="-249"/>
        <filter val="-254"/>
        <filter val="-256"/>
        <filter val="-268"/>
        <filter val="-307"/>
        <filter val="-330"/>
        <filter val="-332"/>
        <filter val="-34"/>
        <filter val="-347"/>
        <filter val="-349"/>
        <filter val="-35"/>
        <filter val="-357"/>
        <filter val="-365"/>
        <filter val="-377"/>
        <filter val="-378"/>
        <filter val="-385"/>
        <filter val="-386"/>
        <filter val="-399"/>
        <filter val="-420"/>
        <filter val="-430"/>
        <filter val="-439"/>
        <filter val="-448"/>
        <filter val="-463"/>
        <filter val="-470"/>
        <filter val="-472"/>
        <filter val="-478"/>
        <filter val="-479"/>
        <filter val="-480"/>
        <filter val="-485"/>
        <filter val="-49"/>
        <filter val="-50"/>
        <filter val="-505"/>
        <filter val="-568"/>
        <filter val="-580"/>
        <filter val="-586"/>
        <filter val="-588"/>
        <filter val="-603"/>
        <filter val="-61"/>
        <filter val="-621"/>
        <filter val="-625"/>
        <filter val="-637"/>
        <filter val="-639"/>
        <filter val="-640"/>
        <filter val="-646"/>
        <filter val="-648"/>
        <filter val="-652"/>
        <filter val="-658"/>
        <filter val="-66"/>
        <filter val="-678"/>
        <filter val="-680"/>
        <filter val="-70"/>
        <filter val="-705"/>
        <filter val="-707"/>
        <filter val="-714"/>
        <filter val="-715"/>
        <filter val="-716"/>
        <filter val="-74"/>
        <filter val="-770"/>
        <filter val="-775"/>
        <filter val="-81"/>
        <filter val="-810"/>
        <filter val="-811"/>
        <filter val="-821"/>
        <filter val="-86"/>
        <filter val="-875"/>
        <filter val="-876"/>
        <filter val="-877"/>
        <filter val="-95"/>
        <filter val="-99"/>
        <filter val="0"/>
        <filter val="1"/>
        <filter val="10"/>
        <filter val="100"/>
        <filter val="101"/>
        <filter val="102"/>
        <filter val="103"/>
        <filter val="104"/>
        <filter val="105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4"/>
        <filter val="141"/>
        <filter val="142"/>
        <filter val="143"/>
        <filter val="144"/>
        <filter val="145"/>
        <filter val="146"/>
        <filter val="147"/>
        <filter val="1479"/>
        <filter val="148"/>
        <filter val="1480"/>
        <filter val="1481"/>
        <filter val="1482"/>
        <filter val="1483"/>
        <filter val="1484"/>
        <filter val="1485"/>
        <filter val="1486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6"/>
        <filter val="1497"/>
        <filter val="1498"/>
        <filter val="1499"/>
        <filter val="15"/>
        <filter val="1500"/>
        <filter val="1501"/>
        <filter val="1502"/>
        <filter val="1503"/>
        <filter val="1504"/>
        <filter val="1505"/>
        <filter val="1506"/>
        <filter val="1507"/>
        <filter val="1508"/>
        <filter val="1509"/>
        <filter val="151"/>
        <filter val="1510"/>
        <filter val="1511"/>
        <filter val="1515"/>
        <filter val="1516"/>
        <filter val="1517"/>
        <filter val="1518"/>
        <filter val="1519"/>
        <filter val="152"/>
        <filter val="1520"/>
        <filter val="1521"/>
        <filter val="1522"/>
        <filter val="1523"/>
        <filter val="1524"/>
        <filter val="1525"/>
        <filter val="1526"/>
        <filter val="1527"/>
        <filter val="1528"/>
        <filter val="1529"/>
        <filter val="153"/>
        <filter val="1530"/>
        <filter val="1531"/>
        <filter val="1533"/>
        <filter val="1534"/>
        <filter val="1535"/>
        <filter val="1536"/>
        <filter val="1537"/>
        <filter val="1538"/>
        <filter val="1539"/>
        <filter val="154"/>
        <filter val="1540"/>
        <filter val="1541"/>
        <filter val="1542"/>
        <filter val="1543"/>
        <filter val="1544"/>
        <filter val="1545"/>
        <filter val="1546"/>
        <filter val="1547"/>
        <filter val="1548"/>
        <filter val="1549"/>
        <filter val="155"/>
        <filter val="1550"/>
        <filter val="1551"/>
        <filter val="1552"/>
        <filter val="1553"/>
        <filter val="1554"/>
        <filter val="1555"/>
        <filter val="1556"/>
        <filter val="1557"/>
        <filter val="1558"/>
        <filter val="1559"/>
        <filter val="156"/>
        <filter val="1560"/>
        <filter val="1562"/>
        <filter val="1563"/>
        <filter val="1564"/>
        <filter val="1565"/>
        <filter val="1566"/>
        <filter val="1567"/>
        <filter val="1568"/>
        <filter val="1569"/>
        <filter val="157"/>
        <filter val="1570"/>
        <filter val="1571"/>
        <filter val="1572"/>
        <filter val="1573"/>
        <filter val="1574"/>
        <filter val="1575"/>
        <filter val="1576"/>
        <filter val="1577"/>
        <filter val="158"/>
        <filter val="159"/>
        <filter val="16"/>
        <filter val="161"/>
        <filter val="162"/>
        <filter val="163"/>
        <filter val="164"/>
        <filter val="165"/>
        <filter val="167"/>
        <filter val="1678"/>
        <filter val="1679"/>
        <filter val="168"/>
        <filter val="1680"/>
        <filter val="1682"/>
        <filter val="1685"/>
        <filter val="1686"/>
        <filter val="1687"/>
        <filter val="1688"/>
        <filter val="1689"/>
        <filter val="1690"/>
        <filter val="1691"/>
        <filter val="1692"/>
        <filter val="1693"/>
        <filter val="1694"/>
        <filter val="1695"/>
        <filter val="1696"/>
        <filter val="172"/>
        <filter val="173"/>
        <filter val="1737"/>
        <filter val="1738"/>
        <filter val="1739"/>
        <filter val="1740"/>
        <filter val="1741"/>
        <filter val="1742"/>
        <filter val="1743"/>
        <filter val="1744"/>
        <filter val="1745"/>
        <filter val="1746"/>
        <filter val="1747"/>
        <filter val="1748"/>
        <filter val="1749"/>
        <filter val="175"/>
        <filter val="1750"/>
        <filter val="1751"/>
        <filter val="1752"/>
        <filter val="1753"/>
        <filter val="1755"/>
        <filter val="1756"/>
        <filter val="1757"/>
        <filter val="1758"/>
        <filter val="1759"/>
        <filter val="176"/>
        <filter val="1760"/>
        <filter val="1761"/>
        <filter val="1762"/>
        <filter val="1763"/>
        <filter val="1764"/>
        <filter val="1765"/>
        <filter val="1766"/>
        <filter val="1767"/>
        <filter val="1768"/>
        <filter val="1769"/>
        <filter val="177"/>
        <filter val="1770"/>
        <filter val="1771"/>
        <filter val="178"/>
        <filter val="179"/>
        <filter val="18"/>
        <filter val="180"/>
        <filter val="181"/>
        <filter val="182"/>
        <filter val="185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10"/>
        <filter val="211"/>
        <filter val="215"/>
        <filter val="217"/>
        <filter val="218"/>
        <filter val="219"/>
        <filter val="22"/>
        <filter val="221"/>
        <filter val="222"/>
        <filter val="223"/>
        <filter val="224"/>
        <filter val="226"/>
        <filter val="227"/>
        <filter val="229"/>
        <filter val="230"/>
        <filter val="231"/>
        <filter val="232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6"/>
        <filter val="247"/>
        <filter val="248"/>
        <filter val="25"/>
        <filter val="250"/>
        <filter val="251"/>
        <filter val="252"/>
        <filter val="253"/>
        <filter val="255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2"/>
        <filter val="323"/>
        <filter val="324"/>
        <filter val="325"/>
        <filter val="326"/>
        <filter val="327"/>
        <filter val="328"/>
        <filter val="329"/>
        <filter val="33"/>
        <filter val="331"/>
        <filter val="334"/>
        <filter val="335"/>
        <filter val="336"/>
        <filter val="337"/>
        <filter val="338"/>
        <filter val="339"/>
        <filter val="340"/>
        <filter val="341"/>
        <filter val="342"/>
        <filter val="343"/>
        <filter val="344"/>
        <filter val="345"/>
        <filter val="346"/>
        <filter val="348"/>
        <filter val="350"/>
        <filter val="351"/>
        <filter val="352"/>
        <filter val="353"/>
        <filter val="355"/>
        <filter val="356"/>
        <filter val="358"/>
        <filter val="359"/>
        <filter val="360"/>
        <filter val="364"/>
        <filter val="366"/>
        <filter val="37"/>
        <filter val="370"/>
        <filter val="373"/>
        <filter val="374"/>
        <filter val="375"/>
        <filter val="376"/>
        <filter val="38"/>
        <filter val="380"/>
        <filter val="381"/>
        <filter val="382"/>
        <filter val="383"/>
        <filter val="384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4"/>
        <filter val="415"/>
        <filter val="416"/>
        <filter val="417"/>
        <filter val="418"/>
        <filter val="419"/>
        <filter val="42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1"/>
        <filter val="432"/>
        <filter val="433"/>
        <filter val="434"/>
        <filter val="435"/>
        <filter val="436"/>
        <filter val="437"/>
        <filter val="438"/>
        <filter val="44"/>
        <filter val="440"/>
        <filter val="442"/>
        <filter val="443"/>
        <filter val="444"/>
        <filter val="445"/>
        <filter val="446"/>
        <filter val="447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4"/>
        <filter val="465"/>
        <filter val="466"/>
        <filter val="467"/>
        <filter val="468"/>
        <filter val="469"/>
        <filter val="47"/>
        <filter val="471"/>
        <filter val="473"/>
        <filter val="474"/>
        <filter val="475"/>
        <filter val="476"/>
        <filter val="477"/>
        <filter val="48"/>
        <filter val="481"/>
        <filter val="483"/>
        <filter val="484"/>
        <filter val="486"/>
        <filter val="487"/>
        <filter val="488"/>
        <filter val="48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0"/>
        <filter val="501"/>
        <filter val="503"/>
        <filter val="504"/>
        <filter val="506"/>
        <filter val="507"/>
        <filter val="508"/>
        <filter val="509"/>
        <filter val="51"/>
        <filter val="510"/>
        <filter val="511"/>
        <filter val="512"/>
        <filter val="513"/>
        <filter val="515"/>
        <filter val="516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4"/>
        <filter val="540"/>
        <filter val="542"/>
        <filter val="543"/>
        <filter val="545"/>
        <filter val="546"/>
        <filter val="547"/>
        <filter val="548"/>
        <filter val="549"/>
        <filter val="55"/>
        <filter val="550"/>
        <filter val="552"/>
        <filter val="553"/>
        <filter val="554"/>
        <filter val="555"/>
        <filter val="556"/>
        <filter val="557"/>
        <filter val="558"/>
        <filter val="559"/>
        <filter val="560"/>
        <filter val="561"/>
        <filter val="562"/>
        <filter val="564"/>
        <filter val="566"/>
        <filter val="567"/>
        <filter val="569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1"/>
        <filter val="582"/>
        <filter val="583"/>
        <filter val="584"/>
        <filter val="585"/>
        <filter val="587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4"/>
        <filter val="605"/>
        <filter val="606"/>
        <filter val="607"/>
        <filter val="608"/>
        <filter val="609"/>
        <filter val="610"/>
        <filter val="611"/>
        <filter val="612"/>
        <filter val="613"/>
        <filter val="614"/>
        <filter val="615"/>
        <filter val="616"/>
        <filter val="618"/>
        <filter val="619"/>
        <filter val="62"/>
        <filter val="620"/>
        <filter val="622"/>
        <filter val="623"/>
        <filter val="624"/>
        <filter val="626"/>
        <filter val="627"/>
        <filter val="628"/>
        <filter val="629"/>
        <filter val="63"/>
        <filter val="630"/>
        <filter val="633"/>
        <filter val="634"/>
        <filter val="635"/>
        <filter val="636"/>
        <filter val="638"/>
        <filter val="64"/>
        <filter val="641"/>
        <filter val="642"/>
        <filter val="643"/>
        <filter val="644"/>
        <filter val="645"/>
        <filter val="647"/>
        <filter val="649"/>
        <filter val="65"/>
        <filter val="650"/>
        <filter val="653"/>
        <filter val="654"/>
        <filter val="655"/>
        <filter val="656"/>
        <filter val="657"/>
        <filter val="659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9"/>
        <filter val="68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0"/>
        <filter val="701"/>
        <filter val="703"/>
        <filter val="706"/>
        <filter val="708"/>
        <filter val="709"/>
        <filter val="71"/>
        <filter val="710"/>
        <filter val="711"/>
        <filter val="712"/>
        <filter val="713"/>
        <filter val="717"/>
        <filter val="718"/>
        <filter val="72"/>
        <filter val="722"/>
        <filter val="723"/>
        <filter val="724"/>
        <filter val="725"/>
        <filter val="726"/>
        <filter val="727"/>
        <filter val="729"/>
        <filter val="73"/>
        <filter val="730"/>
        <filter val="731"/>
        <filter val="743"/>
        <filter val="744"/>
        <filter val="745"/>
        <filter val="746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6"/>
        <filter val="767"/>
        <filter val="768"/>
        <filter val="769"/>
        <filter val="77"/>
        <filter val="771"/>
        <filter val="772"/>
        <filter val="773"/>
        <filter val="774"/>
        <filter val="777"/>
        <filter val="778"/>
        <filter val="779"/>
        <filter val="78"/>
        <filter val="780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3"/>
        <filter val="814"/>
        <filter val="815"/>
        <filter val="816"/>
        <filter val="817"/>
        <filter val="818"/>
        <filter val="819"/>
        <filter val="82"/>
        <filter val="820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9"/>
        <filter val="90"/>
        <filter val="91"/>
        <filter val="92"/>
        <filter val="93"/>
        <filter val="94"/>
        <filter val="953"/>
        <filter val="958"/>
        <filter val="96"/>
        <filter val="97"/>
        <filter val="98"/>
      </filters>
    </filterColumn>
    <filterColumn colId="2">
      <customFilters and="1">
        <customFilter operator="notEqual" val="*cst*"/>
        <customFilter operator="notEqual" val="*chr*"/>
      </customFilters>
    </filterColumn>
    <filterColumn colId="3">
      <filters>
        <filter val="addItemToBuffer"/>
        <filter val="flagBrowser"/>
        <filter val="fn10Pow"/>
        <filter val="fn2Pow"/>
        <filter val="fnAdd"/>
        <filter val="fnAim"/>
        <filter val="fnAngularMode"/>
        <filter val="fnArccos"/>
        <filter val="fnArccosh"/>
        <filter val="fnArcsin"/>
        <filter val="fnArcsinh"/>
        <filter val="fnArctan"/>
        <filter val="fnArctanh"/>
        <filter val="fnBASE_Hash"/>
        <filter val="fnBatteryVoltage"/>
        <filter val="fnCeil"/>
        <filter val="fnChangeBase"/>
        <filter val="fnChangeSign"/>
        <filter val="fnClAll"/>
        <filter val="fnClearFlag"/>
        <filter val="fnClearRegisters"/>
        <filter val="fnClearStack"/>
        <filter val="fnClFAll"/>
        <filter val="fnClPAll"/>
        <filter val="fnClSigma"/>
        <filter val="fnClX"/>
        <filter val="fnComplexCCCC_CC"/>
        <filter val="fnComplexCCCC_CC1"/>
        <filter val="fnComplexCCCC_CPX"/>
        <filter val="fnComplexMode"/>
        <filter val="fnComplexResult"/>
        <filter val="fnComplexUnit"/>
        <filter val="fnConfigChina"/>
        <filter val="fnConfigEurope"/>
        <filter val="fnConfigIndia"/>
        <filter val="fnConfigJapan"/>
        <filter val="fnConfigUk"/>
        <filter val="fnConfigUsa"/>
        <filter val="fnConjugate"/>
        <filter val="fnConvertXToReal16"/>
        <filter val="fnConvertXToReal34"/>
        <filter val="fnCos"/>
        <filter val="fnCosh"/>
        <filter val="fnCube"/>
        <filter val="fnCubeRoot"/>
        <filter val="fnCurveFitting"/>
        <filter val="fnCvtAcreM2"/>
        <filter val="fnCvtAcreusM2"/>
        <filter val="fnCvtAtmPa"/>
        <filter val="fnCvtAuM"/>
        <filter val="fnCvtBarPa"/>
        <filter val="fnCvtBarrelM3"/>
        <filter val="fnCvtBtuJ"/>
        <filter val="fnCvtCalJ"/>
        <filter val="fnCvtCaratKg"/>
        <filter val="fnCvtCToF"/>
        <filter val="fnCvtCwtKg"/>
        <filter val="fnCvtDbRatio"/>
        <filter val="fnCvtDegToDms"/>
        <filter val="fnCvtDegToRad"/>
        <filter val="fnCvtDmsToDeg"/>
        <filter val="fnCvtFathomM"/>
        <filter val="fnCvtFlozukM3"/>
        <filter val="fnCvtFlozusM3"/>
        <filter val="fnCvtFromCurrentAngularMode"/>
        <filter val="fnCvtFtM"/>
        <filter val="fnCvtFToC"/>
        <filter val="fnCvtGalukM3"/>
        <filter val="fnCvtGalusM3"/>
        <filter val="fnCvtHpeW"/>
        <filter val="fnCvtHpmW"/>
        <filter val="fnCvtHpukW"/>
        <filter val="fnCvtInchM"/>
        <filter val="fnCvtInhgPa"/>
        <filter val="fnCvtLbfN"/>
        <filter val="fnCvtLbKg"/>
        <filter val="fnCvtLyM"/>
        <filter val="fnCvtMiM"/>
        <filter val="fnCvtNmiM"/>
        <filter val="fnCvtOzKg"/>
        <filter val="fnCvtPcM"/>
        <filter val="fnCvtPointM"/>
        <filter val="fnCvtPsiPa"/>
        <filter val="fnCvtQuartM3"/>
        <filter val="fnCvtRadToDeg"/>
        <filter val="fnCvtRatioDb"/>
        <filter val="fnCvtSfeetM"/>
        <filter val="fnCvtShortcwtKg"/>
        <filter val="fnCvtShorttonKg"/>
        <filter val="fnCvtStoneKg"/>
        <filter val="fnCvtToCurrentAngularMode"/>
        <filter val="fnCvtTonKg"/>
        <filter val="fnCvtTorrPa"/>
        <filter val="fnCvtTrozKg"/>
        <filter val="fnCvtWhJ"/>
        <filter val="fnCvtYardM"/>
        <filter val="fnCvtYearS"/>
        <filter val="fnDateFormat"/>
        <filter val="fnDenMax"/>
        <filter val="fnDenMode"/>
        <filter val="fnDisplayFormatAll"/>
        <filter val="fnDisplayFormatDsp"/>
        <filter val="fnDisplayFormatEng"/>
        <filter val="fnDisplayFormatFix"/>
        <filter val="fnDisplayFormatGap"/>
        <filter val="fnDisplayFormatSci"/>
        <filter val="fnDisplayFormatSigFig"/>
        <filter val="fnDisplayFormatUnit"/>
        <filter val="fnDisplayOvr"/>
        <filter val="fnDisplayStack"/>
        <filter val="fnDivide"/>
        <filter val="fnDrop"/>
        <filter val="fnDropY"/>
        <filter val="fnExp"/>
        <filter val="fnFactorial"/>
        <filter val="fnFillStack"/>
        <filter val="fnFlipFlag"/>
        <filter val="fnFloor"/>
        <filter val="fnFp"/>
        <filter val="fnFractionType"/>
        <filter val="fnFreeFlashMemory"/>
        <filter val="fnFreeMemory"/>
        <filter val="fnGamma"/>
        <filter val="fnGcd"/>
        <filter val="fnGetIntegerSignMode"/>
        <filter val="fnGetLocR"/>
        <filter val="fnGetRoundingMode"/>
        <filter val="fnGetSignificantDigits"/>
        <filter val="fnGetStackSize"/>
        <filter val="fnGetWordSize"/>
        <filter val="fnIDiv"/>
        <filter val="fnIDivR"/>
        <filter val="fnImaginaryPart"/>
        <filter val="fnIntegerMode"/>
        <filter val="fnInvert"/>
        <filter val="fnIp"/>
        <filter val="fnIsFlagClear"/>
        <filter val="fnIsFlagClearClear"/>
        <filter val="fnIsFlagClearFlip"/>
        <filter val="fnIsFlagClearSet"/>
        <filter val="fnIsFlagSet"/>
        <filter val="fnIsFlagSetClear"/>
        <filter val="fnIsFlagSetFlip"/>
        <filter val="fnIsFlagSetSet"/>
        <filter val="fnIsPrime"/>
        <filter val="fnJM"/>
        <filter val="fnLastX"/>
        <filter val="fnLcm"/>
        <filter val="fnLeadingZeros"/>
        <filter val="fnLn"/>
        <filter val="fnLnGamma"/>
        <filter val="fnLog10"/>
        <filter val="fnLog2"/>
        <filter val="fnLogicalNot"/>
        <filter val="fnM1Pow"/>
        <filter val="fnMagnitude"/>
        <filter val="fnMirror"/>
        <filter val="fnMultiply"/>
        <filter val="fnNop"/>
        <filter val="fnOff"/>
        <filter val="fnParallel"/>
        <filter val="fnPi"/>
        <filter val="fnPower"/>
        <filter val="fnProductSign"/>
        <filter val="fnRadixMark"/>
        <filter val="fnRealPart"/>
        <filter val="fnRecall"/>
        <filter val="fnRecallAdd"/>
        <filter val="fnRecallConfig"/>
        <filter val="fnRecallDiv"/>
        <filter val="fnRecallElement"/>
        <filter val="fnRecallIJ"/>
        <filter val="fnRecallMax"/>
        <filter val="fnRecallMin"/>
        <filter val="fnRecallMult"/>
        <filter val="fnRecallStack"/>
        <filter val="fnRecallSub"/>
        <filter val="fnReset"/>
        <filter val="fnRollDown"/>
        <filter val="fnRollUp"/>
        <filter val="fnSetFlag"/>
        <filter val="fnSetSetJM"/>
        <filter val="fnSetWordSize"/>
        <filter val="fnShowJM"/>
        <filter val="fnSigma"/>
        <filter val="fnSign"/>
        <filter val="fnSin"/>
        <filter val="fnSinh"/>
        <filter val="fnSquare"/>
        <filter val="fnSquareRoot"/>
        <filter val="fnStackSize"/>
        <filter val="fnStatSum"/>
        <filter val="fnStore"/>
        <filter val="fnStoreAdd"/>
        <filter val="fnStoreConfig"/>
        <filter val="fnStoreDiv"/>
        <filter val="fnStoreElement"/>
        <filter val="fnStoreIJ"/>
        <filter val="fnStoreMax"/>
        <filter val="fnStoreMin"/>
        <filter val="fnStoreMult"/>
        <filter val="fnStoreStack"/>
        <filter val="fnStoreSub"/>
        <filter val="fnSubtract"/>
        <filter val="fnSwapRealImaginary"/>
        <filter val="fnSwapXY"/>
        <filter val="fnTan"/>
        <filter val="fnTanh"/>
        <filter val="fnTimeFormat"/>
        <filter val="fnToPolar"/>
        <filter val="fnToRect"/>
        <filter val="fnUnitVector"/>
        <filter val="fnUserMode"/>
        <filter val="fnVersion"/>
        <filter val="fnWho"/>
        <filter val="fnXLessThan"/>
        <filter val="itemToBeCoded"/>
        <filter val="registerBrowser"/>
      </filters>
    </filterColumn>
  </autoFilter>
  <sortState ref="B1:AM1777">
    <sortCondition ref="B1:B177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76"/>
  <sheetViews>
    <sheetView topLeftCell="A27" workbookViewId="0">
      <selection activeCell="C39" sqref="C39"/>
    </sheetView>
  </sheetViews>
  <sheetFormatPr baseColWidth="10" defaultRowHeight="15" x14ac:dyDescent="0"/>
  <cols>
    <col min="3" max="3" width="32.83203125" bestFit="1" customWidth="1"/>
  </cols>
  <sheetData>
    <row r="1" spans="2:4">
      <c r="B1">
        <v>0</v>
      </c>
      <c r="C1" t="s">
        <v>29</v>
      </c>
      <c r="D1">
        <f>IF(MID(C1,1,3)="MNU",-B1,B1)</f>
        <v>0</v>
      </c>
    </row>
    <row r="2" spans="2:4">
      <c r="B2">
        <v>0</v>
      </c>
      <c r="C2" t="s">
        <v>1993</v>
      </c>
      <c r="D2">
        <f t="shared" ref="D2:D65" si="0">IF(MID(C2,1,3)="MNU",-B2,B2)</f>
        <v>0</v>
      </c>
    </row>
    <row r="3" spans="2:4">
      <c r="B3">
        <v>1</v>
      </c>
      <c r="C3" t="s">
        <v>178</v>
      </c>
      <c r="D3">
        <f t="shared" si="0"/>
        <v>1</v>
      </c>
    </row>
    <row r="4" spans="2:4">
      <c r="B4">
        <v>1</v>
      </c>
      <c r="C4" t="s">
        <v>1994</v>
      </c>
      <c r="D4">
        <f t="shared" si="0"/>
        <v>1</v>
      </c>
    </row>
    <row r="5" spans="2:4">
      <c r="B5">
        <v>2</v>
      </c>
      <c r="C5" t="s">
        <v>1991</v>
      </c>
      <c r="D5">
        <f t="shared" si="0"/>
        <v>2</v>
      </c>
    </row>
    <row r="6" spans="2:4">
      <c r="B6">
        <v>2</v>
      </c>
      <c r="C6" t="s">
        <v>1995</v>
      </c>
      <c r="D6">
        <f t="shared" si="0"/>
        <v>2</v>
      </c>
    </row>
    <row r="7" spans="2:4">
      <c r="B7">
        <v>3</v>
      </c>
      <c r="C7" t="s">
        <v>1996</v>
      </c>
      <c r="D7">
        <f t="shared" si="0"/>
        <v>3</v>
      </c>
    </row>
    <row r="8" spans="2:4">
      <c r="B8">
        <v>4</v>
      </c>
      <c r="C8" t="s">
        <v>1997</v>
      </c>
      <c r="D8">
        <f t="shared" si="0"/>
        <v>4</v>
      </c>
    </row>
    <row r="9" spans="2:4">
      <c r="B9">
        <v>5</v>
      </c>
      <c r="C9" t="s">
        <v>1998</v>
      </c>
      <c r="D9">
        <f t="shared" si="0"/>
        <v>5</v>
      </c>
    </row>
    <row r="10" spans="2:4">
      <c r="B10">
        <v>6</v>
      </c>
      <c r="C10" t="s">
        <v>1999</v>
      </c>
      <c r="D10">
        <f t="shared" si="0"/>
        <v>6</v>
      </c>
    </row>
    <row r="11" spans="2:4">
      <c r="B11">
        <v>7</v>
      </c>
      <c r="C11" t="s">
        <v>2000</v>
      </c>
      <c r="D11">
        <f t="shared" si="0"/>
        <v>7</v>
      </c>
    </row>
    <row r="12" spans="2:4">
      <c r="B12">
        <v>8</v>
      </c>
      <c r="C12" t="s">
        <v>2001</v>
      </c>
      <c r="D12">
        <f t="shared" si="0"/>
        <v>8</v>
      </c>
    </row>
    <row r="13" spans="2:4">
      <c r="B13">
        <v>9</v>
      </c>
      <c r="C13" t="s">
        <v>2002</v>
      </c>
      <c r="D13">
        <f t="shared" si="0"/>
        <v>9</v>
      </c>
    </row>
    <row r="14" spans="2:4">
      <c r="B14">
        <v>10</v>
      </c>
      <c r="C14" t="s">
        <v>2003</v>
      </c>
      <c r="D14">
        <f t="shared" si="0"/>
        <v>10</v>
      </c>
    </row>
    <row r="15" spans="2:4">
      <c r="B15">
        <v>11</v>
      </c>
      <c r="C15" t="s">
        <v>2004</v>
      </c>
      <c r="D15">
        <f t="shared" si="0"/>
        <v>11</v>
      </c>
    </row>
    <row r="16" spans="2:4">
      <c r="B16">
        <v>12</v>
      </c>
      <c r="C16" t="s">
        <v>2005</v>
      </c>
      <c r="D16">
        <f t="shared" si="0"/>
        <v>12</v>
      </c>
    </row>
    <row r="17" spans="2:4">
      <c r="B17">
        <v>13</v>
      </c>
      <c r="C17" t="s">
        <v>2006</v>
      </c>
      <c r="D17">
        <f t="shared" si="0"/>
        <v>13</v>
      </c>
    </row>
    <row r="18" spans="2:4">
      <c r="B18">
        <v>14</v>
      </c>
      <c r="C18" t="s">
        <v>2007</v>
      </c>
      <c r="D18">
        <f t="shared" si="0"/>
        <v>14</v>
      </c>
    </row>
    <row r="19" spans="2:4">
      <c r="B19">
        <v>15</v>
      </c>
      <c r="C19" t="s">
        <v>2008</v>
      </c>
      <c r="D19">
        <f t="shared" si="0"/>
        <v>15</v>
      </c>
    </row>
    <row r="20" spans="2:4">
      <c r="B20">
        <v>16</v>
      </c>
      <c r="C20" t="s">
        <v>2009</v>
      </c>
      <c r="D20">
        <f t="shared" si="0"/>
        <v>16</v>
      </c>
    </row>
    <row r="21" spans="2:4">
      <c r="B21">
        <v>17</v>
      </c>
      <c r="C21" t="s">
        <v>2010</v>
      </c>
      <c r="D21">
        <f t="shared" si="0"/>
        <v>-17</v>
      </c>
    </row>
    <row r="22" spans="2:4">
      <c r="B22">
        <v>18</v>
      </c>
      <c r="C22" t="s">
        <v>2011</v>
      </c>
      <c r="D22">
        <f t="shared" si="0"/>
        <v>18</v>
      </c>
    </row>
    <row r="23" spans="2:4">
      <c r="B23">
        <v>19</v>
      </c>
      <c r="C23" t="s">
        <v>2012</v>
      </c>
      <c r="D23">
        <f t="shared" si="0"/>
        <v>19</v>
      </c>
    </row>
    <row r="24" spans="2:4">
      <c r="B24">
        <v>20</v>
      </c>
      <c r="C24" t="s">
        <v>2013</v>
      </c>
      <c r="D24">
        <f t="shared" si="0"/>
        <v>20</v>
      </c>
    </row>
    <row r="25" spans="2:4">
      <c r="B25">
        <v>21</v>
      </c>
      <c r="C25" t="s">
        <v>2014</v>
      </c>
      <c r="D25">
        <f t="shared" si="0"/>
        <v>21</v>
      </c>
    </row>
    <row r="26" spans="2:4">
      <c r="B26">
        <v>22</v>
      </c>
      <c r="C26" t="s">
        <v>2015</v>
      </c>
      <c r="D26">
        <f t="shared" si="0"/>
        <v>22</v>
      </c>
    </row>
    <row r="27" spans="2:4">
      <c r="B27">
        <v>23</v>
      </c>
      <c r="C27" t="s">
        <v>2016</v>
      </c>
      <c r="D27">
        <f t="shared" si="0"/>
        <v>-23</v>
      </c>
    </row>
    <row r="28" spans="2:4">
      <c r="B28">
        <v>24</v>
      </c>
      <c r="C28" t="s">
        <v>2017</v>
      </c>
      <c r="D28">
        <f t="shared" si="0"/>
        <v>24</v>
      </c>
    </row>
    <row r="29" spans="2:4">
      <c r="B29">
        <v>25</v>
      </c>
      <c r="C29" t="s">
        <v>2018</v>
      </c>
      <c r="D29">
        <f t="shared" si="0"/>
        <v>25</v>
      </c>
    </row>
    <row r="30" spans="2:4">
      <c r="B30">
        <v>26</v>
      </c>
      <c r="C30" t="s">
        <v>2019</v>
      </c>
      <c r="D30">
        <f t="shared" si="0"/>
        <v>26</v>
      </c>
    </row>
    <row r="31" spans="2:4">
      <c r="B31">
        <v>27</v>
      </c>
      <c r="C31" t="s">
        <v>2020</v>
      </c>
      <c r="D31">
        <f t="shared" si="0"/>
        <v>27</v>
      </c>
    </row>
    <row r="32" spans="2:4">
      <c r="B32">
        <v>28</v>
      </c>
      <c r="C32" t="s">
        <v>2021</v>
      </c>
      <c r="D32">
        <f t="shared" si="0"/>
        <v>28</v>
      </c>
    </row>
    <row r="33" spans="2:4">
      <c r="B33">
        <v>29</v>
      </c>
      <c r="C33" t="s">
        <v>2022</v>
      </c>
      <c r="D33">
        <f t="shared" si="0"/>
        <v>29</v>
      </c>
    </row>
    <row r="34" spans="2:4">
      <c r="B34">
        <v>30</v>
      </c>
      <c r="C34" t="s">
        <v>2023</v>
      </c>
      <c r="D34">
        <f t="shared" si="0"/>
        <v>30</v>
      </c>
    </row>
    <row r="35" spans="2:4">
      <c r="B35">
        <v>31</v>
      </c>
      <c r="C35" t="s">
        <v>2024</v>
      </c>
      <c r="D35">
        <f t="shared" si="0"/>
        <v>31</v>
      </c>
    </row>
    <row r="36" spans="2:4">
      <c r="B36">
        <v>32</v>
      </c>
      <c r="C36" t="s">
        <v>2025</v>
      </c>
      <c r="D36">
        <f t="shared" si="0"/>
        <v>32</v>
      </c>
    </row>
    <row r="37" spans="2:4">
      <c r="B37">
        <v>33</v>
      </c>
      <c r="C37" t="s">
        <v>2026</v>
      </c>
      <c r="D37">
        <f t="shared" si="0"/>
        <v>33</v>
      </c>
    </row>
    <row r="38" spans="2:4">
      <c r="B38">
        <v>34</v>
      </c>
      <c r="C38" t="s">
        <v>2027</v>
      </c>
      <c r="D38">
        <f t="shared" si="0"/>
        <v>-34</v>
      </c>
    </row>
    <row r="39" spans="2:4">
      <c r="B39">
        <v>35</v>
      </c>
      <c r="C39" t="s">
        <v>2028</v>
      </c>
      <c r="D39">
        <f t="shared" si="0"/>
        <v>-35</v>
      </c>
    </row>
    <row r="40" spans="2:4">
      <c r="B40">
        <v>36</v>
      </c>
      <c r="C40" t="s">
        <v>2029</v>
      </c>
      <c r="D40">
        <f t="shared" si="0"/>
        <v>36</v>
      </c>
    </row>
    <row r="41" spans="2:4">
      <c r="B41">
        <v>37</v>
      </c>
      <c r="C41" t="s">
        <v>2030</v>
      </c>
      <c r="D41">
        <f t="shared" si="0"/>
        <v>37</v>
      </c>
    </row>
    <row r="42" spans="2:4">
      <c r="B42">
        <v>38</v>
      </c>
      <c r="C42" t="s">
        <v>2031</v>
      </c>
      <c r="D42">
        <f t="shared" si="0"/>
        <v>38</v>
      </c>
    </row>
    <row r="43" spans="2:4">
      <c r="B43">
        <v>39</v>
      </c>
      <c r="C43" t="s">
        <v>2032</v>
      </c>
      <c r="D43">
        <f t="shared" si="0"/>
        <v>39</v>
      </c>
    </row>
    <row r="44" spans="2:4">
      <c r="B44">
        <v>40</v>
      </c>
      <c r="C44" t="s">
        <v>2033</v>
      </c>
      <c r="D44">
        <f t="shared" si="0"/>
        <v>40</v>
      </c>
    </row>
    <row r="45" spans="2:4">
      <c r="B45">
        <v>41</v>
      </c>
      <c r="C45" t="s">
        <v>2034</v>
      </c>
      <c r="D45">
        <f t="shared" si="0"/>
        <v>41</v>
      </c>
    </row>
    <row r="46" spans="2:4">
      <c r="B46">
        <v>42</v>
      </c>
      <c r="C46" t="s">
        <v>2035</v>
      </c>
      <c r="D46">
        <f t="shared" si="0"/>
        <v>42</v>
      </c>
    </row>
    <row r="47" spans="2:4">
      <c r="B47">
        <v>43</v>
      </c>
      <c r="C47" t="s">
        <v>2036</v>
      </c>
      <c r="D47">
        <f t="shared" si="0"/>
        <v>43</v>
      </c>
    </row>
    <row r="48" spans="2:4">
      <c r="B48">
        <v>44</v>
      </c>
      <c r="C48" t="s">
        <v>2037</v>
      </c>
      <c r="D48">
        <f t="shared" si="0"/>
        <v>44</v>
      </c>
    </row>
    <row r="49" spans="2:4">
      <c r="B49">
        <v>45</v>
      </c>
      <c r="C49" t="s">
        <v>2038</v>
      </c>
      <c r="D49">
        <f t="shared" si="0"/>
        <v>45</v>
      </c>
    </row>
    <row r="50" spans="2:4">
      <c r="B50">
        <v>46</v>
      </c>
      <c r="C50" t="s">
        <v>2039</v>
      </c>
      <c r="D50">
        <f t="shared" si="0"/>
        <v>46</v>
      </c>
    </row>
    <row r="51" spans="2:4">
      <c r="B51">
        <v>47</v>
      </c>
      <c r="C51" t="s">
        <v>2040</v>
      </c>
      <c r="D51">
        <f t="shared" si="0"/>
        <v>47</v>
      </c>
    </row>
    <row r="52" spans="2:4">
      <c r="B52">
        <v>48</v>
      </c>
      <c r="C52" t="s">
        <v>2041</v>
      </c>
      <c r="D52">
        <f t="shared" si="0"/>
        <v>48</v>
      </c>
    </row>
    <row r="53" spans="2:4">
      <c r="B53">
        <v>49</v>
      </c>
      <c r="C53" t="s">
        <v>2042</v>
      </c>
      <c r="D53">
        <f t="shared" si="0"/>
        <v>-49</v>
      </c>
    </row>
    <row r="54" spans="2:4">
      <c r="B54">
        <v>50</v>
      </c>
      <c r="C54" t="s">
        <v>2043</v>
      </c>
      <c r="D54">
        <f t="shared" si="0"/>
        <v>-50</v>
      </c>
    </row>
    <row r="55" spans="2:4">
      <c r="B55">
        <v>51</v>
      </c>
      <c r="C55" t="s">
        <v>2044</v>
      </c>
      <c r="D55">
        <f t="shared" si="0"/>
        <v>51</v>
      </c>
    </row>
    <row r="56" spans="2:4">
      <c r="B56">
        <v>52</v>
      </c>
      <c r="C56" t="s">
        <v>2045</v>
      </c>
      <c r="D56">
        <f t="shared" si="0"/>
        <v>52</v>
      </c>
    </row>
    <row r="57" spans="2:4">
      <c r="B57">
        <v>53</v>
      </c>
      <c r="C57" t="s">
        <v>2046</v>
      </c>
      <c r="D57">
        <f t="shared" si="0"/>
        <v>53</v>
      </c>
    </row>
    <row r="58" spans="2:4">
      <c r="B58">
        <v>54</v>
      </c>
      <c r="C58" t="s">
        <v>2047</v>
      </c>
      <c r="D58">
        <f t="shared" si="0"/>
        <v>54</v>
      </c>
    </row>
    <row r="59" spans="2:4">
      <c r="B59">
        <v>55</v>
      </c>
      <c r="C59" t="s">
        <v>2048</v>
      </c>
      <c r="D59">
        <f t="shared" si="0"/>
        <v>55</v>
      </c>
    </row>
    <row r="60" spans="2:4">
      <c r="B60">
        <v>56</v>
      </c>
      <c r="C60" t="s">
        <v>2049</v>
      </c>
      <c r="D60">
        <f t="shared" si="0"/>
        <v>56</v>
      </c>
    </row>
    <row r="61" spans="2:4">
      <c r="B61">
        <v>57</v>
      </c>
      <c r="C61" t="s">
        <v>2050</v>
      </c>
      <c r="D61">
        <f t="shared" si="0"/>
        <v>57</v>
      </c>
    </row>
    <row r="62" spans="2:4">
      <c r="B62">
        <v>58</v>
      </c>
      <c r="C62" t="s">
        <v>2051</v>
      </c>
      <c r="D62">
        <f t="shared" si="0"/>
        <v>58</v>
      </c>
    </row>
    <row r="63" spans="2:4">
      <c r="B63">
        <v>59</v>
      </c>
      <c r="C63" t="s">
        <v>2052</v>
      </c>
      <c r="D63">
        <f t="shared" si="0"/>
        <v>59</v>
      </c>
    </row>
    <row r="64" spans="2:4">
      <c r="B64">
        <v>60</v>
      </c>
      <c r="C64" t="s">
        <v>2053</v>
      </c>
      <c r="D64">
        <f t="shared" si="0"/>
        <v>60</v>
      </c>
    </row>
    <row r="65" spans="2:4">
      <c r="B65">
        <v>61</v>
      </c>
      <c r="C65" t="s">
        <v>2054</v>
      </c>
      <c r="D65">
        <f t="shared" si="0"/>
        <v>-61</v>
      </c>
    </row>
    <row r="66" spans="2:4">
      <c r="B66">
        <v>62</v>
      </c>
      <c r="C66" t="s">
        <v>2055</v>
      </c>
      <c r="D66">
        <f t="shared" ref="D66:D129" si="1">IF(MID(C66,1,3)="MNU",-B66,B66)</f>
        <v>62</v>
      </c>
    </row>
    <row r="67" spans="2:4">
      <c r="B67">
        <v>63</v>
      </c>
      <c r="C67" t="s">
        <v>2056</v>
      </c>
      <c r="D67">
        <f t="shared" si="1"/>
        <v>63</v>
      </c>
    </row>
    <row r="68" spans="2:4">
      <c r="B68">
        <v>64</v>
      </c>
      <c r="C68" t="s">
        <v>2057</v>
      </c>
      <c r="D68">
        <f t="shared" si="1"/>
        <v>64</v>
      </c>
    </row>
    <row r="69" spans="2:4">
      <c r="B69">
        <v>65</v>
      </c>
      <c r="C69" t="s">
        <v>2058</v>
      </c>
      <c r="D69">
        <f t="shared" si="1"/>
        <v>65</v>
      </c>
    </row>
    <row r="70" spans="2:4">
      <c r="B70">
        <v>66</v>
      </c>
      <c r="C70" t="s">
        <v>2059</v>
      </c>
      <c r="D70">
        <f t="shared" si="1"/>
        <v>-66</v>
      </c>
    </row>
    <row r="71" spans="2:4">
      <c r="B71">
        <v>67</v>
      </c>
      <c r="C71" t="s">
        <v>2060</v>
      </c>
      <c r="D71">
        <f t="shared" si="1"/>
        <v>67</v>
      </c>
    </row>
    <row r="72" spans="2:4">
      <c r="B72">
        <v>68</v>
      </c>
      <c r="C72" t="s">
        <v>2061</v>
      </c>
      <c r="D72">
        <f t="shared" si="1"/>
        <v>68</v>
      </c>
    </row>
    <row r="73" spans="2:4">
      <c r="B73">
        <v>69</v>
      </c>
      <c r="C73" t="s">
        <v>2062</v>
      </c>
      <c r="D73">
        <f t="shared" si="1"/>
        <v>69</v>
      </c>
    </row>
    <row r="74" spans="2:4">
      <c r="B74">
        <v>70</v>
      </c>
      <c r="C74" t="s">
        <v>2063</v>
      </c>
      <c r="D74">
        <f t="shared" si="1"/>
        <v>-70</v>
      </c>
    </row>
    <row r="75" spans="2:4">
      <c r="B75">
        <v>71</v>
      </c>
      <c r="C75" t="s">
        <v>2064</v>
      </c>
      <c r="D75">
        <f t="shared" si="1"/>
        <v>71</v>
      </c>
    </row>
    <row r="76" spans="2:4">
      <c r="B76">
        <v>72</v>
      </c>
      <c r="C76" t="s">
        <v>2065</v>
      </c>
      <c r="D76">
        <f t="shared" si="1"/>
        <v>72</v>
      </c>
    </row>
    <row r="77" spans="2:4">
      <c r="B77">
        <v>73</v>
      </c>
      <c r="C77" t="s">
        <v>2066</v>
      </c>
      <c r="D77">
        <f t="shared" si="1"/>
        <v>73</v>
      </c>
    </row>
    <row r="78" spans="2:4">
      <c r="B78">
        <v>74</v>
      </c>
      <c r="C78" t="s">
        <v>2067</v>
      </c>
      <c r="D78">
        <f t="shared" si="1"/>
        <v>-74</v>
      </c>
    </row>
    <row r="79" spans="2:4">
      <c r="B79">
        <v>75</v>
      </c>
      <c r="C79" t="s">
        <v>2068</v>
      </c>
      <c r="D79">
        <f t="shared" si="1"/>
        <v>75</v>
      </c>
    </row>
    <row r="80" spans="2:4">
      <c r="B80">
        <v>76</v>
      </c>
      <c r="C80" t="s">
        <v>2069</v>
      </c>
      <c r="D80">
        <f t="shared" si="1"/>
        <v>76</v>
      </c>
    </row>
    <row r="81" spans="2:4">
      <c r="B81">
        <v>77</v>
      </c>
      <c r="C81" t="s">
        <v>2070</v>
      </c>
      <c r="D81">
        <f t="shared" si="1"/>
        <v>77</v>
      </c>
    </row>
    <row r="82" spans="2:4">
      <c r="B82">
        <v>78</v>
      </c>
      <c r="C82" t="s">
        <v>2071</v>
      </c>
      <c r="D82">
        <f t="shared" si="1"/>
        <v>78</v>
      </c>
    </row>
    <row r="83" spans="2:4">
      <c r="B83">
        <v>79</v>
      </c>
      <c r="C83" t="s">
        <v>2072</v>
      </c>
      <c r="D83">
        <f t="shared" si="1"/>
        <v>79</v>
      </c>
    </row>
    <row r="84" spans="2:4">
      <c r="B84">
        <v>80</v>
      </c>
      <c r="C84" t="s">
        <v>2073</v>
      </c>
      <c r="D84">
        <f t="shared" si="1"/>
        <v>80</v>
      </c>
    </row>
    <row r="85" spans="2:4">
      <c r="B85">
        <v>81</v>
      </c>
      <c r="C85" t="s">
        <v>2074</v>
      </c>
      <c r="D85">
        <f t="shared" si="1"/>
        <v>-81</v>
      </c>
    </row>
    <row r="86" spans="2:4">
      <c r="B86">
        <v>82</v>
      </c>
      <c r="C86" t="s">
        <v>2075</v>
      </c>
      <c r="D86">
        <f t="shared" si="1"/>
        <v>82</v>
      </c>
    </row>
    <row r="87" spans="2:4">
      <c r="B87">
        <v>83</v>
      </c>
      <c r="C87" t="s">
        <v>2076</v>
      </c>
      <c r="D87">
        <f t="shared" si="1"/>
        <v>83</v>
      </c>
    </row>
    <row r="88" spans="2:4">
      <c r="B88">
        <v>84</v>
      </c>
      <c r="C88" t="s">
        <v>2077</v>
      </c>
      <c r="D88">
        <f t="shared" si="1"/>
        <v>84</v>
      </c>
    </row>
    <row r="89" spans="2:4">
      <c r="B89">
        <v>85</v>
      </c>
      <c r="C89" t="s">
        <v>2078</v>
      </c>
      <c r="D89">
        <f t="shared" si="1"/>
        <v>85</v>
      </c>
    </row>
    <row r="90" spans="2:4">
      <c r="B90">
        <v>86</v>
      </c>
      <c r="C90" t="s">
        <v>2079</v>
      </c>
      <c r="D90">
        <f t="shared" si="1"/>
        <v>-86</v>
      </c>
    </row>
    <row r="91" spans="2:4">
      <c r="B91">
        <v>87</v>
      </c>
      <c r="C91" t="s">
        <v>2080</v>
      </c>
      <c r="D91">
        <f t="shared" si="1"/>
        <v>87</v>
      </c>
    </row>
    <row r="92" spans="2:4">
      <c r="B92">
        <v>88</v>
      </c>
      <c r="C92" t="s">
        <v>2081</v>
      </c>
      <c r="D92">
        <f t="shared" si="1"/>
        <v>88</v>
      </c>
    </row>
    <row r="93" spans="2:4">
      <c r="B93">
        <v>89</v>
      </c>
      <c r="C93" t="s">
        <v>2082</v>
      </c>
      <c r="D93">
        <f t="shared" si="1"/>
        <v>89</v>
      </c>
    </row>
    <row r="94" spans="2:4">
      <c r="B94">
        <v>90</v>
      </c>
      <c r="C94" t="s">
        <v>2083</v>
      </c>
      <c r="D94">
        <f t="shared" si="1"/>
        <v>90</v>
      </c>
    </row>
    <row r="95" spans="2:4">
      <c r="B95">
        <v>91</v>
      </c>
      <c r="C95" t="s">
        <v>2084</v>
      </c>
      <c r="D95">
        <f t="shared" si="1"/>
        <v>91</v>
      </c>
    </row>
    <row r="96" spans="2:4">
      <c r="B96">
        <v>92</v>
      </c>
      <c r="C96" t="s">
        <v>2085</v>
      </c>
      <c r="D96">
        <f t="shared" si="1"/>
        <v>92</v>
      </c>
    </row>
    <row r="97" spans="2:4">
      <c r="B97">
        <v>93</v>
      </c>
      <c r="C97" t="s">
        <v>2086</v>
      </c>
      <c r="D97">
        <f t="shared" si="1"/>
        <v>93</v>
      </c>
    </row>
    <row r="98" spans="2:4">
      <c r="B98">
        <v>94</v>
      </c>
      <c r="C98" t="s">
        <v>2087</v>
      </c>
      <c r="D98">
        <f t="shared" si="1"/>
        <v>94</v>
      </c>
    </row>
    <row r="99" spans="2:4">
      <c r="B99">
        <v>95</v>
      </c>
      <c r="C99" t="s">
        <v>2088</v>
      </c>
      <c r="D99">
        <f t="shared" si="1"/>
        <v>-95</v>
      </c>
    </row>
    <row r="100" spans="2:4">
      <c r="B100">
        <v>96</v>
      </c>
      <c r="C100" t="s">
        <v>2089</v>
      </c>
      <c r="D100">
        <f t="shared" si="1"/>
        <v>96</v>
      </c>
    </row>
    <row r="101" spans="2:4">
      <c r="B101">
        <v>97</v>
      </c>
      <c r="C101" t="s">
        <v>2090</v>
      </c>
      <c r="D101">
        <f t="shared" si="1"/>
        <v>97</v>
      </c>
    </row>
    <row r="102" spans="2:4">
      <c r="B102">
        <v>98</v>
      </c>
      <c r="C102" t="s">
        <v>2091</v>
      </c>
      <c r="D102">
        <f t="shared" si="1"/>
        <v>98</v>
      </c>
    </row>
    <row r="103" spans="2:4">
      <c r="B103">
        <v>99</v>
      </c>
      <c r="C103" t="s">
        <v>2092</v>
      </c>
      <c r="D103">
        <f t="shared" si="1"/>
        <v>-99</v>
      </c>
    </row>
    <row r="104" spans="2:4">
      <c r="B104">
        <v>100</v>
      </c>
      <c r="C104" t="s">
        <v>2093</v>
      </c>
      <c r="D104">
        <f t="shared" si="1"/>
        <v>100</v>
      </c>
    </row>
    <row r="105" spans="2:4">
      <c r="B105">
        <v>101</v>
      </c>
      <c r="C105" t="s">
        <v>2094</v>
      </c>
      <c r="D105">
        <f t="shared" si="1"/>
        <v>101</v>
      </c>
    </row>
    <row r="106" spans="2:4">
      <c r="B106">
        <v>102</v>
      </c>
      <c r="C106" t="s">
        <v>2095</v>
      </c>
      <c r="D106">
        <f t="shared" si="1"/>
        <v>102</v>
      </c>
    </row>
    <row r="107" spans="2:4">
      <c r="B107">
        <v>103</v>
      </c>
      <c r="C107" t="s">
        <v>2096</v>
      </c>
      <c r="D107">
        <f t="shared" si="1"/>
        <v>103</v>
      </c>
    </row>
    <row r="108" spans="2:4">
      <c r="B108">
        <v>104</v>
      </c>
      <c r="C108" t="s">
        <v>2097</v>
      </c>
      <c r="D108">
        <f t="shared" si="1"/>
        <v>104</v>
      </c>
    </row>
    <row r="109" spans="2:4">
      <c r="B109">
        <v>105</v>
      </c>
      <c r="C109" t="s">
        <v>2098</v>
      </c>
      <c r="D109">
        <f t="shared" si="1"/>
        <v>105</v>
      </c>
    </row>
    <row r="110" spans="2:4">
      <c r="B110">
        <v>106</v>
      </c>
      <c r="C110" t="s">
        <v>2099</v>
      </c>
      <c r="D110">
        <f t="shared" si="1"/>
        <v>-106</v>
      </c>
    </row>
    <row r="111" spans="2:4">
      <c r="B111">
        <v>107</v>
      </c>
      <c r="C111" t="s">
        <v>2100</v>
      </c>
      <c r="D111">
        <f t="shared" si="1"/>
        <v>107</v>
      </c>
    </row>
    <row r="112" spans="2:4">
      <c r="B112">
        <v>108</v>
      </c>
      <c r="C112" t="s">
        <v>2101</v>
      </c>
      <c r="D112">
        <f t="shared" si="1"/>
        <v>108</v>
      </c>
    </row>
    <row r="113" spans="2:4">
      <c r="B113">
        <v>109</v>
      </c>
      <c r="C113" t="s">
        <v>2102</v>
      </c>
      <c r="D113">
        <f t="shared" si="1"/>
        <v>109</v>
      </c>
    </row>
    <row r="114" spans="2:4">
      <c r="B114">
        <v>110</v>
      </c>
      <c r="C114" t="s">
        <v>2103</v>
      </c>
      <c r="D114">
        <f t="shared" si="1"/>
        <v>110</v>
      </c>
    </row>
    <row r="115" spans="2:4">
      <c r="B115">
        <v>111</v>
      </c>
      <c r="C115" t="s">
        <v>2104</v>
      </c>
      <c r="D115">
        <f t="shared" si="1"/>
        <v>111</v>
      </c>
    </row>
    <row r="116" spans="2:4">
      <c r="B116">
        <v>112</v>
      </c>
      <c r="C116" t="s">
        <v>2105</v>
      </c>
      <c r="D116">
        <f t="shared" si="1"/>
        <v>112</v>
      </c>
    </row>
    <row r="117" spans="2:4">
      <c r="B117">
        <v>113</v>
      </c>
      <c r="C117" t="s">
        <v>2106</v>
      </c>
      <c r="D117">
        <f t="shared" si="1"/>
        <v>113</v>
      </c>
    </row>
    <row r="118" spans="2:4">
      <c r="B118">
        <v>114</v>
      </c>
      <c r="C118" t="s">
        <v>2107</v>
      </c>
      <c r="D118">
        <f t="shared" si="1"/>
        <v>114</v>
      </c>
    </row>
    <row r="119" spans="2:4">
      <c r="B119">
        <v>115</v>
      </c>
      <c r="C119" t="s">
        <v>2108</v>
      </c>
      <c r="D119">
        <f t="shared" si="1"/>
        <v>115</v>
      </c>
    </row>
    <row r="120" spans="2:4">
      <c r="B120">
        <v>116</v>
      </c>
      <c r="C120" t="s">
        <v>2109</v>
      </c>
      <c r="D120">
        <f t="shared" si="1"/>
        <v>116</v>
      </c>
    </row>
    <row r="121" spans="2:4">
      <c r="B121">
        <v>117</v>
      </c>
      <c r="C121" t="s">
        <v>2110</v>
      </c>
      <c r="D121">
        <f t="shared" si="1"/>
        <v>117</v>
      </c>
    </row>
    <row r="122" spans="2:4">
      <c r="B122">
        <v>118</v>
      </c>
      <c r="C122" t="s">
        <v>2111</v>
      </c>
      <c r="D122">
        <f t="shared" si="1"/>
        <v>118</v>
      </c>
    </row>
    <row r="123" spans="2:4">
      <c r="B123">
        <v>119</v>
      </c>
      <c r="C123" t="s">
        <v>2112</v>
      </c>
      <c r="D123">
        <f t="shared" si="1"/>
        <v>119</v>
      </c>
    </row>
    <row r="124" spans="2:4">
      <c r="B124">
        <v>120</v>
      </c>
      <c r="C124" t="s">
        <v>2113</v>
      </c>
      <c r="D124">
        <f t="shared" si="1"/>
        <v>120</v>
      </c>
    </row>
    <row r="125" spans="2:4">
      <c r="B125">
        <v>121</v>
      </c>
      <c r="C125" t="s">
        <v>2114</v>
      </c>
      <c r="D125">
        <f t="shared" si="1"/>
        <v>121</v>
      </c>
    </row>
    <row r="126" spans="2:4">
      <c r="B126">
        <v>122</v>
      </c>
      <c r="C126" t="s">
        <v>2115</v>
      </c>
      <c r="D126">
        <f t="shared" si="1"/>
        <v>122</v>
      </c>
    </row>
    <row r="127" spans="2:4">
      <c r="B127">
        <v>123</v>
      </c>
      <c r="C127" t="s">
        <v>2116</v>
      </c>
      <c r="D127">
        <f t="shared" si="1"/>
        <v>-123</v>
      </c>
    </row>
    <row r="128" spans="2:4">
      <c r="B128">
        <v>124</v>
      </c>
      <c r="C128" t="s">
        <v>2117</v>
      </c>
      <c r="D128">
        <f t="shared" si="1"/>
        <v>-124</v>
      </c>
    </row>
    <row r="129" spans="2:4">
      <c r="B129">
        <v>125</v>
      </c>
      <c r="C129" t="s">
        <v>2118</v>
      </c>
      <c r="D129">
        <f t="shared" si="1"/>
        <v>125</v>
      </c>
    </row>
    <row r="130" spans="2:4">
      <c r="B130">
        <v>126</v>
      </c>
      <c r="C130" t="s">
        <v>2119</v>
      </c>
      <c r="D130">
        <f t="shared" ref="D130:D193" si="2">IF(MID(C130,1,3)="MNU",-B130,B130)</f>
        <v>126</v>
      </c>
    </row>
    <row r="131" spans="2:4">
      <c r="B131">
        <v>127</v>
      </c>
      <c r="C131" t="s">
        <v>2120</v>
      </c>
      <c r="D131">
        <f t="shared" si="2"/>
        <v>127</v>
      </c>
    </row>
    <row r="132" spans="2:4">
      <c r="B132">
        <v>128</v>
      </c>
      <c r="C132" t="s">
        <v>2121</v>
      </c>
      <c r="D132">
        <f t="shared" si="2"/>
        <v>128</v>
      </c>
    </row>
    <row r="133" spans="2:4">
      <c r="B133">
        <v>129</v>
      </c>
      <c r="C133" t="s">
        <v>2122</v>
      </c>
      <c r="D133">
        <f t="shared" si="2"/>
        <v>129</v>
      </c>
    </row>
    <row r="134" spans="2:4">
      <c r="B134">
        <v>130</v>
      </c>
      <c r="C134" t="s">
        <v>2123</v>
      </c>
      <c r="D134">
        <f t="shared" si="2"/>
        <v>130</v>
      </c>
    </row>
    <row r="135" spans="2:4">
      <c r="B135">
        <v>131</v>
      </c>
      <c r="C135" t="s">
        <v>2124</v>
      </c>
      <c r="D135">
        <f t="shared" si="2"/>
        <v>131</v>
      </c>
    </row>
    <row r="136" spans="2:4">
      <c r="B136">
        <v>132</v>
      </c>
      <c r="C136" t="s">
        <v>2125</v>
      </c>
      <c r="D136">
        <f t="shared" si="2"/>
        <v>132</v>
      </c>
    </row>
    <row r="137" spans="2:4">
      <c r="B137">
        <v>133</v>
      </c>
      <c r="C137" t="s">
        <v>2126</v>
      </c>
      <c r="D137">
        <f t="shared" si="2"/>
        <v>133</v>
      </c>
    </row>
    <row r="138" spans="2:4">
      <c r="B138">
        <v>134</v>
      </c>
      <c r="C138" t="s">
        <v>2127</v>
      </c>
      <c r="D138">
        <f t="shared" si="2"/>
        <v>134</v>
      </c>
    </row>
    <row r="139" spans="2:4">
      <c r="B139">
        <v>135</v>
      </c>
      <c r="C139" t="s">
        <v>2128</v>
      </c>
      <c r="D139">
        <f t="shared" si="2"/>
        <v>135</v>
      </c>
    </row>
    <row r="140" spans="2:4">
      <c r="B140">
        <v>136</v>
      </c>
      <c r="C140" t="s">
        <v>2129</v>
      </c>
      <c r="D140">
        <f t="shared" si="2"/>
        <v>136</v>
      </c>
    </row>
    <row r="141" spans="2:4">
      <c r="B141">
        <v>137</v>
      </c>
      <c r="C141" t="s">
        <v>2130</v>
      </c>
      <c r="D141">
        <f t="shared" si="2"/>
        <v>137</v>
      </c>
    </row>
    <row r="142" spans="2:4">
      <c r="B142">
        <v>138</v>
      </c>
      <c r="C142" t="s">
        <v>2131</v>
      </c>
      <c r="D142">
        <f t="shared" si="2"/>
        <v>138</v>
      </c>
    </row>
    <row r="143" spans="2:4">
      <c r="B143">
        <v>139</v>
      </c>
      <c r="C143" t="s">
        <v>2132</v>
      </c>
      <c r="D143">
        <f t="shared" si="2"/>
        <v>139</v>
      </c>
    </row>
    <row r="144" spans="2:4">
      <c r="B144">
        <v>140</v>
      </c>
      <c r="C144" t="s">
        <v>2133</v>
      </c>
      <c r="D144">
        <f t="shared" si="2"/>
        <v>140</v>
      </c>
    </row>
    <row r="145" spans="2:4">
      <c r="B145">
        <v>141</v>
      </c>
      <c r="C145" t="s">
        <v>2134</v>
      </c>
      <c r="D145">
        <f t="shared" si="2"/>
        <v>141</v>
      </c>
    </row>
    <row r="146" spans="2:4">
      <c r="B146">
        <v>142</v>
      </c>
      <c r="C146" t="s">
        <v>2135</v>
      </c>
      <c r="D146">
        <f t="shared" si="2"/>
        <v>142</v>
      </c>
    </row>
    <row r="147" spans="2:4">
      <c r="B147">
        <v>143</v>
      </c>
      <c r="C147" t="s">
        <v>2136</v>
      </c>
      <c r="D147">
        <f t="shared" si="2"/>
        <v>143</v>
      </c>
    </row>
    <row r="148" spans="2:4">
      <c r="B148">
        <v>144</v>
      </c>
      <c r="C148" t="s">
        <v>2137</v>
      </c>
      <c r="D148">
        <f t="shared" si="2"/>
        <v>144</v>
      </c>
    </row>
    <row r="149" spans="2:4">
      <c r="B149">
        <v>145</v>
      </c>
      <c r="C149" t="s">
        <v>2138</v>
      </c>
      <c r="D149">
        <f t="shared" si="2"/>
        <v>145</v>
      </c>
    </row>
    <row r="150" spans="2:4">
      <c r="B150">
        <v>146</v>
      </c>
      <c r="C150" t="s">
        <v>2139</v>
      </c>
      <c r="D150">
        <f t="shared" si="2"/>
        <v>146</v>
      </c>
    </row>
    <row r="151" spans="2:4">
      <c r="B151">
        <v>147</v>
      </c>
      <c r="C151" t="s">
        <v>2140</v>
      </c>
      <c r="D151">
        <f t="shared" si="2"/>
        <v>147</v>
      </c>
    </row>
    <row r="152" spans="2:4">
      <c r="B152">
        <v>148</v>
      </c>
      <c r="C152" t="s">
        <v>2141</v>
      </c>
      <c r="D152">
        <f t="shared" si="2"/>
        <v>148</v>
      </c>
    </row>
    <row r="153" spans="2:4">
      <c r="B153">
        <v>149</v>
      </c>
      <c r="C153" t="s">
        <v>2142</v>
      </c>
      <c r="D153">
        <f t="shared" si="2"/>
        <v>149</v>
      </c>
    </row>
    <row r="154" spans="2:4">
      <c r="B154">
        <v>150</v>
      </c>
      <c r="C154" t="s">
        <v>2143</v>
      </c>
      <c r="D154">
        <f t="shared" si="2"/>
        <v>-150</v>
      </c>
    </row>
    <row r="155" spans="2:4">
      <c r="B155">
        <v>151</v>
      </c>
      <c r="C155" t="s">
        <v>2144</v>
      </c>
      <c r="D155">
        <f t="shared" si="2"/>
        <v>151</v>
      </c>
    </row>
    <row r="156" spans="2:4">
      <c r="B156">
        <v>152</v>
      </c>
      <c r="C156" t="s">
        <v>2145</v>
      </c>
      <c r="D156">
        <f t="shared" si="2"/>
        <v>152</v>
      </c>
    </row>
    <row r="157" spans="2:4">
      <c r="B157">
        <v>153</v>
      </c>
      <c r="C157" t="s">
        <v>2146</v>
      </c>
      <c r="D157">
        <f t="shared" si="2"/>
        <v>153</v>
      </c>
    </row>
    <row r="158" spans="2:4">
      <c r="B158">
        <v>154</v>
      </c>
      <c r="C158" t="s">
        <v>2147</v>
      </c>
      <c r="D158">
        <f t="shared" si="2"/>
        <v>154</v>
      </c>
    </row>
    <row r="159" spans="2:4">
      <c r="B159">
        <v>155</v>
      </c>
      <c r="C159" t="s">
        <v>2148</v>
      </c>
      <c r="D159">
        <f t="shared" si="2"/>
        <v>155</v>
      </c>
    </row>
    <row r="160" spans="2:4">
      <c r="B160">
        <v>156</v>
      </c>
      <c r="C160" t="s">
        <v>2149</v>
      </c>
      <c r="D160">
        <f t="shared" si="2"/>
        <v>156</v>
      </c>
    </row>
    <row r="161" spans="2:4">
      <c r="B161">
        <v>157</v>
      </c>
      <c r="C161" t="s">
        <v>2150</v>
      </c>
      <c r="D161">
        <f t="shared" si="2"/>
        <v>157</v>
      </c>
    </row>
    <row r="162" spans="2:4">
      <c r="B162">
        <v>158</v>
      </c>
      <c r="C162" t="s">
        <v>2151</v>
      </c>
      <c r="D162">
        <f t="shared" si="2"/>
        <v>158</v>
      </c>
    </row>
    <row r="163" spans="2:4">
      <c r="B163">
        <v>159</v>
      </c>
      <c r="C163" t="s">
        <v>2152</v>
      </c>
      <c r="D163">
        <f t="shared" si="2"/>
        <v>159</v>
      </c>
    </row>
    <row r="164" spans="2:4">
      <c r="B164">
        <v>160</v>
      </c>
      <c r="C164" t="s">
        <v>2153</v>
      </c>
      <c r="D164">
        <f t="shared" si="2"/>
        <v>-160</v>
      </c>
    </row>
    <row r="165" spans="2:4">
      <c r="B165">
        <v>161</v>
      </c>
      <c r="C165" t="s">
        <v>2154</v>
      </c>
      <c r="D165">
        <f t="shared" si="2"/>
        <v>161</v>
      </c>
    </row>
    <row r="166" spans="2:4">
      <c r="B166">
        <v>162</v>
      </c>
      <c r="C166" t="s">
        <v>2155</v>
      </c>
      <c r="D166">
        <f t="shared" si="2"/>
        <v>162</v>
      </c>
    </row>
    <row r="167" spans="2:4">
      <c r="B167">
        <v>163</v>
      </c>
      <c r="C167" t="s">
        <v>2156</v>
      </c>
      <c r="D167">
        <f t="shared" si="2"/>
        <v>163</v>
      </c>
    </row>
    <row r="168" spans="2:4">
      <c r="B168">
        <v>164</v>
      </c>
      <c r="C168" t="s">
        <v>2157</v>
      </c>
      <c r="D168">
        <f t="shared" si="2"/>
        <v>164</v>
      </c>
    </row>
    <row r="169" spans="2:4">
      <c r="B169">
        <v>165</v>
      </c>
      <c r="C169" t="s">
        <v>2158</v>
      </c>
      <c r="D169">
        <f t="shared" si="2"/>
        <v>165</v>
      </c>
    </row>
    <row r="170" spans="2:4">
      <c r="B170">
        <v>166</v>
      </c>
      <c r="C170" t="s">
        <v>2159</v>
      </c>
      <c r="D170">
        <f t="shared" si="2"/>
        <v>-166</v>
      </c>
    </row>
    <row r="171" spans="2:4">
      <c r="B171">
        <v>167</v>
      </c>
      <c r="C171" t="s">
        <v>2160</v>
      </c>
      <c r="D171">
        <f t="shared" si="2"/>
        <v>167</v>
      </c>
    </row>
    <row r="172" spans="2:4">
      <c r="B172">
        <v>168</v>
      </c>
      <c r="C172" t="s">
        <v>2161</v>
      </c>
      <c r="D172">
        <f t="shared" si="2"/>
        <v>168</v>
      </c>
    </row>
    <row r="173" spans="2:4">
      <c r="B173">
        <v>169</v>
      </c>
      <c r="C173" t="s">
        <v>2162</v>
      </c>
      <c r="D173">
        <f t="shared" si="2"/>
        <v>169</v>
      </c>
    </row>
    <row r="174" spans="2:4">
      <c r="B174">
        <v>170</v>
      </c>
      <c r="C174" t="s">
        <v>2163</v>
      </c>
      <c r="D174">
        <f t="shared" si="2"/>
        <v>-170</v>
      </c>
    </row>
    <row r="175" spans="2:4">
      <c r="B175">
        <v>171</v>
      </c>
      <c r="C175" t="s">
        <v>2164</v>
      </c>
      <c r="D175">
        <f t="shared" si="2"/>
        <v>171</v>
      </c>
    </row>
    <row r="176" spans="2:4">
      <c r="B176">
        <v>172</v>
      </c>
      <c r="C176" t="s">
        <v>2165</v>
      </c>
      <c r="D176">
        <f t="shared" si="2"/>
        <v>172</v>
      </c>
    </row>
    <row r="177" spans="2:4">
      <c r="B177">
        <v>173</v>
      </c>
      <c r="C177" t="s">
        <v>2166</v>
      </c>
      <c r="D177">
        <f t="shared" si="2"/>
        <v>173</v>
      </c>
    </row>
    <row r="178" spans="2:4">
      <c r="B178">
        <v>174</v>
      </c>
      <c r="C178" t="s">
        <v>2167</v>
      </c>
      <c r="D178">
        <f t="shared" si="2"/>
        <v>-174</v>
      </c>
    </row>
    <row r="179" spans="2:4">
      <c r="B179">
        <v>175</v>
      </c>
      <c r="C179" t="s">
        <v>2168</v>
      </c>
      <c r="D179">
        <f t="shared" si="2"/>
        <v>175</v>
      </c>
    </row>
    <row r="180" spans="2:4">
      <c r="B180">
        <v>176</v>
      </c>
      <c r="C180" t="s">
        <v>2169</v>
      </c>
      <c r="D180">
        <f t="shared" si="2"/>
        <v>176</v>
      </c>
    </row>
    <row r="181" spans="2:4">
      <c r="B181">
        <v>177</v>
      </c>
      <c r="C181" t="s">
        <v>2170</v>
      </c>
      <c r="D181">
        <f t="shared" si="2"/>
        <v>177</v>
      </c>
    </row>
    <row r="182" spans="2:4">
      <c r="B182">
        <v>178</v>
      </c>
      <c r="C182" t="s">
        <v>2171</v>
      </c>
      <c r="D182">
        <f t="shared" si="2"/>
        <v>178</v>
      </c>
    </row>
    <row r="183" spans="2:4">
      <c r="B183">
        <v>179</v>
      </c>
      <c r="C183" t="s">
        <v>2172</v>
      </c>
      <c r="D183">
        <f t="shared" si="2"/>
        <v>179</v>
      </c>
    </row>
    <row r="184" spans="2:4">
      <c r="B184">
        <v>180</v>
      </c>
      <c r="C184" t="s">
        <v>2173</v>
      </c>
      <c r="D184">
        <f t="shared" si="2"/>
        <v>180</v>
      </c>
    </row>
    <row r="185" spans="2:4">
      <c r="B185">
        <v>181</v>
      </c>
      <c r="C185" t="s">
        <v>2174</v>
      </c>
      <c r="D185">
        <f t="shared" si="2"/>
        <v>181</v>
      </c>
    </row>
    <row r="186" spans="2:4">
      <c r="B186">
        <v>182</v>
      </c>
      <c r="C186" t="s">
        <v>2175</v>
      </c>
      <c r="D186">
        <f t="shared" si="2"/>
        <v>182</v>
      </c>
    </row>
    <row r="187" spans="2:4">
      <c r="B187">
        <v>183</v>
      </c>
      <c r="C187" t="s">
        <v>2176</v>
      </c>
      <c r="D187">
        <f t="shared" si="2"/>
        <v>-183</v>
      </c>
    </row>
    <row r="188" spans="2:4">
      <c r="B188">
        <v>184</v>
      </c>
      <c r="C188" t="s">
        <v>2177</v>
      </c>
      <c r="D188">
        <f t="shared" si="2"/>
        <v>-184</v>
      </c>
    </row>
    <row r="189" spans="2:4">
      <c r="B189">
        <v>185</v>
      </c>
      <c r="C189" t="s">
        <v>2178</v>
      </c>
      <c r="D189">
        <f t="shared" si="2"/>
        <v>185</v>
      </c>
    </row>
    <row r="190" spans="2:4">
      <c r="B190">
        <v>186</v>
      </c>
      <c r="C190" t="s">
        <v>2179</v>
      </c>
      <c r="D190">
        <f t="shared" si="2"/>
        <v>-186</v>
      </c>
    </row>
    <row r="191" spans="2:4">
      <c r="B191">
        <v>187</v>
      </c>
      <c r="C191" t="s">
        <v>2180</v>
      </c>
      <c r="D191">
        <f t="shared" si="2"/>
        <v>-187</v>
      </c>
    </row>
    <row r="192" spans="2:4">
      <c r="B192">
        <v>188</v>
      </c>
      <c r="C192" t="s">
        <v>2181</v>
      </c>
      <c r="D192">
        <f t="shared" si="2"/>
        <v>188</v>
      </c>
    </row>
    <row r="193" spans="2:4">
      <c r="B193">
        <v>189</v>
      </c>
      <c r="C193" t="s">
        <v>2182</v>
      </c>
      <c r="D193">
        <f t="shared" si="2"/>
        <v>189</v>
      </c>
    </row>
    <row r="194" spans="2:4">
      <c r="B194">
        <v>190</v>
      </c>
      <c r="C194" t="s">
        <v>2183</v>
      </c>
      <c r="D194">
        <f t="shared" ref="D194:D257" si="3">IF(MID(C194,1,3)="MNU",-B194,B194)</f>
        <v>190</v>
      </c>
    </row>
    <row r="195" spans="2:4">
      <c r="B195">
        <v>191</v>
      </c>
      <c r="C195" t="s">
        <v>2184</v>
      </c>
      <c r="D195">
        <f t="shared" si="3"/>
        <v>191</v>
      </c>
    </row>
    <row r="196" spans="2:4">
      <c r="B196">
        <v>192</v>
      </c>
      <c r="C196" t="s">
        <v>2185</v>
      </c>
      <c r="D196">
        <f t="shared" si="3"/>
        <v>192</v>
      </c>
    </row>
    <row r="197" spans="2:4">
      <c r="B197">
        <v>193</v>
      </c>
      <c r="C197" t="s">
        <v>2186</v>
      </c>
      <c r="D197">
        <f t="shared" si="3"/>
        <v>193</v>
      </c>
    </row>
    <row r="198" spans="2:4">
      <c r="B198">
        <v>194</v>
      </c>
      <c r="C198" t="s">
        <v>2187</v>
      </c>
      <c r="D198">
        <f t="shared" si="3"/>
        <v>194</v>
      </c>
    </row>
    <row r="199" spans="2:4">
      <c r="B199">
        <v>195</v>
      </c>
      <c r="C199" t="s">
        <v>2188</v>
      </c>
      <c r="D199">
        <f t="shared" si="3"/>
        <v>195</v>
      </c>
    </row>
    <row r="200" spans="2:4">
      <c r="B200">
        <v>196</v>
      </c>
      <c r="C200" t="s">
        <v>2189</v>
      </c>
      <c r="D200">
        <f t="shared" si="3"/>
        <v>196</v>
      </c>
    </row>
    <row r="201" spans="2:4">
      <c r="B201">
        <v>197</v>
      </c>
      <c r="C201" t="s">
        <v>2190</v>
      </c>
      <c r="D201">
        <f t="shared" si="3"/>
        <v>197</v>
      </c>
    </row>
    <row r="202" spans="2:4">
      <c r="B202">
        <v>198</v>
      </c>
      <c r="C202" t="s">
        <v>2191</v>
      </c>
      <c r="D202">
        <f t="shared" si="3"/>
        <v>198</v>
      </c>
    </row>
    <row r="203" spans="2:4">
      <c r="B203">
        <v>199</v>
      </c>
      <c r="C203" t="s">
        <v>2192</v>
      </c>
      <c r="D203">
        <f t="shared" si="3"/>
        <v>199</v>
      </c>
    </row>
    <row r="204" spans="2:4">
      <c r="B204">
        <v>200</v>
      </c>
      <c r="C204" t="s">
        <v>2193</v>
      </c>
      <c r="D204">
        <f t="shared" si="3"/>
        <v>200</v>
      </c>
    </row>
    <row r="205" spans="2:4">
      <c r="B205">
        <v>201</v>
      </c>
      <c r="C205" t="s">
        <v>2194</v>
      </c>
      <c r="D205">
        <f t="shared" si="3"/>
        <v>201</v>
      </c>
    </row>
    <row r="206" spans="2:4">
      <c r="B206">
        <v>202</v>
      </c>
      <c r="C206" t="s">
        <v>2195</v>
      </c>
      <c r="D206">
        <f t="shared" si="3"/>
        <v>202</v>
      </c>
    </row>
    <row r="207" spans="2:4">
      <c r="B207">
        <v>203</v>
      </c>
      <c r="C207" t="s">
        <v>2196</v>
      </c>
      <c r="D207">
        <f t="shared" si="3"/>
        <v>203</v>
      </c>
    </row>
    <row r="208" spans="2:4">
      <c r="B208">
        <v>204</v>
      </c>
      <c r="C208" t="s">
        <v>2197</v>
      </c>
      <c r="D208">
        <f t="shared" si="3"/>
        <v>204</v>
      </c>
    </row>
    <row r="209" spans="2:4">
      <c r="B209">
        <v>205</v>
      </c>
      <c r="C209" t="s">
        <v>2198</v>
      </c>
      <c r="D209">
        <f t="shared" si="3"/>
        <v>205</v>
      </c>
    </row>
    <row r="210" spans="2:4">
      <c r="B210">
        <v>206</v>
      </c>
      <c r="C210" t="s">
        <v>2199</v>
      </c>
      <c r="D210">
        <f t="shared" si="3"/>
        <v>206</v>
      </c>
    </row>
    <row r="211" spans="2:4">
      <c r="B211">
        <v>207</v>
      </c>
      <c r="C211" t="s">
        <v>2200</v>
      </c>
      <c r="D211">
        <f t="shared" si="3"/>
        <v>-207</v>
      </c>
    </row>
    <row r="212" spans="2:4">
      <c r="B212">
        <v>208</v>
      </c>
      <c r="C212" t="s">
        <v>2201</v>
      </c>
      <c r="D212">
        <f t="shared" si="3"/>
        <v>-208</v>
      </c>
    </row>
    <row r="213" spans="2:4">
      <c r="B213">
        <v>209</v>
      </c>
      <c r="C213" t="s">
        <v>2202</v>
      </c>
      <c r="D213">
        <f t="shared" si="3"/>
        <v>-209</v>
      </c>
    </row>
    <row r="214" spans="2:4">
      <c r="B214">
        <v>210</v>
      </c>
      <c r="C214" t="s">
        <v>2203</v>
      </c>
      <c r="D214">
        <f t="shared" si="3"/>
        <v>210</v>
      </c>
    </row>
    <row r="215" spans="2:4">
      <c r="B215">
        <v>211</v>
      </c>
      <c r="C215" t="s">
        <v>2204</v>
      </c>
      <c r="D215">
        <f t="shared" si="3"/>
        <v>211</v>
      </c>
    </row>
    <row r="216" spans="2:4">
      <c r="B216">
        <v>212</v>
      </c>
      <c r="C216" t="s">
        <v>2205</v>
      </c>
      <c r="D216">
        <f t="shared" si="3"/>
        <v>-212</v>
      </c>
    </row>
    <row r="217" spans="2:4">
      <c r="B217">
        <v>213</v>
      </c>
      <c r="C217" t="s">
        <v>2206</v>
      </c>
      <c r="D217">
        <f t="shared" si="3"/>
        <v>213</v>
      </c>
    </row>
    <row r="218" spans="2:4">
      <c r="B218">
        <v>214</v>
      </c>
      <c r="C218" t="s">
        <v>2207</v>
      </c>
      <c r="D218">
        <f t="shared" si="3"/>
        <v>214</v>
      </c>
    </row>
    <row r="219" spans="2:4">
      <c r="B219">
        <v>215</v>
      </c>
      <c r="C219" t="s">
        <v>2208</v>
      </c>
      <c r="D219">
        <f t="shared" si="3"/>
        <v>215</v>
      </c>
    </row>
    <row r="220" spans="2:4">
      <c r="B220">
        <v>216</v>
      </c>
      <c r="C220" t="s">
        <v>2209</v>
      </c>
      <c r="D220">
        <f t="shared" si="3"/>
        <v>216</v>
      </c>
    </row>
    <row r="221" spans="2:4">
      <c r="B221">
        <v>217</v>
      </c>
      <c r="C221" t="s">
        <v>2210</v>
      </c>
      <c r="D221">
        <f t="shared" si="3"/>
        <v>217</v>
      </c>
    </row>
    <row r="222" spans="2:4">
      <c r="B222">
        <v>218</v>
      </c>
      <c r="C222" t="s">
        <v>2211</v>
      </c>
      <c r="D222">
        <f t="shared" si="3"/>
        <v>218</v>
      </c>
    </row>
    <row r="223" spans="2:4">
      <c r="B223">
        <v>219</v>
      </c>
      <c r="C223" t="s">
        <v>2212</v>
      </c>
      <c r="D223">
        <f t="shared" si="3"/>
        <v>219</v>
      </c>
    </row>
    <row r="224" spans="2:4">
      <c r="B224">
        <v>220</v>
      </c>
      <c r="C224" t="s">
        <v>2213</v>
      </c>
      <c r="D224">
        <f t="shared" si="3"/>
        <v>220</v>
      </c>
    </row>
    <row r="225" spans="2:4">
      <c r="B225">
        <v>221</v>
      </c>
      <c r="C225" t="s">
        <v>2214</v>
      </c>
      <c r="D225">
        <f t="shared" si="3"/>
        <v>221</v>
      </c>
    </row>
    <row r="226" spans="2:4">
      <c r="B226">
        <v>222</v>
      </c>
      <c r="C226" t="s">
        <v>2215</v>
      </c>
      <c r="D226">
        <f t="shared" si="3"/>
        <v>222</v>
      </c>
    </row>
    <row r="227" spans="2:4">
      <c r="B227">
        <v>223</v>
      </c>
      <c r="C227" t="s">
        <v>2216</v>
      </c>
      <c r="D227">
        <f t="shared" si="3"/>
        <v>223</v>
      </c>
    </row>
    <row r="228" spans="2:4">
      <c r="B228">
        <v>224</v>
      </c>
      <c r="C228" t="s">
        <v>2217</v>
      </c>
      <c r="D228">
        <f t="shared" si="3"/>
        <v>224</v>
      </c>
    </row>
    <row r="229" spans="2:4">
      <c r="B229">
        <v>225</v>
      </c>
      <c r="C229" t="s">
        <v>2218</v>
      </c>
      <c r="D229">
        <f t="shared" si="3"/>
        <v>-225</v>
      </c>
    </row>
    <row r="230" spans="2:4">
      <c r="B230">
        <v>226</v>
      </c>
      <c r="C230" t="s">
        <v>2219</v>
      </c>
      <c r="D230">
        <f t="shared" si="3"/>
        <v>226</v>
      </c>
    </row>
    <row r="231" spans="2:4">
      <c r="B231">
        <v>227</v>
      </c>
      <c r="C231" t="s">
        <v>2220</v>
      </c>
      <c r="D231">
        <f t="shared" si="3"/>
        <v>227</v>
      </c>
    </row>
    <row r="232" spans="2:4">
      <c r="B232">
        <v>228</v>
      </c>
      <c r="C232" t="s">
        <v>2221</v>
      </c>
      <c r="D232">
        <f t="shared" si="3"/>
        <v>228</v>
      </c>
    </row>
    <row r="233" spans="2:4">
      <c r="B233">
        <v>229</v>
      </c>
      <c r="C233" t="s">
        <v>2222</v>
      </c>
      <c r="D233">
        <f t="shared" si="3"/>
        <v>229</v>
      </c>
    </row>
    <row r="234" spans="2:4">
      <c r="B234">
        <v>230</v>
      </c>
      <c r="C234" t="s">
        <v>2223</v>
      </c>
      <c r="D234">
        <f t="shared" si="3"/>
        <v>230</v>
      </c>
    </row>
    <row r="235" spans="2:4">
      <c r="B235">
        <v>231</v>
      </c>
      <c r="C235" t="s">
        <v>2224</v>
      </c>
      <c r="D235">
        <f t="shared" si="3"/>
        <v>231</v>
      </c>
    </row>
    <row r="236" spans="2:4">
      <c r="B236">
        <v>232</v>
      </c>
      <c r="C236" t="s">
        <v>2225</v>
      </c>
      <c r="D236">
        <f t="shared" si="3"/>
        <v>232</v>
      </c>
    </row>
    <row r="237" spans="2:4">
      <c r="B237">
        <v>233</v>
      </c>
      <c r="C237" t="s">
        <v>2226</v>
      </c>
      <c r="D237">
        <f t="shared" si="3"/>
        <v>233</v>
      </c>
    </row>
    <row r="238" spans="2:4">
      <c r="B238">
        <v>234</v>
      </c>
      <c r="C238" t="s">
        <v>2227</v>
      </c>
      <c r="D238">
        <f t="shared" si="3"/>
        <v>234</v>
      </c>
    </row>
    <row r="239" spans="2:4">
      <c r="B239">
        <v>235</v>
      </c>
      <c r="C239" t="s">
        <v>2228</v>
      </c>
      <c r="D239">
        <f t="shared" si="3"/>
        <v>235</v>
      </c>
    </row>
    <row r="240" spans="2:4">
      <c r="B240">
        <v>236</v>
      </c>
      <c r="C240" t="s">
        <v>2229</v>
      </c>
      <c r="D240">
        <f t="shared" si="3"/>
        <v>236</v>
      </c>
    </row>
    <row r="241" spans="2:4">
      <c r="B241">
        <v>237</v>
      </c>
      <c r="C241" t="s">
        <v>2230</v>
      </c>
      <c r="D241">
        <f t="shared" si="3"/>
        <v>237</v>
      </c>
    </row>
    <row r="242" spans="2:4">
      <c r="B242">
        <v>238</v>
      </c>
      <c r="C242" t="s">
        <v>2231</v>
      </c>
      <c r="D242">
        <f t="shared" si="3"/>
        <v>238</v>
      </c>
    </row>
    <row r="243" spans="2:4">
      <c r="B243">
        <v>239</v>
      </c>
      <c r="C243" t="s">
        <v>2232</v>
      </c>
      <c r="D243">
        <f t="shared" si="3"/>
        <v>239</v>
      </c>
    </row>
    <row r="244" spans="2:4">
      <c r="B244">
        <v>240</v>
      </c>
      <c r="C244" t="s">
        <v>2233</v>
      </c>
      <c r="D244">
        <f t="shared" si="3"/>
        <v>240</v>
      </c>
    </row>
    <row r="245" spans="2:4">
      <c r="B245">
        <v>241</v>
      </c>
      <c r="C245" t="s">
        <v>2234</v>
      </c>
      <c r="D245">
        <f t="shared" si="3"/>
        <v>241</v>
      </c>
    </row>
    <row r="246" spans="2:4">
      <c r="B246">
        <v>242</v>
      </c>
      <c r="C246" t="s">
        <v>2235</v>
      </c>
      <c r="D246">
        <f t="shared" si="3"/>
        <v>242</v>
      </c>
    </row>
    <row r="247" spans="2:4">
      <c r="B247">
        <v>243</v>
      </c>
      <c r="C247" t="s">
        <v>2236</v>
      </c>
      <c r="D247">
        <f t="shared" si="3"/>
        <v>243</v>
      </c>
    </row>
    <row r="248" spans="2:4">
      <c r="B248">
        <v>244</v>
      </c>
      <c r="C248" t="s">
        <v>2237</v>
      </c>
      <c r="D248">
        <f t="shared" si="3"/>
        <v>-244</v>
      </c>
    </row>
    <row r="249" spans="2:4">
      <c r="B249">
        <v>245</v>
      </c>
      <c r="C249" t="s">
        <v>2238</v>
      </c>
      <c r="D249">
        <f t="shared" si="3"/>
        <v>245</v>
      </c>
    </row>
    <row r="250" spans="2:4">
      <c r="B250">
        <v>246</v>
      </c>
      <c r="C250" t="s">
        <v>2239</v>
      </c>
      <c r="D250">
        <f t="shared" si="3"/>
        <v>246</v>
      </c>
    </row>
    <row r="251" spans="2:4">
      <c r="B251">
        <v>247</v>
      </c>
      <c r="C251" t="s">
        <v>2240</v>
      </c>
      <c r="D251">
        <f t="shared" si="3"/>
        <v>247</v>
      </c>
    </row>
    <row r="252" spans="2:4">
      <c r="B252">
        <v>248</v>
      </c>
      <c r="C252" t="s">
        <v>2241</v>
      </c>
      <c r="D252">
        <f t="shared" si="3"/>
        <v>248</v>
      </c>
    </row>
    <row r="253" spans="2:4">
      <c r="B253">
        <v>249</v>
      </c>
      <c r="C253" t="s">
        <v>2242</v>
      </c>
      <c r="D253">
        <f t="shared" si="3"/>
        <v>-249</v>
      </c>
    </row>
    <row r="254" spans="2:4">
      <c r="B254">
        <v>250</v>
      </c>
      <c r="C254" t="s">
        <v>2243</v>
      </c>
      <c r="D254">
        <f t="shared" si="3"/>
        <v>250</v>
      </c>
    </row>
    <row r="255" spans="2:4">
      <c r="B255">
        <v>251</v>
      </c>
      <c r="C255" t="s">
        <v>2244</v>
      </c>
      <c r="D255">
        <f t="shared" si="3"/>
        <v>251</v>
      </c>
    </row>
    <row r="256" spans="2:4">
      <c r="B256">
        <v>252</v>
      </c>
      <c r="C256" t="s">
        <v>2245</v>
      </c>
      <c r="D256">
        <f t="shared" si="3"/>
        <v>252</v>
      </c>
    </row>
    <row r="257" spans="2:4">
      <c r="B257">
        <v>253</v>
      </c>
      <c r="C257" t="s">
        <v>2246</v>
      </c>
      <c r="D257">
        <f t="shared" si="3"/>
        <v>253</v>
      </c>
    </row>
    <row r="258" spans="2:4">
      <c r="B258">
        <v>254</v>
      </c>
      <c r="C258" t="s">
        <v>2247</v>
      </c>
      <c r="D258">
        <f t="shared" ref="D258:D321" si="4">IF(MID(C258,1,3)="MNU",-B258,B258)</f>
        <v>-254</v>
      </c>
    </row>
    <row r="259" spans="2:4">
      <c r="B259">
        <v>255</v>
      </c>
      <c r="C259" t="s">
        <v>2248</v>
      </c>
      <c r="D259">
        <f t="shared" si="4"/>
        <v>255</v>
      </c>
    </row>
    <row r="260" spans="2:4">
      <c r="B260">
        <v>256</v>
      </c>
      <c r="C260" t="s">
        <v>2249</v>
      </c>
      <c r="D260">
        <f t="shared" si="4"/>
        <v>-256</v>
      </c>
    </row>
    <row r="261" spans="2:4">
      <c r="B261">
        <v>257</v>
      </c>
      <c r="C261" t="s">
        <v>2250</v>
      </c>
      <c r="D261">
        <f t="shared" si="4"/>
        <v>257</v>
      </c>
    </row>
    <row r="262" spans="2:4">
      <c r="B262">
        <v>258</v>
      </c>
      <c r="C262" t="s">
        <v>2251</v>
      </c>
      <c r="D262">
        <f t="shared" si="4"/>
        <v>258</v>
      </c>
    </row>
    <row r="263" spans="2:4">
      <c r="B263">
        <v>259</v>
      </c>
      <c r="C263" t="s">
        <v>2252</v>
      </c>
      <c r="D263">
        <f t="shared" si="4"/>
        <v>259</v>
      </c>
    </row>
    <row r="264" spans="2:4">
      <c r="B264">
        <v>260</v>
      </c>
      <c r="C264" t="s">
        <v>2253</v>
      </c>
      <c r="D264">
        <f t="shared" si="4"/>
        <v>260</v>
      </c>
    </row>
    <row r="265" spans="2:4">
      <c r="B265">
        <v>261</v>
      </c>
      <c r="C265" t="s">
        <v>2254</v>
      </c>
      <c r="D265">
        <f t="shared" si="4"/>
        <v>261</v>
      </c>
    </row>
    <row r="266" spans="2:4">
      <c r="B266">
        <v>262</v>
      </c>
      <c r="C266" t="s">
        <v>2255</v>
      </c>
      <c r="D266">
        <f t="shared" si="4"/>
        <v>262</v>
      </c>
    </row>
    <row r="267" spans="2:4">
      <c r="B267">
        <v>263</v>
      </c>
      <c r="C267" t="s">
        <v>2256</v>
      </c>
      <c r="D267">
        <f t="shared" si="4"/>
        <v>263</v>
      </c>
    </row>
    <row r="268" spans="2:4">
      <c r="B268">
        <v>264</v>
      </c>
      <c r="C268" t="s">
        <v>2257</v>
      </c>
      <c r="D268">
        <f t="shared" si="4"/>
        <v>264</v>
      </c>
    </row>
    <row r="269" spans="2:4">
      <c r="B269">
        <v>265</v>
      </c>
      <c r="C269" t="s">
        <v>2258</v>
      </c>
      <c r="D269">
        <f t="shared" si="4"/>
        <v>265</v>
      </c>
    </row>
    <row r="270" spans="2:4">
      <c r="B270">
        <v>266</v>
      </c>
      <c r="C270" t="s">
        <v>2259</v>
      </c>
      <c r="D270">
        <f t="shared" si="4"/>
        <v>266</v>
      </c>
    </row>
    <row r="271" spans="2:4">
      <c r="B271">
        <v>267</v>
      </c>
      <c r="C271" t="s">
        <v>2260</v>
      </c>
      <c r="D271">
        <f t="shared" si="4"/>
        <v>267</v>
      </c>
    </row>
    <row r="272" spans="2:4">
      <c r="B272">
        <v>268</v>
      </c>
      <c r="C272" t="s">
        <v>2261</v>
      </c>
      <c r="D272">
        <f t="shared" si="4"/>
        <v>-268</v>
      </c>
    </row>
    <row r="273" spans="2:4">
      <c r="B273">
        <v>269</v>
      </c>
      <c r="C273" t="s">
        <v>2262</v>
      </c>
      <c r="D273">
        <f t="shared" si="4"/>
        <v>269</v>
      </c>
    </row>
    <row r="274" spans="2:4">
      <c r="B274">
        <v>270</v>
      </c>
      <c r="C274" t="s">
        <v>2263</v>
      </c>
      <c r="D274">
        <f t="shared" si="4"/>
        <v>270</v>
      </c>
    </row>
    <row r="275" spans="2:4">
      <c r="B275">
        <v>271</v>
      </c>
      <c r="C275" t="s">
        <v>2264</v>
      </c>
      <c r="D275">
        <f t="shared" si="4"/>
        <v>271</v>
      </c>
    </row>
    <row r="276" spans="2:4">
      <c r="B276">
        <v>272</v>
      </c>
      <c r="C276" t="s">
        <v>2265</v>
      </c>
      <c r="D276">
        <f t="shared" si="4"/>
        <v>272</v>
      </c>
    </row>
    <row r="277" spans="2:4">
      <c r="B277">
        <v>273</v>
      </c>
      <c r="C277" t="s">
        <v>2266</v>
      </c>
      <c r="D277">
        <f t="shared" si="4"/>
        <v>273</v>
      </c>
    </row>
    <row r="278" spans="2:4">
      <c r="B278">
        <v>274</v>
      </c>
      <c r="C278" t="s">
        <v>2267</v>
      </c>
      <c r="D278">
        <f t="shared" si="4"/>
        <v>274</v>
      </c>
    </row>
    <row r="279" spans="2:4">
      <c r="B279">
        <v>275</v>
      </c>
      <c r="C279" t="s">
        <v>2268</v>
      </c>
      <c r="D279">
        <f t="shared" si="4"/>
        <v>275</v>
      </c>
    </row>
    <row r="280" spans="2:4">
      <c r="B280">
        <v>276</v>
      </c>
      <c r="C280" t="s">
        <v>2269</v>
      </c>
      <c r="D280">
        <f t="shared" si="4"/>
        <v>276</v>
      </c>
    </row>
    <row r="281" spans="2:4">
      <c r="B281">
        <v>277</v>
      </c>
      <c r="C281" t="s">
        <v>2270</v>
      </c>
      <c r="D281">
        <f t="shared" si="4"/>
        <v>277</v>
      </c>
    </row>
    <row r="282" spans="2:4">
      <c r="B282">
        <v>278</v>
      </c>
      <c r="C282" t="s">
        <v>2271</v>
      </c>
      <c r="D282">
        <f t="shared" si="4"/>
        <v>278</v>
      </c>
    </row>
    <row r="283" spans="2:4">
      <c r="B283">
        <v>279</v>
      </c>
      <c r="C283" t="s">
        <v>2272</v>
      </c>
      <c r="D283">
        <f t="shared" si="4"/>
        <v>279</v>
      </c>
    </row>
    <row r="284" spans="2:4">
      <c r="B284">
        <v>280</v>
      </c>
      <c r="C284" t="s">
        <v>2273</v>
      </c>
      <c r="D284">
        <f t="shared" si="4"/>
        <v>280</v>
      </c>
    </row>
    <row r="285" spans="2:4">
      <c r="B285">
        <v>281</v>
      </c>
      <c r="C285" t="s">
        <v>2274</v>
      </c>
      <c r="D285">
        <f t="shared" si="4"/>
        <v>281</v>
      </c>
    </row>
    <row r="286" spans="2:4">
      <c r="B286">
        <v>282</v>
      </c>
      <c r="C286" t="s">
        <v>2275</v>
      </c>
      <c r="D286">
        <f t="shared" si="4"/>
        <v>282</v>
      </c>
    </row>
    <row r="287" spans="2:4">
      <c r="B287">
        <v>283</v>
      </c>
      <c r="C287" t="s">
        <v>2276</v>
      </c>
      <c r="D287">
        <f t="shared" si="4"/>
        <v>283</v>
      </c>
    </row>
    <row r="288" spans="2:4">
      <c r="B288">
        <v>284</v>
      </c>
      <c r="C288" t="s">
        <v>2277</v>
      </c>
      <c r="D288">
        <f t="shared" si="4"/>
        <v>284</v>
      </c>
    </row>
    <row r="289" spans="2:4">
      <c r="B289">
        <v>285</v>
      </c>
      <c r="C289" t="s">
        <v>2278</v>
      </c>
      <c r="D289">
        <f t="shared" si="4"/>
        <v>285</v>
      </c>
    </row>
    <row r="290" spans="2:4">
      <c r="B290">
        <v>286</v>
      </c>
      <c r="C290" t="s">
        <v>2279</v>
      </c>
      <c r="D290">
        <f t="shared" si="4"/>
        <v>286</v>
      </c>
    </row>
    <row r="291" spans="2:4">
      <c r="B291">
        <v>287</v>
      </c>
      <c r="C291" t="s">
        <v>2280</v>
      </c>
      <c r="D291">
        <f t="shared" si="4"/>
        <v>287</v>
      </c>
    </row>
    <row r="292" spans="2:4">
      <c r="B292">
        <v>288</v>
      </c>
      <c r="C292" t="s">
        <v>2281</v>
      </c>
      <c r="D292">
        <f t="shared" si="4"/>
        <v>288</v>
      </c>
    </row>
    <row r="293" spans="2:4">
      <c r="B293">
        <v>289</v>
      </c>
      <c r="C293" t="s">
        <v>2282</v>
      </c>
      <c r="D293">
        <f t="shared" si="4"/>
        <v>289</v>
      </c>
    </row>
    <row r="294" spans="2:4">
      <c r="B294">
        <v>290</v>
      </c>
      <c r="C294" t="s">
        <v>2283</v>
      </c>
      <c r="D294">
        <f t="shared" si="4"/>
        <v>290</v>
      </c>
    </row>
    <row r="295" spans="2:4">
      <c r="B295">
        <v>291</v>
      </c>
      <c r="C295" t="s">
        <v>2284</v>
      </c>
      <c r="D295">
        <f t="shared" si="4"/>
        <v>291</v>
      </c>
    </row>
    <row r="296" spans="2:4">
      <c r="B296">
        <v>292</v>
      </c>
      <c r="C296" t="s">
        <v>2285</v>
      </c>
      <c r="D296">
        <f t="shared" si="4"/>
        <v>292</v>
      </c>
    </row>
    <row r="297" spans="2:4">
      <c r="B297">
        <v>293</v>
      </c>
      <c r="C297" t="s">
        <v>2286</v>
      </c>
      <c r="D297">
        <f t="shared" si="4"/>
        <v>293</v>
      </c>
    </row>
    <row r="298" spans="2:4">
      <c r="B298">
        <v>294</v>
      </c>
      <c r="C298" t="s">
        <v>2287</v>
      </c>
      <c r="D298">
        <f t="shared" si="4"/>
        <v>294</v>
      </c>
    </row>
    <row r="299" spans="2:4">
      <c r="B299">
        <v>295</v>
      </c>
      <c r="C299" t="s">
        <v>2288</v>
      </c>
      <c r="D299">
        <f t="shared" si="4"/>
        <v>295</v>
      </c>
    </row>
    <row r="300" spans="2:4">
      <c r="B300">
        <v>296</v>
      </c>
      <c r="C300" t="s">
        <v>2289</v>
      </c>
      <c r="D300">
        <f t="shared" si="4"/>
        <v>296</v>
      </c>
    </row>
    <row r="301" spans="2:4">
      <c r="B301">
        <v>297</v>
      </c>
      <c r="C301" t="s">
        <v>2290</v>
      </c>
      <c r="D301">
        <f t="shared" si="4"/>
        <v>297</v>
      </c>
    </row>
    <row r="302" spans="2:4">
      <c r="B302">
        <v>298</v>
      </c>
      <c r="C302" t="s">
        <v>2291</v>
      </c>
      <c r="D302">
        <f t="shared" si="4"/>
        <v>298</v>
      </c>
    </row>
    <row r="303" spans="2:4">
      <c r="B303">
        <v>299</v>
      </c>
      <c r="C303" t="s">
        <v>2292</v>
      </c>
      <c r="D303">
        <f t="shared" si="4"/>
        <v>299</v>
      </c>
    </row>
    <row r="304" spans="2:4">
      <c r="B304">
        <v>300</v>
      </c>
      <c r="C304" t="s">
        <v>2293</v>
      </c>
      <c r="D304">
        <f t="shared" si="4"/>
        <v>300</v>
      </c>
    </row>
    <row r="305" spans="2:4">
      <c r="B305">
        <v>301</v>
      </c>
      <c r="C305" t="s">
        <v>2294</v>
      </c>
      <c r="D305">
        <f t="shared" si="4"/>
        <v>301</v>
      </c>
    </row>
    <row r="306" spans="2:4">
      <c r="B306">
        <v>302</v>
      </c>
      <c r="C306" t="s">
        <v>2295</v>
      </c>
      <c r="D306">
        <f t="shared" si="4"/>
        <v>302</v>
      </c>
    </row>
    <row r="307" spans="2:4">
      <c r="B307">
        <v>303</v>
      </c>
      <c r="C307" t="s">
        <v>2296</v>
      </c>
      <c r="D307">
        <f t="shared" si="4"/>
        <v>303</v>
      </c>
    </row>
    <row r="308" spans="2:4">
      <c r="B308">
        <v>304</v>
      </c>
      <c r="C308" t="s">
        <v>2297</v>
      </c>
      <c r="D308">
        <f t="shared" si="4"/>
        <v>304</v>
      </c>
    </row>
    <row r="309" spans="2:4">
      <c r="B309">
        <v>305</v>
      </c>
      <c r="C309" t="s">
        <v>2298</v>
      </c>
      <c r="D309">
        <f t="shared" si="4"/>
        <v>305</v>
      </c>
    </row>
    <row r="310" spans="2:4">
      <c r="B310">
        <v>306</v>
      </c>
      <c r="C310" t="s">
        <v>2299</v>
      </c>
      <c r="D310">
        <f t="shared" si="4"/>
        <v>306</v>
      </c>
    </row>
    <row r="311" spans="2:4">
      <c r="B311">
        <v>307</v>
      </c>
      <c r="C311" t="s">
        <v>2300</v>
      </c>
      <c r="D311">
        <f t="shared" si="4"/>
        <v>-307</v>
      </c>
    </row>
    <row r="312" spans="2:4">
      <c r="B312">
        <v>308</v>
      </c>
      <c r="C312" t="s">
        <v>2301</v>
      </c>
      <c r="D312">
        <f t="shared" si="4"/>
        <v>308</v>
      </c>
    </row>
    <row r="313" spans="2:4">
      <c r="B313">
        <v>309</v>
      </c>
      <c r="C313" t="s">
        <v>2302</v>
      </c>
      <c r="D313">
        <f t="shared" si="4"/>
        <v>309</v>
      </c>
    </row>
    <row r="314" spans="2:4">
      <c r="B314">
        <v>310</v>
      </c>
      <c r="C314" t="s">
        <v>2303</v>
      </c>
      <c r="D314">
        <f t="shared" si="4"/>
        <v>310</v>
      </c>
    </row>
    <row r="315" spans="2:4">
      <c r="B315">
        <v>311</v>
      </c>
      <c r="C315" t="s">
        <v>2304</v>
      </c>
      <c r="D315">
        <f t="shared" si="4"/>
        <v>311</v>
      </c>
    </row>
    <row r="316" spans="2:4">
      <c r="B316">
        <v>312</v>
      </c>
      <c r="C316" t="s">
        <v>2305</v>
      </c>
      <c r="D316">
        <f t="shared" si="4"/>
        <v>312</v>
      </c>
    </row>
    <row r="317" spans="2:4">
      <c r="B317">
        <v>313</v>
      </c>
      <c r="C317" t="s">
        <v>2306</v>
      </c>
      <c r="D317">
        <f t="shared" si="4"/>
        <v>313</v>
      </c>
    </row>
    <row r="318" spans="2:4">
      <c r="B318">
        <v>314</v>
      </c>
      <c r="C318" t="s">
        <v>2307</v>
      </c>
      <c r="D318">
        <f t="shared" si="4"/>
        <v>314</v>
      </c>
    </row>
    <row r="319" spans="2:4">
      <c r="B319">
        <v>315</v>
      </c>
      <c r="C319" t="s">
        <v>2308</v>
      </c>
      <c r="D319">
        <f t="shared" si="4"/>
        <v>315</v>
      </c>
    </row>
    <row r="320" spans="2:4">
      <c r="B320">
        <v>316</v>
      </c>
      <c r="C320" t="s">
        <v>2309</v>
      </c>
      <c r="D320">
        <f t="shared" si="4"/>
        <v>316</v>
      </c>
    </row>
    <row r="321" spans="2:4">
      <c r="B321">
        <v>317</v>
      </c>
      <c r="C321" t="s">
        <v>2310</v>
      </c>
      <c r="D321">
        <f t="shared" si="4"/>
        <v>317</v>
      </c>
    </row>
    <row r="322" spans="2:4">
      <c r="B322">
        <v>318</v>
      </c>
      <c r="C322" t="s">
        <v>2311</v>
      </c>
      <c r="D322">
        <f t="shared" ref="D322:D385" si="5">IF(MID(C322,1,3)="MNU",-B322,B322)</f>
        <v>318</v>
      </c>
    </row>
    <row r="323" spans="2:4">
      <c r="B323">
        <v>319</v>
      </c>
      <c r="C323" t="s">
        <v>2312</v>
      </c>
      <c r="D323">
        <f t="shared" si="5"/>
        <v>319</v>
      </c>
    </row>
    <row r="324" spans="2:4">
      <c r="B324">
        <v>320</v>
      </c>
      <c r="C324" t="s">
        <v>2313</v>
      </c>
      <c r="D324">
        <f t="shared" si="5"/>
        <v>320</v>
      </c>
    </row>
    <row r="325" spans="2:4">
      <c r="B325">
        <v>321</v>
      </c>
      <c r="C325" t="s">
        <v>2314</v>
      </c>
      <c r="D325">
        <f t="shared" si="5"/>
        <v>321</v>
      </c>
    </row>
    <row r="326" spans="2:4">
      <c r="B326">
        <v>322</v>
      </c>
      <c r="C326" t="s">
        <v>2315</v>
      </c>
      <c r="D326">
        <f t="shared" si="5"/>
        <v>322</v>
      </c>
    </row>
    <row r="327" spans="2:4">
      <c r="B327">
        <v>323</v>
      </c>
      <c r="C327" t="s">
        <v>2316</v>
      </c>
      <c r="D327">
        <f t="shared" si="5"/>
        <v>323</v>
      </c>
    </row>
    <row r="328" spans="2:4">
      <c r="B328">
        <v>324</v>
      </c>
      <c r="C328" t="s">
        <v>2317</v>
      </c>
      <c r="D328">
        <f t="shared" si="5"/>
        <v>324</v>
      </c>
    </row>
    <row r="329" spans="2:4">
      <c r="B329">
        <v>325</v>
      </c>
      <c r="C329" t="s">
        <v>2318</v>
      </c>
      <c r="D329">
        <f t="shared" si="5"/>
        <v>325</v>
      </c>
    </row>
    <row r="330" spans="2:4">
      <c r="B330">
        <v>326</v>
      </c>
      <c r="C330" t="s">
        <v>2319</v>
      </c>
      <c r="D330">
        <f t="shared" si="5"/>
        <v>326</v>
      </c>
    </row>
    <row r="331" spans="2:4">
      <c r="B331">
        <v>327</v>
      </c>
      <c r="C331" t="s">
        <v>2320</v>
      </c>
      <c r="D331">
        <f t="shared" si="5"/>
        <v>327</v>
      </c>
    </row>
    <row r="332" spans="2:4">
      <c r="B332">
        <v>328</v>
      </c>
      <c r="C332" t="s">
        <v>2321</v>
      </c>
      <c r="D332">
        <f t="shared" si="5"/>
        <v>328</v>
      </c>
    </row>
    <row r="333" spans="2:4">
      <c r="B333">
        <v>329</v>
      </c>
      <c r="C333" t="s">
        <v>2322</v>
      </c>
      <c r="D333">
        <f t="shared" si="5"/>
        <v>329</v>
      </c>
    </row>
    <row r="334" spans="2:4">
      <c r="B334">
        <v>330</v>
      </c>
      <c r="C334" t="s">
        <v>2323</v>
      </c>
      <c r="D334">
        <f t="shared" si="5"/>
        <v>-330</v>
      </c>
    </row>
    <row r="335" spans="2:4">
      <c r="B335">
        <v>331</v>
      </c>
      <c r="C335" t="s">
        <v>2324</v>
      </c>
      <c r="D335">
        <f t="shared" si="5"/>
        <v>331</v>
      </c>
    </row>
    <row r="336" spans="2:4">
      <c r="B336">
        <v>332</v>
      </c>
      <c r="C336" t="s">
        <v>2325</v>
      </c>
      <c r="D336">
        <f t="shared" si="5"/>
        <v>-332</v>
      </c>
    </row>
    <row r="337" spans="2:4">
      <c r="B337">
        <v>333</v>
      </c>
      <c r="C337" t="s">
        <v>2326</v>
      </c>
      <c r="D337">
        <f t="shared" si="5"/>
        <v>333</v>
      </c>
    </row>
    <row r="338" spans="2:4">
      <c r="B338">
        <v>334</v>
      </c>
      <c r="C338" t="s">
        <v>2327</v>
      </c>
      <c r="D338">
        <f t="shared" si="5"/>
        <v>334</v>
      </c>
    </row>
    <row r="339" spans="2:4">
      <c r="B339">
        <v>335</v>
      </c>
      <c r="C339" t="s">
        <v>2328</v>
      </c>
      <c r="D339">
        <f t="shared" si="5"/>
        <v>335</v>
      </c>
    </row>
    <row r="340" spans="2:4">
      <c r="B340">
        <v>336</v>
      </c>
      <c r="C340" t="s">
        <v>2329</v>
      </c>
      <c r="D340">
        <f t="shared" si="5"/>
        <v>336</v>
      </c>
    </row>
    <row r="341" spans="2:4">
      <c r="B341">
        <v>337</v>
      </c>
      <c r="C341" t="s">
        <v>2330</v>
      </c>
      <c r="D341">
        <f t="shared" si="5"/>
        <v>337</v>
      </c>
    </row>
    <row r="342" spans="2:4">
      <c r="B342">
        <v>338</v>
      </c>
      <c r="C342" t="s">
        <v>2331</v>
      </c>
      <c r="D342">
        <f t="shared" si="5"/>
        <v>338</v>
      </c>
    </row>
    <row r="343" spans="2:4">
      <c r="B343">
        <v>339</v>
      </c>
      <c r="C343" t="s">
        <v>2332</v>
      </c>
      <c r="D343">
        <f t="shared" si="5"/>
        <v>339</v>
      </c>
    </row>
    <row r="344" spans="2:4">
      <c r="B344">
        <v>340</v>
      </c>
      <c r="C344" t="s">
        <v>2333</v>
      </c>
      <c r="D344">
        <f t="shared" si="5"/>
        <v>340</v>
      </c>
    </row>
    <row r="345" spans="2:4">
      <c r="B345">
        <v>341</v>
      </c>
      <c r="C345" t="s">
        <v>2334</v>
      </c>
      <c r="D345">
        <f t="shared" si="5"/>
        <v>341</v>
      </c>
    </row>
    <row r="346" spans="2:4">
      <c r="B346">
        <v>342</v>
      </c>
      <c r="C346" t="s">
        <v>2335</v>
      </c>
      <c r="D346">
        <f t="shared" si="5"/>
        <v>342</v>
      </c>
    </row>
    <row r="347" spans="2:4">
      <c r="B347">
        <v>343</v>
      </c>
      <c r="C347" t="s">
        <v>2336</v>
      </c>
      <c r="D347">
        <f t="shared" si="5"/>
        <v>343</v>
      </c>
    </row>
    <row r="348" spans="2:4">
      <c r="B348">
        <v>344</v>
      </c>
      <c r="C348" t="s">
        <v>2337</v>
      </c>
      <c r="D348">
        <f t="shared" si="5"/>
        <v>344</v>
      </c>
    </row>
    <row r="349" spans="2:4">
      <c r="B349">
        <v>345</v>
      </c>
      <c r="C349" t="s">
        <v>2338</v>
      </c>
      <c r="D349">
        <f t="shared" si="5"/>
        <v>345</v>
      </c>
    </row>
    <row r="350" spans="2:4">
      <c r="B350">
        <v>346</v>
      </c>
      <c r="C350" t="s">
        <v>2339</v>
      </c>
      <c r="D350">
        <f t="shared" si="5"/>
        <v>346</v>
      </c>
    </row>
    <row r="351" spans="2:4">
      <c r="B351">
        <v>347</v>
      </c>
      <c r="C351" t="s">
        <v>2340</v>
      </c>
      <c r="D351">
        <f t="shared" si="5"/>
        <v>-347</v>
      </c>
    </row>
    <row r="352" spans="2:4">
      <c r="B352">
        <v>348</v>
      </c>
      <c r="C352" t="s">
        <v>2341</v>
      </c>
      <c r="D352">
        <f t="shared" si="5"/>
        <v>348</v>
      </c>
    </row>
    <row r="353" spans="2:4">
      <c r="B353">
        <v>349</v>
      </c>
      <c r="C353" t="s">
        <v>2342</v>
      </c>
      <c r="D353">
        <f t="shared" si="5"/>
        <v>-349</v>
      </c>
    </row>
    <row r="354" spans="2:4">
      <c r="B354">
        <v>350</v>
      </c>
      <c r="C354" t="s">
        <v>2343</v>
      </c>
      <c r="D354">
        <f t="shared" si="5"/>
        <v>350</v>
      </c>
    </row>
    <row r="355" spans="2:4">
      <c r="B355">
        <v>351</v>
      </c>
      <c r="C355" t="s">
        <v>2344</v>
      </c>
      <c r="D355">
        <f t="shared" si="5"/>
        <v>351</v>
      </c>
    </row>
    <row r="356" spans="2:4">
      <c r="B356">
        <v>352</v>
      </c>
      <c r="C356" t="s">
        <v>2345</v>
      </c>
      <c r="D356">
        <f t="shared" si="5"/>
        <v>352</v>
      </c>
    </row>
    <row r="357" spans="2:4">
      <c r="B357">
        <v>353</v>
      </c>
      <c r="C357" t="s">
        <v>2346</v>
      </c>
      <c r="D357">
        <f t="shared" si="5"/>
        <v>353</v>
      </c>
    </row>
    <row r="358" spans="2:4">
      <c r="B358">
        <v>354</v>
      </c>
      <c r="C358" t="s">
        <v>2347</v>
      </c>
      <c r="D358">
        <f t="shared" si="5"/>
        <v>354</v>
      </c>
    </row>
    <row r="359" spans="2:4">
      <c r="B359">
        <v>355</v>
      </c>
      <c r="C359" t="s">
        <v>2348</v>
      </c>
      <c r="D359">
        <f t="shared" si="5"/>
        <v>355</v>
      </c>
    </row>
    <row r="360" spans="2:4">
      <c r="B360">
        <v>356</v>
      </c>
      <c r="C360" t="s">
        <v>2349</v>
      </c>
      <c r="D360">
        <f t="shared" si="5"/>
        <v>356</v>
      </c>
    </row>
    <row r="361" spans="2:4">
      <c r="B361">
        <v>357</v>
      </c>
      <c r="C361" t="s">
        <v>2350</v>
      </c>
      <c r="D361">
        <f t="shared" si="5"/>
        <v>-357</v>
      </c>
    </row>
    <row r="362" spans="2:4">
      <c r="B362">
        <v>358</v>
      </c>
      <c r="C362" t="s">
        <v>2351</v>
      </c>
      <c r="D362">
        <f t="shared" si="5"/>
        <v>358</v>
      </c>
    </row>
    <row r="363" spans="2:4">
      <c r="B363">
        <v>359</v>
      </c>
      <c r="C363" t="s">
        <v>2352</v>
      </c>
      <c r="D363">
        <f t="shared" si="5"/>
        <v>359</v>
      </c>
    </row>
    <row r="364" spans="2:4">
      <c r="B364">
        <v>360</v>
      </c>
      <c r="C364" t="s">
        <v>2353</v>
      </c>
      <c r="D364">
        <f t="shared" si="5"/>
        <v>360</v>
      </c>
    </row>
    <row r="365" spans="2:4">
      <c r="B365">
        <v>361</v>
      </c>
      <c r="C365" t="s">
        <v>2354</v>
      </c>
      <c r="D365">
        <f t="shared" si="5"/>
        <v>361</v>
      </c>
    </row>
    <row r="366" spans="2:4">
      <c r="B366">
        <v>362</v>
      </c>
      <c r="C366" t="s">
        <v>2355</v>
      </c>
      <c r="D366">
        <f t="shared" si="5"/>
        <v>362</v>
      </c>
    </row>
    <row r="367" spans="2:4">
      <c r="B367">
        <v>363</v>
      </c>
      <c r="C367" t="s">
        <v>2356</v>
      </c>
      <c r="D367">
        <f t="shared" si="5"/>
        <v>363</v>
      </c>
    </row>
    <row r="368" spans="2:4">
      <c r="B368">
        <v>364</v>
      </c>
      <c r="C368" t="s">
        <v>2357</v>
      </c>
      <c r="D368">
        <f t="shared" si="5"/>
        <v>364</v>
      </c>
    </row>
    <row r="369" spans="2:4">
      <c r="B369">
        <v>365</v>
      </c>
      <c r="C369" t="s">
        <v>2358</v>
      </c>
      <c r="D369">
        <f t="shared" si="5"/>
        <v>-365</v>
      </c>
    </row>
    <row r="370" spans="2:4">
      <c r="B370">
        <v>366</v>
      </c>
      <c r="C370" t="s">
        <v>2359</v>
      </c>
      <c r="D370">
        <f t="shared" si="5"/>
        <v>366</v>
      </c>
    </row>
    <row r="371" spans="2:4">
      <c r="B371">
        <v>367</v>
      </c>
      <c r="C371" t="s">
        <v>2360</v>
      </c>
      <c r="D371">
        <f t="shared" si="5"/>
        <v>367</v>
      </c>
    </row>
    <row r="372" spans="2:4">
      <c r="B372">
        <v>368</v>
      </c>
      <c r="C372" t="s">
        <v>2361</v>
      </c>
      <c r="D372">
        <f t="shared" si="5"/>
        <v>368</v>
      </c>
    </row>
    <row r="373" spans="2:4">
      <c r="B373">
        <v>369</v>
      </c>
      <c r="C373" t="s">
        <v>2362</v>
      </c>
      <c r="D373">
        <f t="shared" si="5"/>
        <v>369</v>
      </c>
    </row>
    <row r="374" spans="2:4">
      <c r="B374">
        <v>370</v>
      </c>
      <c r="C374" t="s">
        <v>2363</v>
      </c>
      <c r="D374">
        <f t="shared" si="5"/>
        <v>370</v>
      </c>
    </row>
    <row r="375" spans="2:4">
      <c r="B375">
        <v>371</v>
      </c>
      <c r="C375" t="s">
        <v>2364</v>
      </c>
      <c r="D375">
        <f t="shared" si="5"/>
        <v>371</v>
      </c>
    </row>
    <row r="376" spans="2:4">
      <c r="B376">
        <v>372</v>
      </c>
      <c r="C376" t="s">
        <v>2365</v>
      </c>
      <c r="D376">
        <f t="shared" si="5"/>
        <v>372</v>
      </c>
    </row>
    <row r="377" spans="2:4">
      <c r="B377">
        <v>373</v>
      </c>
      <c r="C377" t="s">
        <v>2366</v>
      </c>
      <c r="D377">
        <f t="shared" si="5"/>
        <v>373</v>
      </c>
    </row>
    <row r="378" spans="2:4">
      <c r="B378">
        <v>374</v>
      </c>
      <c r="C378" t="s">
        <v>2367</v>
      </c>
      <c r="D378">
        <f t="shared" si="5"/>
        <v>374</v>
      </c>
    </row>
    <row r="379" spans="2:4">
      <c r="B379">
        <v>375</v>
      </c>
      <c r="C379" t="s">
        <v>2368</v>
      </c>
      <c r="D379">
        <f t="shared" si="5"/>
        <v>375</v>
      </c>
    </row>
    <row r="380" spans="2:4">
      <c r="B380">
        <v>376</v>
      </c>
      <c r="C380" t="s">
        <v>2369</v>
      </c>
      <c r="D380">
        <f t="shared" si="5"/>
        <v>376</v>
      </c>
    </row>
    <row r="381" spans="2:4">
      <c r="B381">
        <v>377</v>
      </c>
      <c r="C381" t="s">
        <v>2370</v>
      </c>
      <c r="D381">
        <f t="shared" si="5"/>
        <v>-377</v>
      </c>
    </row>
    <row r="382" spans="2:4">
      <c r="B382">
        <v>378</v>
      </c>
      <c r="C382" t="s">
        <v>2371</v>
      </c>
      <c r="D382">
        <f t="shared" si="5"/>
        <v>-378</v>
      </c>
    </row>
    <row r="383" spans="2:4">
      <c r="B383">
        <v>379</v>
      </c>
      <c r="C383" t="s">
        <v>2372</v>
      </c>
      <c r="D383">
        <f t="shared" si="5"/>
        <v>379</v>
      </c>
    </row>
    <row r="384" spans="2:4">
      <c r="B384">
        <v>380</v>
      </c>
      <c r="C384" t="s">
        <v>2373</v>
      </c>
      <c r="D384">
        <f t="shared" si="5"/>
        <v>380</v>
      </c>
    </row>
    <row r="385" spans="2:4">
      <c r="B385">
        <v>381</v>
      </c>
      <c r="C385" t="s">
        <v>2374</v>
      </c>
      <c r="D385">
        <f t="shared" si="5"/>
        <v>381</v>
      </c>
    </row>
    <row r="386" spans="2:4">
      <c r="B386">
        <v>382</v>
      </c>
      <c r="C386" t="s">
        <v>2375</v>
      </c>
      <c r="D386">
        <f t="shared" ref="D386:D449" si="6">IF(MID(C386,1,3)="MNU",-B386,B386)</f>
        <v>382</v>
      </c>
    </row>
    <row r="387" spans="2:4">
      <c r="B387">
        <v>383</v>
      </c>
      <c r="C387" t="s">
        <v>2376</v>
      </c>
      <c r="D387">
        <f t="shared" si="6"/>
        <v>383</v>
      </c>
    </row>
    <row r="388" spans="2:4">
      <c r="B388">
        <v>384</v>
      </c>
      <c r="C388" t="s">
        <v>2377</v>
      </c>
      <c r="D388">
        <f t="shared" si="6"/>
        <v>384</v>
      </c>
    </row>
    <row r="389" spans="2:4">
      <c r="B389">
        <v>385</v>
      </c>
      <c r="C389" t="s">
        <v>2378</v>
      </c>
      <c r="D389">
        <f t="shared" si="6"/>
        <v>-385</v>
      </c>
    </row>
    <row r="390" spans="2:4">
      <c r="B390">
        <v>386</v>
      </c>
      <c r="C390" t="s">
        <v>2379</v>
      </c>
      <c r="D390">
        <f t="shared" si="6"/>
        <v>-386</v>
      </c>
    </row>
    <row r="391" spans="2:4">
      <c r="B391">
        <v>387</v>
      </c>
      <c r="C391" t="s">
        <v>2380</v>
      </c>
      <c r="D391">
        <f t="shared" si="6"/>
        <v>387</v>
      </c>
    </row>
    <row r="392" spans="2:4">
      <c r="B392">
        <v>388</v>
      </c>
      <c r="C392" t="s">
        <v>2381</v>
      </c>
      <c r="D392">
        <f t="shared" si="6"/>
        <v>388</v>
      </c>
    </row>
    <row r="393" spans="2:4">
      <c r="B393">
        <v>389</v>
      </c>
      <c r="C393" t="s">
        <v>2382</v>
      </c>
      <c r="D393">
        <f t="shared" si="6"/>
        <v>389</v>
      </c>
    </row>
    <row r="394" spans="2:4">
      <c r="B394">
        <v>390</v>
      </c>
      <c r="C394" t="s">
        <v>2383</v>
      </c>
      <c r="D394">
        <f t="shared" si="6"/>
        <v>390</v>
      </c>
    </row>
    <row r="395" spans="2:4">
      <c r="B395">
        <v>391</v>
      </c>
      <c r="C395" t="s">
        <v>2384</v>
      </c>
      <c r="D395">
        <f t="shared" si="6"/>
        <v>391</v>
      </c>
    </row>
    <row r="396" spans="2:4">
      <c r="B396">
        <v>392</v>
      </c>
      <c r="C396" t="s">
        <v>2385</v>
      </c>
      <c r="D396">
        <f t="shared" si="6"/>
        <v>392</v>
      </c>
    </row>
    <row r="397" spans="2:4">
      <c r="B397">
        <v>393</v>
      </c>
      <c r="C397" t="s">
        <v>2386</v>
      </c>
      <c r="D397">
        <f t="shared" si="6"/>
        <v>393</v>
      </c>
    </row>
    <row r="398" spans="2:4">
      <c r="B398">
        <v>394</v>
      </c>
      <c r="C398" t="s">
        <v>2387</v>
      </c>
      <c r="D398">
        <f t="shared" si="6"/>
        <v>394</v>
      </c>
    </row>
    <row r="399" spans="2:4">
      <c r="B399">
        <v>395</v>
      </c>
      <c r="C399" t="s">
        <v>2388</v>
      </c>
      <c r="D399">
        <f t="shared" si="6"/>
        <v>395</v>
      </c>
    </row>
    <row r="400" spans="2:4">
      <c r="B400">
        <v>396</v>
      </c>
      <c r="C400" t="s">
        <v>2389</v>
      </c>
      <c r="D400">
        <f t="shared" si="6"/>
        <v>396</v>
      </c>
    </row>
    <row r="401" spans="2:4">
      <c r="B401">
        <v>397</v>
      </c>
      <c r="C401" t="s">
        <v>2390</v>
      </c>
      <c r="D401">
        <f t="shared" si="6"/>
        <v>397</v>
      </c>
    </row>
    <row r="402" spans="2:4">
      <c r="B402">
        <v>398</v>
      </c>
      <c r="C402" t="s">
        <v>2391</v>
      </c>
      <c r="D402">
        <f t="shared" si="6"/>
        <v>398</v>
      </c>
    </row>
    <row r="403" spans="2:4">
      <c r="B403">
        <v>399</v>
      </c>
      <c r="C403" t="s">
        <v>2392</v>
      </c>
      <c r="D403">
        <f t="shared" si="6"/>
        <v>-399</v>
      </c>
    </row>
    <row r="404" spans="2:4">
      <c r="B404">
        <v>400</v>
      </c>
      <c r="C404" t="s">
        <v>2393</v>
      </c>
      <c r="D404">
        <f t="shared" si="6"/>
        <v>400</v>
      </c>
    </row>
    <row r="405" spans="2:4">
      <c r="B405">
        <v>401</v>
      </c>
      <c r="C405" t="s">
        <v>2394</v>
      </c>
      <c r="D405">
        <f t="shared" si="6"/>
        <v>401</v>
      </c>
    </row>
    <row r="406" spans="2:4">
      <c r="B406">
        <v>402</v>
      </c>
      <c r="C406" t="s">
        <v>2395</v>
      </c>
      <c r="D406">
        <f t="shared" si="6"/>
        <v>402</v>
      </c>
    </row>
    <row r="407" spans="2:4">
      <c r="B407">
        <v>403</v>
      </c>
      <c r="C407" t="s">
        <v>2396</v>
      </c>
      <c r="D407">
        <f t="shared" si="6"/>
        <v>403</v>
      </c>
    </row>
    <row r="408" spans="2:4">
      <c r="B408">
        <v>404</v>
      </c>
      <c r="C408" t="s">
        <v>2397</v>
      </c>
      <c r="D408">
        <f t="shared" si="6"/>
        <v>404</v>
      </c>
    </row>
    <row r="409" spans="2:4">
      <c r="B409">
        <v>405</v>
      </c>
      <c r="C409" t="s">
        <v>2398</v>
      </c>
      <c r="D409">
        <f t="shared" si="6"/>
        <v>405</v>
      </c>
    </row>
    <row r="410" spans="2:4">
      <c r="B410">
        <v>406</v>
      </c>
      <c r="C410" t="s">
        <v>2399</v>
      </c>
      <c r="D410">
        <f t="shared" si="6"/>
        <v>406</v>
      </c>
    </row>
    <row r="411" spans="2:4">
      <c r="B411">
        <v>407</v>
      </c>
      <c r="C411" t="s">
        <v>2400</v>
      </c>
      <c r="D411">
        <f t="shared" si="6"/>
        <v>407</v>
      </c>
    </row>
    <row r="412" spans="2:4">
      <c r="B412">
        <v>408</v>
      </c>
      <c r="C412" t="s">
        <v>2401</v>
      </c>
      <c r="D412">
        <f t="shared" si="6"/>
        <v>408</v>
      </c>
    </row>
    <row r="413" spans="2:4">
      <c r="B413">
        <v>409</v>
      </c>
      <c r="C413" t="s">
        <v>2402</v>
      </c>
      <c r="D413">
        <f t="shared" si="6"/>
        <v>409</v>
      </c>
    </row>
    <row r="414" spans="2:4">
      <c r="B414">
        <v>410</v>
      </c>
      <c r="C414" t="s">
        <v>2403</v>
      </c>
      <c r="D414">
        <f t="shared" si="6"/>
        <v>410</v>
      </c>
    </row>
    <row r="415" spans="2:4">
      <c r="B415">
        <v>411</v>
      </c>
      <c r="C415" t="s">
        <v>2404</v>
      </c>
      <c r="D415">
        <f t="shared" si="6"/>
        <v>411</v>
      </c>
    </row>
    <row r="416" spans="2:4">
      <c r="B416">
        <v>412</v>
      </c>
      <c r="C416" t="s">
        <v>2405</v>
      </c>
      <c r="D416">
        <f t="shared" si="6"/>
        <v>412</v>
      </c>
    </row>
    <row r="417" spans="2:4">
      <c r="B417">
        <v>413</v>
      </c>
      <c r="C417" t="s">
        <v>2406</v>
      </c>
      <c r="D417">
        <f t="shared" si="6"/>
        <v>413</v>
      </c>
    </row>
    <row r="418" spans="2:4">
      <c r="B418">
        <v>414</v>
      </c>
      <c r="C418" t="s">
        <v>2407</v>
      </c>
      <c r="D418">
        <f t="shared" si="6"/>
        <v>414</v>
      </c>
    </row>
    <row r="419" spans="2:4">
      <c r="B419">
        <v>415</v>
      </c>
      <c r="C419" t="s">
        <v>2408</v>
      </c>
      <c r="D419">
        <f t="shared" si="6"/>
        <v>415</v>
      </c>
    </row>
    <row r="420" spans="2:4">
      <c r="B420">
        <v>416</v>
      </c>
      <c r="C420" t="s">
        <v>2409</v>
      </c>
      <c r="D420">
        <f t="shared" si="6"/>
        <v>416</v>
      </c>
    </row>
    <row r="421" spans="2:4">
      <c r="B421">
        <v>417</v>
      </c>
      <c r="C421" t="s">
        <v>2410</v>
      </c>
      <c r="D421">
        <f t="shared" si="6"/>
        <v>417</v>
      </c>
    </row>
    <row r="422" spans="2:4">
      <c r="B422">
        <v>418</v>
      </c>
      <c r="C422" t="s">
        <v>2411</v>
      </c>
      <c r="D422">
        <f t="shared" si="6"/>
        <v>418</v>
      </c>
    </row>
    <row r="423" spans="2:4">
      <c r="B423">
        <v>419</v>
      </c>
      <c r="C423" t="s">
        <v>2412</v>
      </c>
      <c r="D423">
        <f t="shared" si="6"/>
        <v>419</v>
      </c>
    </row>
    <row r="424" spans="2:4">
      <c r="B424">
        <v>420</v>
      </c>
      <c r="C424" t="s">
        <v>2413</v>
      </c>
      <c r="D424">
        <f t="shared" si="6"/>
        <v>-420</v>
      </c>
    </row>
    <row r="425" spans="2:4">
      <c r="B425">
        <v>421</v>
      </c>
      <c r="C425" t="s">
        <v>2414</v>
      </c>
      <c r="D425">
        <f t="shared" si="6"/>
        <v>421</v>
      </c>
    </row>
    <row r="426" spans="2:4">
      <c r="B426">
        <v>422</v>
      </c>
      <c r="C426" t="s">
        <v>2415</v>
      </c>
      <c r="D426">
        <f t="shared" si="6"/>
        <v>422</v>
      </c>
    </row>
    <row r="427" spans="2:4">
      <c r="B427">
        <v>423</v>
      </c>
      <c r="C427" t="s">
        <v>2416</v>
      </c>
      <c r="D427">
        <f t="shared" si="6"/>
        <v>423</v>
      </c>
    </row>
    <row r="428" spans="2:4">
      <c r="B428">
        <v>424</v>
      </c>
      <c r="C428" t="s">
        <v>2417</v>
      </c>
      <c r="D428">
        <f t="shared" si="6"/>
        <v>424</v>
      </c>
    </row>
    <row r="429" spans="2:4">
      <c r="B429">
        <v>425</v>
      </c>
      <c r="C429" t="s">
        <v>2418</v>
      </c>
      <c r="D429">
        <f t="shared" si="6"/>
        <v>425</v>
      </c>
    </row>
    <row r="430" spans="2:4">
      <c r="B430">
        <v>426</v>
      </c>
      <c r="C430" t="s">
        <v>2419</v>
      </c>
      <c r="D430">
        <f t="shared" si="6"/>
        <v>426</v>
      </c>
    </row>
    <row r="431" spans="2:4">
      <c r="B431">
        <v>427</v>
      </c>
      <c r="C431" t="s">
        <v>2420</v>
      </c>
      <c r="D431">
        <f t="shared" si="6"/>
        <v>427</v>
      </c>
    </row>
    <row r="432" spans="2:4">
      <c r="B432">
        <v>428</v>
      </c>
      <c r="C432" t="s">
        <v>2421</v>
      </c>
      <c r="D432">
        <f t="shared" si="6"/>
        <v>428</v>
      </c>
    </row>
    <row r="433" spans="2:4">
      <c r="B433">
        <v>429</v>
      </c>
      <c r="C433" t="s">
        <v>2422</v>
      </c>
      <c r="D433">
        <f t="shared" si="6"/>
        <v>429</v>
      </c>
    </row>
    <row r="434" spans="2:4">
      <c r="B434">
        <v>430</v>
      </c>
      <c r="C434" t="s">
        <v>2423</v>
      </c>
      <c r="D434">
        <f t="shared" si="6"/>
        <v>-430</v>
      </c>
    </row>
    <row r="435" spans="2:4">
      <c r="B435">
        <v>431</v>
      </c>
      <c r="C435" t="s">
        <v>2424</v>
      </c>
      <c r="D435">
        <f t="shared" si="6"/>
        <v>431</v>
      </c>
    </row>
    <row r="436" spans="2:4">
      <c r="B436">
        <v>432</v>
      </c>
      <c r="C436" t="s">
        <v>2425</v>
      </c>
      <c r="D436">
        <f t="shared" si="6"/>
        <v>432</v>
      </c>
    </row>
    <row r="437" spans="2:4">
      <c r="B437">
        <v>433</v>
      </c>
      <c r="C437" t="s">
        <v>2426</v>
      </c>
      <c r="D437">
        <f t="shared" si="6"/>
        <v>433</v>
      </c>
    </row>
    <row r="438" spans="2:4">
      <c r="B438">
        <v>434</v>
      </c>
      <c r="C438" t="s">
        <v>2427</v>
      </c>
      <c r="D438">
        <f t="shared" si="6"/>
        <v>434</v>
      </c>
    </row>
    <row r="439" spans="2:4">
      <c r="B439">
        <v>435</v>
      </c>
      <c r="C439" t="s">
        <v>2428</v>
      </c>
      <c r="D439">
        <f t="shared" si="6"/>
        <v>435</v>
      </c>
    </row>
    <row r="440" spans="2:4">
      <c r="B440">
        <v>436</v>
      </c>
      <c r="C440" t="s">
        <v>2429</v>
      </c>
      <c r="D440">
        <f t="shared" si="6"/>
        <v>436</v>
      </c>
    </row>
    <row r="441" spans="2:4">
      <c r="B441">
        <v>437</v>
      </c>
      <c r="C441" t="s">
        <v>2430</v>
      </c>
      <c r="D441">
        <f t="shared" si="6"/>
        <v>437</v>
      </c>
    </row>
    <row r="442" spans="2:4">
      <c r="B442">
        <v>438</v>
      </c>
      <c r="C442" t="s">
        <v>2431</v>
      </c>
      <c r="D442">
        <f t="shared" si="6"/>
        <v>438</v>
      </c>
    </row>
    <row r="443" spans="2:4">
      <c r="B443">
        <v>439</v>
      </c>
      <c r="C443" t="s">
        <v>2432</v>
      </c>
      <c r="D443">
        <f t="shared" si="6"/>
        <v>-439</v>
      </c>
    </row>
    <row r="444" spans="2:4">
      <c r="B444">
        <v>440</v>
      </c>
      <c r="C444" t="s">
        <v>2433</v>
      </c>
      <c r="D444">
        <f t="shared" si="6"/>
        <v>440</v>
      </c>
    </row>
    <row r="445" spans="2:4">
      <c r="B445">
        <v>441</v>
      </c>
      <c r="C445" t="s">
        <v>2434</v>
      </c>
      <c r="D445">
        <f t="shared" si="6"/>
        <v>441</v>
      </c>
    </row>
    <row r="446" spans="2:4">
      <c r="B446">
        <v>442</v>
      </c>
      <c r="C446" t="s">
        <v>2435</v>
      </c>
      <c r="D446">
        <f t="shared" si="6"/>
        <v>442</v>
      </c>
    </row>
    <row r="447" spans="2:4">
      <c r="B447">
        <v>443</v>
      </c>
      <c r="C447" t="s">
        <v>2436</v>
      </c>
      <c r="D447">
        <f t="shared" si="6"/>
        <v>443</v>
      </c>
    </row>
    <row r="448" spans="2:4">
      <c r="B448">
        <v>444</v>
      </c>
      <c r="C448" t="s">
        <v>2437</v>
      </c>
      <c r="D448">
        <f t="shared" si="6"/>
        <v>444</v>
      </c>
    </row>
    <row r="449" spans="2:4">
      <c r="B449">
        <v>445</v>
      </c>
      <c r="C449" t="s">
        <v>2438</v>
      </c>
      <c r="D449">
        <f t="shared" si="6"/>
        <v>445</v>
      </c>
    </row>
    <row r="450" spans="2:4">
      <c r="B450">
        <v>446</v>
      </c>
      <c r="C450" t="s">
        <v>2439</v>
      </c>
      <c r="D450">
        <f t="shared" ref="D450:D513" si="7">IF(MID(C450,1,3)="MNU",-B450,B450)</f>
        <v>446</v>
      </c>
    </row>
    <row r="451" spans="2:4">
      <c r="B451">
        <v>447</v>
      </c>
      <c r="C451" t="s">
        <v>2440</v>
      </c>
      <c r="D451">
        <f t="shared" si="7"/>
        <v>447</v>
      </c>
    </row>
    <row r="452" spans="2:4">
      <c r="B452">
        <v>448</v>
      </c>
      <c r="C452" t="s">
        <v>2441</v>
      </c>
      <c r="D452">
        <f t="shared" si="7"/>
        <v>-448</v>
      </c>
    </row>
    <row r="453" spans="2:4">
      <c r="B453">
        <v>449</v>
      </c>
      <c r="C453" t="s">
        <v>2442</v>
      </c>
      <c r="D453">
        <f t="shared" si="7"/>
        <v>449</v>
      </c>
    </row>
    <row r="454" spans="2:4">
      <c r="B454">
        <v>450</v>
      </c>
      <c r="C454" t="s">
        <v>2443</v>
      </c>
      <c r="D454">
        <f t="shared" si="7"/>
        <v>450</v>
      </c>
    </row>
    <row r="455" spans="2:4">
      <c r="B455">
        <v>451</v>
      </c>
      <c r="C455" t="s">
        <v>2444</v>
      </c>
      <c r="D455">
        <f t="shared" si="7"/>
        <v>451</v>
      </c>
    </row>
    <row r="456" spans="2:4">
      <c r="B456">
        <v>452</v>
      </c>
      <c r="C456" t="s">
        <v>2445</v>
      </c>
      <c r="D456">
        <f t="shared" si="7"/>
        <v>452</v>
      </c>
    </row>
    <row r="457" spans="2:4">
      <c r="B457">
        <v>453</v>
      </c>
      <c r="C457" t="s">
        <v>2446</v>
      </c>
      <c r="D457">
        <f t="shared" si="7"/>
        <v>453</v>
      </c>
    </row>
    <row r="458" spans="2:4">
      <c r="B458">
        <v>454</v>
      </c>
      <c r="C458" t="s">
        <v>2447</v>
      </c>
      <c r="D458">
        <f t="shared" si="7"/>
        <v>454</v>
      </c>
    </row>
    <row r="459" spans="2:4">
      <c r="B459">
        <v>455</v>
      </c>
      <c r="C459" t="s">
        <v>2448</v>
      </c>
      <c r="D459">
        <f t="shared" si="7"/>
        <v>455</v>
      </c>
    </row>
    <row r="460" spans="2:4">
      <c r="B460">
        <v>456</v>
      </c>
      <c r="C460" t="s">
        <v>2449</v>
      </c>
      <c r="D460">
        <f t="shared" si="7"/>
        <v>456</v>
      </c>
    </row>
    <row r="461" spans="2:4">
      <c r="B461">
        <v>457</v>
      </c>
      <c r="C461" t="s">
        <v>2450</v>
      </c>
      <c r="D461">
        <f t="shared" si="7"/>
        <v>457</v>
      </c>
    </row>
    <row r="462" spans="2:4">
      <c r="B462">
        <v>458</v>
      </c>
      <c r="C462" t="s">
        <v>2451</v>
      </c>
      <c r="D462">
        <f t="shared" si="7"/>
        <v>458</v>
      </c>
    </row>
    <row r="463" spans="2:4">
      <c r="B463">
        <v>459</v>
      </c>
      <c r="C463" t="s">
        <v>2452</v>
      </c>
      <c r="D463">
        <f t="shared" si="7"/>
        <v>459</v>
      </c>
    </row>
    <row r="464" spans="2:4">
      <c r="B464">
        <v>460</v>
      </c>
      <c r="C464" t="s">
        <v>2453</v>
      </c>
      <c r="D464">
        <f t="shared" si="7"/>
        <v>460</v>
      </c>
    </row>
    <row r="465" spans="2:4">
      <c r="B465">
        <v>461</v>
      </c>
      <c r="C465" t="s">
        <v>2454</v>
      </c>
      <c r="D465">
        <f t="shared" si="7"/>
        <v>461</v>
      </c>
    </row>
    <row r="466" spans="2:4">
      <c r="B466">
        <v>462</v>
      </c>
      <c r="C466" t="s">
        <v>2455</v>
      </c>
      <c r="D466">
        <f t="shared" si="7"/>
        <v>462</v>
      </c>
    </row>
    <row r="467" spans="2:4">
      <c r="B467">
        <v>463</v>
      </c>
      <c r="C467" t="s">
        <v>2456</v>
      </c>
      <c r="D467">
        <f t="shared" si="7"/>
        <v>-463</v>
      </c>
    </row>
    <row r="468" spans="2:4">
      <c r="B468">
        <v>464</v>
      </c>
      <c r="C468" t="s">
        <v>2457</v>
      </c>
      <c r="D468">
        <f t="shared" si="7"/>
        <v>464</v>
      </c>
    </row>
    <row r="469" spans="2:4">
      <c r="B469">
        <v>465</v>
      </c>
      <c r="C469" t="s">
        <v>2458</v>
      </c>
      <c r="D469">
        <f t="shared" si="7"/>
        <v>465</v>
      </c>
    </row>
    <row r="470" spans="2:4">
      <c r="B470">
        <v>466</v>
      </c>
      <c r="C470" t="s">
        <v>2459</v>
      </c>
      <c r="D470">
        <f t="shared" si="7"/>
        <v>466</v>
      </c>
    </row>
    <row r="471" spans="2:4">
      <c r="B471">
        <v>467</v>
      </c>
      <c r="C471" t="s">
        <v>2460</v>
      </c>
      <c r="D471">
        <f t="shared" si="7"/>
        <v>467</v>
      </c>
    </row>
    <row r="472" spans="2:4">
      <c r="B472">
        <v>468</v>
      </c>
      <c r="C472" t="s">
        <v>2461</v>
      </c>
      <c r="D472">
        <f t="shared" si="7"/>
        <v>468</v>
      </c>
    </row>
    <row r="473" spans="2:4">
      <c r="B473">
        <v>469</v>
      </c>
      <c r="C473" t="s">
        <v>2462</v>
      </c>
      <c r="D473">
        <f t="shared" si="7"/>
        <v>469</v>
      </c>
    </row>
    <row r="474" spans="2:4">
      <c r="B474">
        <v>470</v>
      </c>
      <c r="C474" t="s">
        <v>2463</v>
      </c>
      <c r="D474">
        <f t="shared" si="7"/>
        <v>-470</v>
      </c>
    </row>
    <row r="475" spans="2:4">
      <c r="B475">
        <v>471</v>
      </c>
      <c r="C475" t="s">
        <v>2464</v>
      </c>
      <c r="D475">
        <f t="shared" si="7"/>
        <v>471</v>
      </c>
    </row>
    <row r="476" spans="2:4">
      <c r="B476">
        <v>472</v>
      </c>
      <c r="C476" t="s">
        <v>2465</v>
      </c>
      <c r="D476">
        <f t="shared" si="7"/>
        <v>-472</v>
      </c>
    </row>
    <row r="477" spans="2:4">
      <c r="B477">
        <v>473</v>
      </c>
      <c r="C477" t="s">
        <v>2466</v>
      </c>
      <c r="D477">
        <f t="shared" si="7"/>
        <v>473</v>
      </c>
    </row>
    <row r="478" spans="2:4">
      <c r="B478">
        <v>474</v>
      </c>
      <c r="C478" t="s">
        <v>2467</v>
      </c>
      <c r="D478">
        <f t="shared" si="7"/>
        <v>474</v>
      </c>
    </row>
    <row r="479" spans="2:4">
      <c r="B479">
        <v>475</v>
      </c>
      <c r="C479" t="s">
        <v>2468</v>
      </c>
      <c r="D479">
        <f t="shared" si="7"/>
        <v>475</v>
      </c>
    </row>
    <row r="480" spans="2:4">
      <c r="B480">
        <v>476</v>
      </c>
      <c r="C480" t="s">
        <v>2469</v>
      </c>
      <c r="D480">
        <f t="shared" si="7"/>
        <v>476</v>
      </c>
    </row>
    <row r="481" spans="2:4">
      <c r="B481">
        <v>477</v>
      </c>
      <c r="C481" t="s">
        <v>2470</v>
      </c>
      <c r="D481">
        <f t="shared" si="7"/>
        <v>477</v>
      </c>
    </row>
    <row r="482" spans="2:4">
      <c r="B482">
        <v>478</v>
      </c>
      <c r="C482" t="s">
        <v>2471</v>
      </c>
      <c r="D482">
        <f t="shared" si="7"/>
        <v>-478</v>
      </c>
    </row>
    <row r="483" spans="2:4">
      <c r="B483">
        <v>479</v>
      </c>
      <c r="C483" t="s">
        <v>2472</v>
      </c>
      <c r="D483">
        <f t="shared" si="7"/>
        <v>-479</v>
      </c>
    </row>
    <row r="484" spans="2:4">
      <c r="B484">
        <v>480</v>
      </c>
      <c r="C484" t="s">
        <v>2473</v>
      </c>
      <c r="D484">
        <f t="shared" si="7"/>
        <v>-480</v>
      </c>
    </row>
    <row r="485" spans="2:4">
      <c r="B485">
        <v>481</v>
      </c>
      <c r="C485" t="s">
        <v>2474</v>
      </c>
      <c r="D485">
        <f t="shared" si="7"/>
        <v>481</v>
      </c>
    </row>
    <row r="486" spans="2:4">
      <c r="B486">
        <v>482</v>
      </c>
      <c r="C486" t="s">
        <v>2475</v>
      </c>
      <c r="D486">
        <f t="shared" si="7"/>
        <v>482</v>
      </c>
    </row>
    <row r="487" spans="2:4">
      <c r="B487">
        <v>483</v>
      </c>
      <c r="C487" t="s">
        <v>2476</v>
      </c>
      <c r="D487">
        <f t="shared" si="7"/>
        <v>483</v>
      </c>
    </row>
    <row r="488" spans="2:4">
      <c r="B488">
        <v>484</v>
      </c>
      <c r="C488" t="s">
        <v>2477</v>
      </c>
      <c r="D488">
        <f t="shared" si="7"/>
        <v>484</v>
      </c>
    </row>
    <row r="489" spans="2:4">
      <c r="B489">
        <v>485</v>
      </c>
      <c r="C489" t="s">
        <v>2478</v>
      </c>
      <c r="D489">
        <f t="shared" si="7"/>
        <v>-485</v>
      </c>
    </row>
    <row r="490" spans="2:4">
      <c r="B490">
        <v>486</v>
      </c>
      <c r="C490" t="s">
        <v>2479</v>
      </c>
      <c r="D490">
        <f t="shared" si="7"/>
        <v>486</v>
      </c>
    </row>
    <row r="491" spans="2:4">
      <c r="B491">
        <v>487</v>
      </c>
      <c r="C491" t="s">
        <v>2480</v>
      </c>
      <c r="D491">
        <f t="shared" si="7"/>
        <v>487</v>
      </c>
    </row>
    <row r="492" spans="2:4">
      <c r="B492">
        <v>488</v>
      </c>
      <c r="C492" t="s">
        <v>2481</v>
      </c>
      <c r="D492">
        <f t="shared" si="7"/>
        <v>488</v>
      </c>
    </row>
    <row r="493" spans="2:4">
      <c r="B493">
        <v>489</v>
      </c>
      <c r="C493" t="s">
        <v>2482</v>
      </c>
      <c r="D493">
        <f t="shared" si="7"/>
        <v>489</v>
      </c>
    </row>
    <row r="494" spans="2:4">
      <c r="B494">
        <v>490</v>
      </c>
      <c r="C494" t="s">
        <v>2483</v>
      </c>
      <c r="D494">
        <f t="shared" si="7"/>
        <v>490</v>
      </c>
    </row>
    <row r="495" spans="2:4">
      <c r="B495">
        <v>491</v>
      </c>
      <c r="C495" t="s">
        <v>2484</v>
      </c>
      <c r="D495">
        <f t="shared" si="7"/>
        <v>491</v>
      </c>
    </row>
    <row r="496" spans="2:4">
      <c r="B496">
        <v>492</v>
      </c>
      <c r="C496" t="s">
        <v>2485</v>
      </c>
      <c r="D496">
        <f t="shared" si="7"/>
        <v>492</v>
      </c>
    </row>
    <row r="497" spans="2:4">
      <c r="B497">
        <v>493</v>
      </c>
      <c r="C497" t="s">
        <v>2486</v>
      </c>
      <c r="D497">
        <f t="shared" si="7"/>
        <v>493</v>
      </c>
    </row>
    <row r="498" spans="2:4">
      <c r="B498">
        <v>494</v>
      </c>
      <c r="C498" t="s">
        <v>2487</v>
      </c>
      <c r="D498">
        <f t="shared" si="7"/>
        <v>494</v>
      </c>
    </row>
    <row r="499" spans="2:4">
      <c r="B499">
        <v>495</v>
      </c>
      <c r="C499" t="s">
        <v>2488</v>
      </c>
      <c r="D499">
        <f t="shared" si="7"/>
        <v>495</v>
      </c>
    </row>
    <row r="500" spans="2:4">
      <c r="B500">
        <v>496</v>
      </c>
      <c r="C500" t="s">
        <v>2489</v>
      </c>
      <c r="D500">
        <f t="shared" si="7"/>
        <v>496</v>
      </c>
    </row>
    <row r="501" spans="2:4">
      <c r="B501">
        <v>497</v>
      </c>
      <c r="C501" t="s">
        <v>2490</v>
      </c>
      <c r="D501">
        <f t="shared" si="7"/>
        <v>497</v>
      </c>
    </row>
    <row r="502" spans="2:4">
      <c r="B502">
        <v>498</v>
      </c>
      <c r="C502" t="s">
        <v>2491</v>
      </c>
      <c r="D502">
        <f t="shared" si="7"/>
        <v>498</v>
      </c>
    </row>
    <row r="503" spans="2:4">
      <c r="B503">
        <v>499</v>
      </c>
      <c r="C503" t="s">
        <v>2492</v>
      </c>
      <c r="D503">
        <f t="shared" si="7"/>
        <v>499</v>
      </c>
    </row>
    <row r="504" spans="2:4">
      <c r="B504">
        <v>500</v>
      </c>
      <c r="C504" t="s">
        <v>2493</v>
      </c>
      <c r="D504">
        <f t="shared" si="7"/>
        <v>500</v>
      </c>
    </row>
    <row r="505" spans="2:4">
      <c r="B505">
        <v>501</v>
      </c>
      <c r="C505" t="s">
        <v>2494</v>
      </c>
      <c r="D505">
        <f t="shared" si="7"/>
        <v>501</v>
      </c>
    </row>
    <row r="506" spans="2:4">
      <c r="B506">
        <v>502</v>
      </c>
      <c r="C506" t="s">
        <v>2495</v>
      </c>
      <c r="D506">
        <f t="shared" si="7"/>
        <v>502</v>
      </c>
    </row>
    <row r="507" spans="2:4">
      <c r="B507">
        <v>503</v>
      </c>
      <c r="C507" t="s">
        <v>2496</v>
      </c>
      <c r="D507">
        <f t="shared" si="7"/>
        <v>503</v>
      </c>
    </row>
    <row r="508" spans="2:4">
      <c r="B508">
        <v>504</v>
      </c>
      <c r="C508" t="s">
        <v>2497</v>
      </c>
      <c r="D508">
        <f t="shared" si="7"/>
        <v>504</v>
      </c>
    </row>
    <row r="509" spans="2:4">
      <c r="B509">
        <v>505</v>
      </c>
      <c r="C509" t="s">
        <v>2498</v>
      </c>
      <c r="D509">
        <f t="shared" si="7"/>
        <v>-505</v>
      </c>
    </row>
    <row r="510" spans="2:4">
      <c r="B510">
        <v>506</v>
      </c>
      <c r="C510" t="s">
        <v>2499</v>
      </c>
      <c r="D510">
        <f t="shared" si="7"/>
        <v>506</v>
      </c>
    </row>
    <row r="511" spans="2:4">
      <c r="B511">
        <v>507</v>
      </c>
      <c r="C511" t="s">
        <v>2500</v>
      </c>
      <c r="D511">
        <f t="shared" si="7"/>
        <v>507</v>
      </c>
    </row>
    <row r="512" spans="2:4">
      <c r="B512">
        <v>508</v>
      </c>
      <c r="C512" t="s">
        <v>2501</v>
      </c>
      <c r="D512">
        <f t="shared" si="7"/>
        <v>508</v>
      </c>
    </row>
    <row r="513" spans="2:4">
      <c r="B513">
        <v>509</v>
      </c>
      <c r="C513" t="s">
        <v>2502</v>
      </c>
      <c r="D513">
        <f t="shared" si="7"/>
        <v>509</v>
      </c>
    </row>
    <row r="514" spans="2:4">
      <c r="B514">
        <v>510</v>
      </c>
      <c r="C514" t="s">
        <v>2503</v>
      </c>
      <c r="D514">
        <f t="shared" ref="D514:D577" si="8">IF(MID(C514,1,3)="MNU",-B514,B514)</f>
        <v>510</v>
      </c>
    </row>
    <row r="515" spans="2:4">
      <c r="B515">
        <v>511</v>
      </c>
      <c r="C515" t="s">
        <v>2504</v>
      </c>
      <c r="D515">
        <f t="shared" si="8"/>
        <v>511</v>
      </c>
    </row>
    <row r="516" spans="2:4">
      <c r="B516">
        <v>512</v>
      </c>
      <c r="C516" t="s">
        <v>2505</v>
      </c>
      <c r="D516">
        <f t="shared" si="8"/>
        <v>512</v>
      </c>
    </row>
    <row r="517" spans="2:4">
      <c r="B517">
        <v>513</v>
      </c>
      <c r="C517" t="s">
        <v>2506</v>
      </c>
      <c r="D517">
        <f t="shared" si="8"/>
        <v>513</v>
      </c>
    </row>
    <row r="518" spans="2:4">
      <c r="B518">
        <v>514</v>
      </c>
      <c r="C518" t="s">
        <v>2507</v>
      </c>
      <c r="D518">
        <f t="shared" si="8"/>
        <v>514</v>
      </c>
    </row>
    <row r="519" spans="2:4">
      <c r="B519">
        <v>515</v>
      </c>
      <c r="C519" t="s">
        <v>2508</v>
      </c>
      <c r="D519">
        <f t="shared" si="8"/>
        <v>515</v>
      </c>
    </row>
    <row r="520" spans="2:4">
      <c r="B520">
        <v>516</v>
      </c>
      <c r="C520" t="s">
        <v>2509</v>
      </c>
      <c r="D520">
        <f t="shared" si="8"/>
        <v>516</v>
      </c>
    </row>
    <row r="521" spans="2:4">
      <c r="B521">
        <v>517</v>
      </c>
      <c r="C521" t="s">
        <v>2510</v>
      </c>
      <c r="D521">
        <f t="shared" si="8"/>
        <v>517</v>
      </c>
    </row>
    <row r="522" spans="2:4">
      <c r="B522">
        <v>518</v>
      </c>
      <c r="C522" t="s">
        <v>2511</v>
      </c>
      <c r="D522">
        <f t="shared" si="8"/>
        <v>518</v>
      </c>
    </row>
    <row r="523" spans="2:4">
      <c r="B523">
        <v>519</v>
      </c>
      <c r="C523" t="s">
        <v>2512</v>
      </c>
      <c r="D523">
        <f t="shared" si="8"/>
        <v>519</v>
      </c>
    </row>
    <row r="524" spans="2:4">
      <c r="B524">
        <v>520</v>
      </c>
      <c r="C524" t="s">
        <v>2513</v>
      </c>
      <c r="D524">
        <f t="shared" si="8"/>
        <v>520</v>
      </c>
    </row>
    <row r="525" spans="2:4">
      <c r="B525">
        <v>521</v>
      </c>
      <c r="C525" t="s">
        <v>2514</v>
      </c>
      <c r="D525">
        <f t="shared" si="8"/>
        <v>521</v>
      </c>
    </row>
    <row r="526" spans="2:4">
      <c r="B526">
        <v>522</v>
      </c>
      <c r="C526" t="s">
        <v>2515</v>
      </c>
      <c r="D526">
        <f t="shared" si="8"/>
        <v>522</v>
      </c>
    </row>
    <row r="527" spans="2:4">
      <c r="B527">
        <v>523</v>
      </c>
      <c r="C527" t="s">
        <v>2516</v>
      </c>
      <c r="D527">
        <f t="shared" si="8"/>
        <v>523</v>
      </c>
    </row>
    <row r="528" spans="2:4">
      <c r="B528">
        <v>524</v>
      </c>
      <c r="C528" t="s">
        <v>2517</v>
      </c>
      <c r="D528">
        <f t="shared" si="8"/>
        <v>524</v>
      </c>
    </row>
    <row r="529" spans="2:4">
      <c r="B529">
        <v>525</v>
      </c>
      <c r="C529" t="s">
        <v>2518</v>
      </c>
      <c r="D529">
        <f t="shared" si="8"/>
        <v>525</v>
      </c>
    </row>
    <row r="530" spans="2:4">
      <c r="B530">
        <v>526</v>
      </c>
      <c r="C530" t="s">
        <v>2519</v>
      </c>
      <c r="D530">
        <f t="shared" si="8"/>
        <v>526</v>
      </c>
    </row>
    <row r="531" spans="2:4">
      <c r="B531">
        <v>527</v>
      </c>
      <c r="C531" t="s">
        <v>2520</v>
      </c>
      <c r="D531">
        <f t="shared" si="8"/>
        <v>527</v>
      </c>
    </row>
    <row r="532" spans="2:4">
      <c r="B532">
        <v>528</v>
      </c>
      <c r="C532" t="s">
        <v>2521</v>
      </c>
      <c r="D532">
        <f t="shared" si="8"/>
        <v>528</v>
      </c>
    </row>
    <row r="533" spans="2:4">
      <c r="B533">
        <v>529</v>
      </c>
      <c r="C533" t="s">
        <v>2522</v>
      </c>
      <c r="D533">
        <f t="shared" si="8"/>
        <v>529</v>
      </c>
    </row>
    <row r="534" spans="2:4">
      <c r="B534">
        <v>530</v>
      </c>
      <c r="C534" t="s">
        <v>2523</v>
      </c>
      <c r="D534">
        <f t="shared" si="8"/>
        <v>530</v>
      </c>
    </row>
    <row r="535" spans="2:4">
      <c r="B535">
        <v>531</v>
      </c>
      <c r="C535" t="s">
        <v>2524</v>
      </c>
      <c r="D535">
        <f t="shared" si="8"/>
        <v>531</v>
      </c>
    </row>
    <row r="536" spans="2:4">
      <c r="B536">
        <v>532</v>
      </c>
      <c r="C536" t="s">
        <v>2525</v>
      </c>
      <c r="D536">
        <f t="shared" si="8"/>
        <v>532</v>
      </c>
    </row>
    <row r="537" spans="2:4">
      <c r="B537">
        <v>533</v>
      </c>
      <c r="C537" t="s">
        <v>2526</v>
      </c>
      <c r="D537">
        <f t="shared" si="8"/>
        <v>533</v>
      </c>
    </row>
    <row r="538" spans="2:4">
      <c r="B538">
        <v>534</v>
      </c>
      <c r="C538" t="s">
        <v>2527</v>
      </c>
      <c r="D538">
        <f t="shared" si="8"/>
        <v>534</v>
      </c>
    </row>
    <row r="539" spans="2:4">
      <c r="B539">
        <v>535</v>
      </c>
      <c r="C539" t="s">
        <v>2528</v>
      </c>
      <c r="D539">
        <f t="shared" si="8"/>
        <v>535</v>
      </c>
    </row>
    <row r="540" spans="2:4">
      <c r="B540">
        <v>536</v>
      </c>
      <c r="C540" t="s">
        <v>2529</v>
      </c>
      <c r="D540">
        <f t="shared" si="8"/>
        <v>536</v>
      </c>
    </row>
    <row r="541" spans="2:4">
      <c r="B541">
        <v>537</v>
      </c>
      <c r="C541" t="s">
        <v>2530</v>
      </c>
      <c r="D541">
        <f t="shared" si="8"/>
        <v>537</v>
      </c>
    </row>
    <row r="542" spans="2:4">
      <c r="B542">
        <v>538</v>
      </c>
      <c r="C542" t="s">
        <v>2531</v>
      </c>
      <c r="D542">
        <f t="shared" si="8"/>
        <v>538</v>
      </c>
    </row>
    <row r="543" spans="2:4">
      <c r="B543">
        <v>539</v>
      </c>
      <c r="C543" t="s">
        <v>2532</v>
      </c>
      <c r="D543">
        <f t="shared" si="8"/>
        <v>539</v>
      </c>
    </row>
    <row r="544" spans="2:4">
      <c r="B544">
        <v>540</v>
      </c>
      <c r="C544" t="s">
        <v>2533</v>
      </c>
      <c r="D544">
        <f t="shared" si="8"/>
        <v>540</v>
      </c>
    </row>
    <row r="545" spans="2:4">
      <c r="B545">
        <v>541</v>
      </c>
      <c r="C545" t="s">
        <v>2534</v>
      </c>
      <c r="D545">
        <f t="shared" si="8"/>
        <v>541</v>
      </c>
    </row>
    <row r="546" spans="2:4">
      <c r="B546">
        <v>542</v>
      </c>
      <c r="C546" t="s">
        <v>2535</v>
      </c>
      <c r="D546">
        <f t="shared" si="8"/>
        <v>542</v>
      </c>
    </row>
    <row r="547" spans="2:4">
      <c r="B547">
        <v>543</v>
      </c>
      <c r="C547" t="s">
        <v>2536</v>
      </c>
      <c r="D547">
        <f t="shared" si="8"/>
        <v>543</v>
      </c>
    </row>
    <row r="548" spans="2:4">
      <c r="B548">
        <v>544</v>
      </c>
      <c r="C548" t="s">
        <v>2537</v>
      </c>
      <c r="D548">
        <f t="shared" si="8"/>
        <v>544</v>
      </c>
    </row>
    <row r="549" spans="2:4">
      <c r="B549">
        <v>545</v>
      </c>
      <c r="C549" t="s">
        <v>2538</v>
      </c>
      <c r="D549">
        <f t="shared" si="8"/>
        <v>545</v>
      </c>
    </row>
    <row r="550" spans="2:4">
      <c r="B550">
        <v>546</v>
      </c>
      <c r="C550" t="s">
        <v>2539</v>
      </c>
      <c r="D550">
        <f t="shared" si="8"/>
        <v>546</v>
      </c>
    </row>
    <row r="551" spans="2:4">
      <c r="B551">
        <v>547</v>
      </c>
      <c r="C551" t="s">
        <v>2540</v>
      </c>
      <c r="D551">
        <f t="shared" si="8"/>
        <v>547</v>
      </c>
    </row>
    <row r="552" spans="2:4">
      <c r="B552">
        <v>548</v>
      </c>
      <c r="C552" t="s">
        <v>2541</v>
      </c>
      <c r="D552">
        <f t="shared" si="8"/>
        <v>548</v>
      </c>
    </row>
    <row r="553" spans="2:4">
      <c r="B553">
        <v>549</v>
      </c>
      <c r="C553" t="s">
        <v>2542</v>
      </c>
      <c r="D553">
        <f t="shared" si="8"/>
        <v>549</v>
      </c>
    </row>
    <row r="554" spans="2:4">
      <c r="B554">
        <v>550</v>
      </c>
      <c r="C554" t="s">
        <v>2543</v>
      </c>
      <c r="D554">
        <f t="shared" si="8"/>
        <v>550</v>
      </c>
    </row>
    <row r="555" spans="2:4">
      <c r="B555">
        <v>551</v>
      </c>
      <c r="C555" t="s">
        <v>2544</v>
      </c>
      <c r="D555">
        <f t="shared" si="8"/>
        <v>551</v>
      </c>
    </row>
    <row r="556" spans="2:4">
      <c r="B556">
        <v>552</v>
      </c>
      <c r="C556" t="s">
        <v>2545</v>
      </c>
      <c r="D556">
        <f t="shared" si="8"/>
        <v>552</v>
      </c>
    </row>
    <row r="557" spans="2:4">
      <c r="B557">
        <v>553</v>
      </c>
      <c r="C557" t="s">
        <v>2546</v>
      </c>
      <c r="D557">
        <f t="shared" si="8"/>
        <v>553</v>
      </c>
    </row>
    <row r="558" spans="2:4">
      <c r="B558">
        <v>554</v>
      </c>
      <c r="C558" t="s">
        <v>2547</v>
      </c>
      <c r="D558">
        <f t="shared" si="8"/>
        <v>554</v>
      </c>
    </row>
    <row r="559" spans="2:4">
      <c r="B559">
        <v>555</v>
      </c>
      <c r="C559" t="s">
        <v>2548</v>
      </c>
      <c r="D559">
        <f t="shared" si="8"/>
        <v>555</v>
      </c>
    </row>
    <row r="560" spans="2:4">
      <c r="B560">
        <v>556</v>
      </c>
      <c r="C560" t="s">
        <v>2549</v>
      </c>
      <c r="D560">
        <f t="shared" si="8"/>
        <v>556</v>
      </c>
    </row>
    <row r="561" spans="2:4">
      <c r="B561">
        <v>557</v>
      </c>
      <c r="C561" t="s">
        <v>2550</v>
      </c>
      <c r="D561">
        <f t="shared" si="8"/>
        <v>557</v>
      </c>
    </row>
    <row r="562" spans="2:4">
      <c r="B562">
        <v>558</v>
      </c>
      <c r="C562" t="s">
        <v>2551</v>
      </c>
      <c r="D562">
        <f t="shared" si="8"/>
        <v>558</v>
      </c>
    </row>
    <row r="563" spans="2:4">
      <c r="B563">
        <v>559</v>
      </c>
      <c r="C563" t="s">
        <v>2552</v>
      </c>
      <c r="D563">
        <f t="shared" si="8"/>
        <v>559</v>
      </c>
    </row>
    <row r="564" spans="2:4">
      <c r="B564">
        <v>560</v>
      </c>
      <c r="C564" t="s">
        <v>2553</v>
      </c>
      <c r="D564">
        <f t="shared" si="8"/>
        <v>560</v>
      </c>
    </row>
    <row r="565" spans="2:4">
      <c r="B565">
        <v>561</v>
      </c>
      <c r="C565" t="s">
        <v>2554</v>
      </c>
      <c r="D565">
        <f t="shared" si="8"/>
        <v>561</v>
      </c>
    </row>
    <row r="566" spans="2:4">
      <c r="B566">
        <v>562</v>
      </c>
      <c r="C566" t="s">
        <v>2555</v>
      </c>
      <c r="D566">
        <f t="shared" si="8"/>
        <v>562</v>
      </c>
    </row>
    <row r="567" spans="2:4">
      <c r="B567">
        <v>563</v>
      </c>
      <c r="C567" t="s">
        <v>2556</v>
      </c>
      <c r="D567">
        <f t="shared" si="8"/>
        <v>563</v>
      </c>
    </row>
    <row r="568" spans="2:4">
      <c r="B568">
        <v>564</v>
      </c>
      <c r="C568" t="s">
        <v>2557</v>
      </c>
      <c r="D568">
        <f t="shared" si="8"/>
        <v>564</v>
      </c>
    </row>
    <row r="569" spans="2:4">
      <c r="B569">
        <v>565</v>
      </c>
      <c r="C569" t="s">
        <v>2558</v>
      </c>
      <c r="D569">
        <f t="shared" si="8"/>
        <v>565</v>
      </c>
    </row>
    <row r="570" spans="2:4">
      <c r="B570">
        <v>566</v>
      </c>
      <c r="C570" t="s">
        <v>2559</v>
      </c>
      <c r="D570">
        <f t="shared" si="8"/>
        <v>566</v>
      </c>
    </row>
    <row r="571" spans="2:4">
      <c r="B571">
        <v>567</v>
      </c>
      <c r="C571" t="s">
        <v>2560</v>
      </c>
      <c r="D571">
        <f t="shared" si="8"/>
        <v>567</v>
      </c>
    </row>
    <row r="572" spans="2:4">
      <c r="B572">
        <v>568</v>
      </c>
      <c r="C572" t="s">
        <v>2561</v>
      </c>
      <c r="D572">
        <f t="shared" si="8"/>
        <v>-568</v>
      </c>
    </row>
    <row r="573" spans="2:4">
      <c r="B573">
        <v>569</v>
      </c>
      <c r="C573" t="s">
        <v>2562</v>
      </c>
      <c r="D573">
        <f t="shared" si="8"/>
        <v>569</v>
      </c>
    </row>
    <row r="574" spans="2:4">
      <c r="B574">
        <v>570</v>
      </c>
      <c r="C574" t="s">
        <v>2563</v>
      </c>
      <c r="D574">
        <f t="shared" si="8"/>
        <v>570</v>
      </c>
    </row>
    <row r="575" spans="2:4">
      <c r="B575">
        <v>571</v>
      </c>
      <c r="C575" t="s">
        <v>2564</v>
      </c>
      <c r="D575">
        <f t="shared" si="8"/>
        <v>571</v>
      </c>
    </row>
    <row r="576" spans="2:4">
      <c r="B576">
        <v>572</v>
      </c>
      <c r="C576" t="s">
        <v>2565</v>
      </c>
      <c r="D576">
        <f t="shared" si="8"/>
        <v>572</v>
      </c>
    </row>
    <row r="577" spans="2:4">
      <c r="B577">
        <v>573</v>
      </c>
      <c r="C577" t="s">
        <v>2566</v>
      </c>
      <c r="D577">
        <f t="shared" si="8"/>
        <v>573</v>
      </c>
    </row>
    <row r="578" spans="2:4">
      <c r="B578">
        <v>574</v>
      </c>
      <c r="C578" t="s">
        <v>2567</v>
      </c>
      <c r="D578">
        <f t="shared" ref="D578:D641" si="9">IF(MID(C578,1,3)="MNU",-B578,B578)</f>
        <v>574</v>
      </c>
    </row>
    <row r="579" spans="2:4">
      <c r="B579">
        <v>575</v>
      </c>
      <c r="C579" t="s">
        <v>2568</v>
      </c>
      <c r="D579">
        <f t="shared" si="9"/>
        <v>575</v>
      </c>
    </row>
    <row r="580" spans="2:4">
      <c r="B580">
        <v>576</v>
      </c>
      <c r="C580" t="s">
        <v>2569</v>
      </c>
      <c r="D580">
        <f t="shared" si="9"/>
        <v>576</v>
      </c>
    </row>
    <row r="581" spans="2:4">
      <c r="B581">
        <v>577</v>
      </c>
      <c r="C581" t="s">
        <v>2570</v>
      </c>
      <c r="D581">
        <f t="shared" si="9"/>
        <v>577</v>
      </c>
    </row>
    <row r="582" spans="2:4">
      <c r="B582">
        <v>578</v>
      </c>
      <c r="C582" t="s">
        <v>2571</v>
      </c>
      <c r="D582">
        <f t="shared" si="9"/>
        <v>578</v>
      </c>
    </row>
    <row r="583" spans="2:4">
      <c r="B583">
        <v>579</v>
      </c>
      <c r="C583" t="s">
        <v>2572</v>
      </c>
      <c r="D583">
        <f t="shared" si="9"/>
        <v>579</v>
      </c>
    </row>
    <row r="584" spans="2:4">
      <c r="B584">
        <v>580</v>
      </c>
      <c r="C584" t="s">
        <v>2573</v>
      </c>
      <c r="D584">
        <f t="shared" si="9"/>
        <v>-580</v>
      </c>
    </row>
    <row r="585" spans="2:4">
      <c r="B585">
        <v>581</v>
      </c>
      <c r="C585" t="s">
        <v>2574</v>
      </c>
      <c r="D585">
        <f t="shared" si="9"/>
        <v>581</v>
      </c>
    </row>
    <row r="586" spans="2:4">
      <c r="B586">
        <v>582</v>
      </c>
      <c r="C586" t="s">
        <v>2575</v>
      </c>
      <c r="D586">
        <f t="shared" si="9"/>
        <v>582</v>
      </c>
    </row>
    <row r="587" spans="2:4">
      <c r="B587">
        <v>583</v>
      </c>
      <c r="C587" t="s">
        <v>2576</v>
      </c>
      <c r="D587">
        <f t="shared" si="9"/>
        <v>583</v>
      </c>
    </row>
    <row r="588" spans="2:4">
      <c r="B588">
        <v>584</v>
      </c>
      <c r="C588" t="s">
        <v>2577</v>
      </c>
      <c r="D588">
        <f t="shared" si="9"/>
        <v>584</v>
      </c>
    </row>
    <row r="589" spans="2:4">
      <c r="B589">
        <v>585</v>
      </c>
      <c r="C589" t="s">
        <v>2578</v>
      </c>
      <c r="D589">
        <f t="shared" si="9"/>
        <v>585</v>
      </c>
    </row>
    <row r="590" spans="2:4">
      <c r="B590">
        <v>586</v>
      </c>
      <c r="C590" t="s">
        <v>2579</v>
      </c>
      <c r="D590">
        <f t="shared" si="9"/>
        <v>-586</v>
      </c>
    </row>
    <row r="591" spans="2:4">
      <c r="B591">
        <v>587</v>
      </c>
      <c r="C591" t="s">
        <v>2580</v>
      </c>
      <c r="D591">
        <f t="shared" si="9"/>
        <v>587</v>
      </c>
    </row>
    <row r="592" spans="2:4">
      <c r="B592">
        <v>588</v>
      </c>
      <c r="C592" t="s">
        <v>2581</v>
      </c>
      <c r="D592">
        <f t="shared" si="9"/>
        <v>-588</v>
      </c>
    </row>
    <row r="593" spans="2:4">
      <c r="B593">
        <v>589</v>
      </c>
      <c r="C593" t="s">
        <v>2582</v>
      </c>
      <c r="D593">
        <f t="shared" si="9"/>
        <v>589</v>
      </c>
    </row>
    <row r="594" spans="2:4">
      <c r="B594">
        <v>590</v>
      </c>
      <c r="C594" t="s">
        <v>2583</v>
      </c>
      <c r="D594">
        <f t="shared" si="9"/>
        <v>590</v>
      </c>
    </row>
    <row r="595" spans="2:4">
      <c r="B595">
        <v>591</v>
      </c>
      <c r="C595" t="s">
        <v>2584</v>
      </c>
      <c r="D595">
        <f t="shared" si="9"/>
        <v>591</v>
      </c>
    </row>
    <row r="596" spans="2:4">
      <c r="B596">
        <v>592</v>
      </c>
      <c r="C596" t="s">
        <v>2585</v>
      </c>
      <c r="D596">
        <f t="shared" si="9"/>
        <v>592</v>
      </c>
    </row>
    <row r="597" spans="2:4">
      <c r="B597">
        <v>593</v>
      </c>
      <c r="C597" t="s">
        <v>2586</v>
      </c>
      <c r="D597">
        <f t="shared" si="9"/>
        <v>593</v>
      </c>
    </row>
    <row r="598" spans="2:4">
      <c r="B598">
        <v>594</v>
      </c>
      <c r="C598" t="s">
        <v>2587</v>
      </c>
      <c r="D598">
        <f t="shared" si="9"/>
        <v>594</v>
      </c>
    </row>
    <row r="599" spans="2:4">
      <c r="B599">
        <v>595</v>
      </c>
      <c r="C599" t="s">
        <v>2588</v>
      </c>
      <c r="D599">
        <f t="shared" si="9"/>
        <v>595</v>
      </c>
    </row>
    <row r="600" spans="2:4">
      <c r="B600">
        <v>596</v>
      </c>
      <c r="C600" t="s">
        <v>2589</v>
      </c>
      <c r="D600">
        <f t="shared" si="9"/>
        <v>596</v>
      </c>
    </row>
    <row r="601" spans="2:4">
      <c r="B601">
        <v>597</v>
      </c>
      <c r="C601" t="s">
        <v>2590</v>
      </c>
      <c r="D601">
        <f t="shared" si="9"/>
        <v>597</v>
      </c>
    </row>
    <row r="602" spans="2:4">
      <c r="B602">
        <v>598</v>
      </c>
      <c r="C602" t="s">
        <v>2591</v>
      </c>
      <c r="D602">
        <f t="shared" si="9"/>
        <v>598</v>
      </c>
    </row>
    <row r="603" spans="2:4">
      <c r="B603">
        <v>599</v>
      </c>
      <c r="C603" t="s">
        <v>2592</v>
      </c>
      <c r="D603">
        <f t="shared" si="9"/>
        <v>599</v>
      </c>
    </row>
    <row r="604" spans="2:4">
      <c r="B604">
        <v>600</v>
      </c>
      <c r="C604" t="s">
        <v>2593</v>
      </c>
      <c r="D604">
        <f t="shared" si="9"/>
        <v>600</v>
      </c>
    </row>
    <row r="605" spans="2:4">
      <c r="B605">
        <v>601</v>
      </c>
      <c r="C605" t="s">
        <v>2594</v>
      </c>
      <c r="D605">
        <f t="shared" si="9"/>
        <v>601</v>
      </c>
    </row>
    <row r="606" spans="2:4">
      <c r="B606">
        <v>602</v>
      </c>
      <c r="C606" t="s">
        <v>2595</v>
      </c>
      <c r="D606">
        <f t="shared" si="9"/>
        <v>602</v>
      </c>
    </row>
    <row r="607" spans="2:4">
      <c r="B607">
        <v>603</v>
      </c>
      <c r="C607" t="s">
        <v>2596</v>
      </c>
      <c r="D607">
        <f t="shared" si="9"/>
        <v>-603</v>
      </c>
    </row>
    <row r="608" spans="2:4">
      <c r="B608">
        <v>604</v>
      </c>
      <c r="C608" t="s">
        <v>2597</v>
      </c>
      <c r="D608">
        <f t="shared" si="9"/>
        <v>604</v>
      </c>
    </row>
    <row r="609" spans="2:4">
      <c r="B609">
        <v>605</v>
      </c>
      <c r="C609" t="s">
        <v>2598</v>
      </c>
      <c r="D609">
        <f t="shared" si="9"/>
        <v>605</v>
      </c>
    </row>
    <row r="610" spans="2:4">
      <c r="B610">
        <v>606</v>
      </c>
      <c r="C610" t="s">
        <v>2599</v>
      </c>
      <c r="D610">
        <f t="shared" si="9"/>
        <v>606</v>
      </c>
    </row>
    <row r="611" spans="2:4">
      <c r="B611">
        <v>607</v>
      </c>
      <c r="C611" t="s">
        <v>2600</v>
      </c>
      <c r="D611">
        <f t="shared" si="9"/>
        <v>607</v>
      </c>
    </row>
    <row r="612" spans="2:4">
      <c r="B612">
        <v>608</v>
      </c>
      <c r="C612" t="s">
        <v>2601</v>
      </c>
      <c r="D612">
        <f t="shared" si="9"/>
        <v>608</v>
      </c>
    </row>
    <row r="613" spans="2:4">
      <c r="B613">
        <v>609</v>
      </c>
      <c r="C613" t="s">
        <v>2602</v>
      </c>
      <c r="D613">
        <f t="shared" si="9"/>
        <v>609</v>
      </c>
    </row>
    <row r="614" spans="2:4">
      <c r="B614">
        <v>610</v>
      </c>
      <c r="C614" t="s">
        <v>2603</v>
      </c>
      <c r="D614">
        <f t="shared" si="9"/>
        <v>610</v>
      </c>
    </row>
    <row r="615" spans="2:4">
      <c r="B615">
        <v>611</v>
      </c>
      <c r="C615" t="s">
        <v>2604</v>
      </c>
      <c r="D615">
        <f t="shared" si="9"/>
        <v>611</v>
      </c>
    </row>
    <row r="616" spans="2:4">
      <c r="B616">
        <v>612</v>
      </c>
      <c r="C616" t="s">
        <v>2605</v>
      </c>
      <c r="D616">
        <f t="shared" si="9"/>
        <v>612</v>
      </c>
    </row>
    <row r="617" spans="2:4">
      <c r="B617">
        <v>613</v>
      </c>
      <c r="C617" t="s">
        <v>2606</v>
      </c>
      <c r="D617">
        <f t="shared" si="9"/>
        <v>613</v>
      </c>
    </row>
    <row r="618" spans="2:4">
      <c r="B618">
        <v>614</v>
      </c>
      <c r="C618" t="s">
        <v>2607</v>
      </c>
      <c r="D618">
        <f t="shared" si="9"/>
        <v>614</v>
      </c>
    </row>
    <row r="619" spans="2:4">
      <c r="B619">
        <v>615</v>
      </c>
      <c r="C619" t="s">
        <v>2608</v>
      </c>
      <c r="D619">
        <f t="shared" si="9"/>
        <v>615</v>
      </c>
    </row>
    <row r="620" spans="2:4">
      <c r="B620">
        <v>616</v>
      </c>
      <c r="C620" t="s">
        <v>2609</v>
      </c>
      <c r="D620">
        <f t="shared" si="9"/>
        <v>616</v>
      </c>
    </row>
    <row r="621" spans="2:4">
      <c r="B621">
        <v>617</v>
      </c>
      <c r="C621" t="s">
        <v>2610</v>
      </c>
      <c r="D621">
        <f t="shared" si="9"/>
        <v>617</v>
      </c>
    </row>
    <row r="622" spans="2:4">
      <c r="B622">
        <v>618</v>
      </c>
      <c r="C622" t="s">
        <v>2611</v>
      </c>
      <c r="D622">
        <f t="shared" si="9"/>
        <v>618</v>
      </c>
    </row>
    <row r="623" spans="2:4">
      <c r="B623">
        <v>619</v>
      </c>
      <c r="C623" t="s">
        <v>2612</v>
      </c>
      <c r="D623">
        <f t="shared" si="9"/>
        <v>619</v>
      </c>
    </row>
    <row r="624" spans="2:4">
      <c r="B624">
        <v>620</v>
      </c>
      <c r="C624" t="s">
        <v>2613</v>
      </c>
      <c r="D624">
        <f t="shared" si="9"/>
        <v>620</v>
      </c>
    </row>
    <row r="625" spans="2:4">
      <c r="B625">
        <v>621</v>
      </c>
      <c r="C625" t="s">
        <v>2614</v>
      </c>
      <c r="D625">
        <f t="shared" si="9"/>
        <v>-621</v>
      </c>
    </row>
    <row r="626" spans="2:4">
      <c r="B626">
        <v>622</v>
      </c>
      <c r="C626" t="s">
        <v>2615</v>
      </c>
      <c r="D626">
        <f t="shared" si="9"/>
        <v>622</v>
      </c>
    </row>
    <row r="627" spans="2:4">
      <c r="B627">
        <v>623</v>
      </c>
      <c r="C627" t="s">
        <v>2616</v>
      </c>
      <c r="D627">
        <f t="shared" si="9"/>
        <v>623</v>
      </c>
    </row>
    <row r="628" spans="2:4">
      <c r="B628">
        <v>624</v>
      </c>
      <c r="C628" t="s">
        <v>2617</v>
      </c>
      <c r="D628">
        <f t="shared" si="9"/>
        <v>624</v>
      </c>
    </row>
    <row r="629" spans="2:4">
      <c r="B629">
        <v>625</v>
      </c>
      <c r="C629" t="s">
        <v>2618</v>
      </c>
      <c r="D629">
        <f t="shared" si="9"/>
        <v>-625</v>
      </c>
    </row>
    <row r="630" spans="2:4">
      <c r="B630">
        <v>626</v>
      </c>
      <c r="C630" t="s">
        <v>2619</v>
      </c>
      <c r="D630">
        <f t="shared" si="9"/>
        <v>626</v>
      </c>
    </row>
    <row r="631" spans="2:4">
      <c r="B631">
        <v>627</v>
      </c>
      <c r="C631" t="s">
        <v>2620</v>
      </c>
      <c r="D631">
        <f t="shared" si="9"/>
        <v>627</v>
      </c>
    </row>
    <row r="632" spans="2:4">
      <c r="B632">
        <v>628</v>
      </c>
      <c r="C632" t="s">
        <v>2621</v>
      </c>
      <c r="D632">
        <f t="shared" si="9"/>
        <v>628</v>
      </c>
    </row>
    <row r="633" spans="2:4">
      <c r="B633">
        <v>629</v>
      </c>
      <c r="C633" t="s">
        <v>2622</v>
      </c>
      <c r="D633">
        <f t="shared" si="9"/>
        <v>629</v>
      </c>
    </row>
    <row r="634" spans="2:4">
      <c r="B634">
        <v>630</v>
      </c>
      <c r="C634" t="s">
        <v>2623</v>
      </c>
      <c r="D634">
        <f t="shared" si="9"/>
        <v>630</v>
      </c>
    </row>
    <row r="635" spans="2:4">
      <c r="B635">
        <v>631</v>
      </c>
      <c r="C635" t="s">
        <v>2624</v>
      </c>
      <c r="D635">
        <f t="shared" si="9"/>
        <v>631</v>
      </c>
    </row>
    <row r="636" spans="2:4">
      <c r="B636">
        <v>632</v>
      </c>
      <c r="C636" t="s">
        <v>2625</v>
      </c>
      <c r="D636">
        <f t="shared" si="9"/>
        <v>632</v>
      </c>
    </row>
    <row r="637" spans="2:4">
      <c r="B637">
        <v>633</v>
      </c>
      <c r="C637" t="s">
        <v>2626</v>
      </c>
      <c r="D637">
        <f t="shared" si="9"/>
        <v>633</v>
      </c>
    </row>
    <row r="638" spans="2:4">
      <c r="B638">
        <v>634</v>
      </c>
      <c r="C638" t="s">
        <v>2627</v>
      </c>
      <c r="D638">
        <f t="shared" si="9"/>
        <v>634</v>
      </c>
    </row>
    <row r="639" spans="2:4">
      <c r="B639">
        <v>635</v>
      </c>
      <c r="C639" t="s">
        <v>2628</v>
      </c>
      <c r="D639">
        <f t="shared" si="9"/>
        <v>635</v>
      </c>
    </row>
    <row r="640" spans="2:4">
      <c r="B640">
        <v>636</v>
      </c>
      <c r="C640" t="s">
        <v>2629</v>
      </c>
      <c r="D640">
        <f t="shared" si="9"/>
        <v>636</v>
      </c>
    </row>
    <row r="641" spans="2:4">
      <c r="B641">
        <v>637</v>
      </c>
      <c r="C641" t="s">
        <v>2630</v>
      </c>
      <c r="D641">
        <f t="shared" si="9"/>
        <v>-637</v>
      </c>
    </row>
    <row r="642" spans="2:4">
      <c r="B642">
        <v>638</v>
      </c>
      <c r="C642" t="s">
        <v>2631</v>
      </c>
      <c r="D642">
        <f t="shared" ref="D642:D705" si="10">IF(MID(C642,1,3)="MNU",-B642,B642)</f>
        <v>638</v>
      </c>
    </row>
    <row r="643" spans="2:4">
      <c r="B643">
        <v>639</v>
      </c>
      <c r="C643" t="s">
        <v>2632</v>
      </c>
      <c r="D643">
        <f t="shared" si="10"/>
        <v>-639</v>
      </c>
    </row>
    <row r="644" spans="2:4">
      <c r="B644">
        <v>640</v>
      </c>
      <c r="C644" t="s">
        <v>2633</v>
      </c>
      <c r="D644">
        <f t="shared" si="10"/>
        <v>-640</v>
      </c>
    </row>
    <row r="645" spans="2:4">
      <c r="B645">
        <v>641</v>
      </c>
      <c r="C645" t="s">
        <v>2634</v>
      </c>
      <c r="D645">
        <f t="shared" si="10"/>
        <v>641</v>
      </c>
    </row>
    <row r="646" spans="2:4">
      <c r="B646">
        <v>642</v>
      </c>
      <c r="C646" t="s">
        <v>2635</v>
      </c>
      <c r="D646">
        <f t="shared" si="10"/>
        <v>642</v>
      </c>
    </row>
    <row r="647" spans="2:4">
      <c r="B647">
        <v>643</v>
      </c>
      <c r="C647" t="s">
        <v>2636</v>
      </c>
      <c r="D647">
        <f t="shared" si="10"/>
        <v>643</v>
      </c>
    </row>
    <row r="648" spans="2:4">
      <c r="B648">
        <v>644</v>
      </c>
      <c r="C648" t="s">
        <v>2637</v>
      </c>
      <c r="D648">
        <f t="shared" si="10"/>
        <v>644</v>
      </c>
    </row>
    <row r="649" spans="2:4">
      <c r="B649">
        <v>645</v>
      </c>
      <c r="C649" t="s">
        <v>2638</v>
      </c>
      <c r="D649">
        <f t="shared" si="10"/>
        <v>645</v>
      </c>
    </row>
    <row r="650" spans="2:4">
      <c r="B650">
        <v>646</v>
      </c>
      <c r="C650" t="s">
        <v>2639</v>
      </c>
      <c r="D650">
        <f t="shared" si="10"/>
        <v>-646</v>
      </c>
    </row>
    <row r="651" spans="2:4">
      <c r="B651">
        <v>647</v>
      </c>
      <c r="C651" t="s">
        <v>2640</v>
      </c>
      <c r="D651">
        <f t="shared" si="10"/>
        <v>647</v>
      </c>
    </row>
    <row r="652" spans="2:4">
      <c r="B652">
        <v>648</v>
      </c>
      <c r="C652" t="s">
        <v>2641</v>
      </c>
      <c r="D652">
        <f t="shared" si="10"/>
        <v>-648</v>
      </c>
    </row>
    <row r="653" spans="2:4">
      <c r="B653">
        <v>649</v>
      </c>
      <c r="C653" t="s">
        <v>2642</v>
      </c>
      <c r="D653">
        <f t="shared" si="10"/>
        <v>649</v>
      </c>
    </row>
    <row r="654" spans="2:4">
      <c r="B654">
        <v>650</v>
      </c>
      <c r="C654" t="s">
        <v>2643</v>
      </c>
      <c r="D654">
        <f t="shared" si="10"/>
        <v>650</v>
      </c>
    </row>
    <row r="655" spans="2:4">
      <c r="B655">
        <v>651</v>
      </c>
      <c r="C655" t="s">
        <v>2644</v>
      </c>
      <c r="D655">
        <f t="shared" si="10"/>
        <v>651</v>
      </c>
    </row>
    <row r="656" spans="2:4">
      <c r="B656">
        <v>652</v>
      </c>
      <c r="C656" t="s">
        <v>2645</v>
      </c>
      <c r="D656">
        <f t="shared" si="10"/>
        <v>-652</v>
      </c>
    </row>
    <row r="657" spans="2:4">
      <c r="B657">
        <v>653</v>
      </c>
      <c r="C657" t="s">
        <v>2646</v>
      </c>
      <c r="D657">
        <f t="shared" si="10"/>
        <v>653</v>
      </c>
    </row>
    <row r="658" spans="2:4">
      <c r="B658">
        <v>654</v>
      </c>
      <c r="C658" t="s">
        <v>2647</v>
      </c>
      <c r="D658">
        <f t="shared" si="10"/>
        <v>654</v>
      </c>
    </row>
    <row r="659" spans="2:4">
      <c r="B659">
        <v>655</v>
      </c>
      <c r="C659" t="s">
        <v>2648</v>
      </c>
      <c r="D659">
        <f t="shared" si="10"/>
        <v>655</v>
      </c>
    </row>
    <row r="660" spans="2:4">
      <c r="B660">
        <v>656</v>
      </c>
      <c r="C660" t="s">
        <v>2649</v>
      </c>
      <c r="D660">
        <f t="shared" si="10"/>
        <v>656</v>
      </c>
    </row>
    <row r="661" spans="2:4">
      <c r="B661">
        <v>657</v>
      </c>
      <c r="C661" t="s">
        <v>2650</v>
      </c>
      <c r="D661">
        <f t="shared" si="10"/>
        <v>657</v>
      </c>
    </row>
    <row r="662" spans="2:4">
      <c r="B662">
        <v>658</v>
      </c>
      <c r="C662" t="s">
        <v>2651</v>
      </c>
      <c r="D662">
        <f t="shared" si="10"/>
        <v>-658</v>
      </c>
    </row>
    <row r="663" spans="2:4">
      <c r="B663">
        <v>659</v>
      </c>
      <c r="C663" t="s">
        <v>2652</v>
      </c>
      <c r="D663">
        <f t="shared" si="10"/>
        <v>659</v>
      </c>
    </row>
    <row r="664" spans="2:4">
      <c r="B664">
        <v>660</v>
      </c>
      <c r="C664" t="s">
        <v>2653</v>
      </c>
      <c r="D664">
        <f t="shared" si="10"/>
        <v>660</v>
      </c>
    </row>
    <row r="665" spans="2:4">
      <c r="B665">
        <v>661</v>
      </c>
      <c r="C665" t="s">
        <v>2654</v>
      </c>
      <c r="D665">
        <f t="shared" si="10"/>
        <v>661</v>
      </c>
    </row>
    <row r="666" spans="2:4">
      <c r="B666">
        <v>662</v>
      </c>
      <c r="C666" t="s">
        <v>2655</v>
      </c>
      <c r="D666">
        <f t="shared" si="10"/>
        <v>662</v>
      </c>
    </row>
    <row r="667" spans="2:4">
      <c r="B667">
        <v>663</v>
      </c>
      <c r="C667" t="s">
        <v>2656</v>
      </c>
      <c r="D667">
        <f t="shared" si="10"/>
        <v>663</v>
      </c>
    </row>
    <row r="668" spans="2:4">
      <c r="B668">
        <v>664</v>
      </c>
      <c r="C668" t="s">
        <v>2657</v>
      </c>
      <c r="D668">
        <f t="shared" si="10"/>
        <v>664</v>
      </c>
    </row>
    <row r="669" spans="2:4">
      <c r="B669">
        <v>665</v>
      </c>
      <c r="C669" t="s">
        <v>2658</v>
      </c>
      <c r="D669">
        <f t="shared" si="10"/>
        <v>665</v>
      </c>
    </row>
    <row r="670" spans="2:4">
      <c r="B670">
        <v>666</v>
      </c>
      <c r="C670" t="s">
        <v>2659</v>
      </c>
      <c r="D670">
        <f t="shared" si="10"/>
        <v>666</v>
      </c>
    </row>
    <row r="671" spans="2:4">
      <c r="B671">
        <v>667</v>
      </c>
      <c r="C671" t="s">
        <v>2660</v>
      </c>
      <c r="D671">
        <f t="shared" si="10"/>
        <v>667</v>
      </c>
    </row>
    <row r="672" spans="2:4">
      <c r="B672">
        <v>668</v>
      </c>
      <c r="C672" t="s">
        <v>2661</v>
      </c>
      <c r="D672">
        <f t="shared" si="10"/>
        <v>668</v>
      </c>
    </row>
    <row r="673" spans="2:4">
      <c r="B673">
        <v>669</v>
      </c>
      <c r="C673" t="s">
        <v>2662</v>
      </c>
      <c r="D673">
        <f t="shared" si="10"/>
        <v>669</v>
      </c>
    </row>
    <row r="674" spans="2:4">
      <c r="B674">
        <v>670</v>
      </c>
      <c r="C674" t="s">
        <v>2663</v>
      </c>
      <c r="D674">
        <f t="shared" si="10"/>
        <v>670</v>
      </c>
    </row>
    <row r="675" spans="2:4">
      <c r="B675">
        <v>671</v>
      </c>
      <c r="C675" t="s">
        <v>2664</v>
      </c>
      <c r="D675">
        <f t="shared" si="10"/>
        <v>671</v>
      </c>
    </row>
    <row r="676" spans="2:4">
      <c r="B676">
        <v>672</v>
      </c>
      <c r="C676" t="s">
        <v>2665</v>
      </c>
      <c r="D676">
        <f t="shared" si="10"/>
        <v>672</v>
      </c>
    </row>
    <row r="677" spans="2:4">
      <c r="B677">
        <v>673</v>
      </c>
      <c r="C677" t="s">
        <v>2666</v>
      </c>
      <c r="D677">
        <f t="shared" si="10"/>
        <v>673</v>
      </c>
    </row>
    <row r="678" spans="2:4">
      <c r="B678">
        <v>674</v>
      </c>
      <c r="C678" t="s">
        <v>2667</v>
      </c>
      <c r="D678">
        <f t="shared" si="10"/>
        <v>674</v>
      </c>
    </row>
    <row r="679" spans="2:4">
      <c r="B679">
        <v>675</v>
      </c>
      <c r="C679" t="s">
        <v>2668</v>
      </c>
      <c r="D679">
        <f t="shared" si="10"/>
        <v>675</v>
      </c>
    </row>
    <row r="680" spans="2:4">
      <c r="B680">
        <v>676</v>
      </c>
      <c r="C680" t="s">
        <v>2669</v>
      </c>
      <c r="D680">
        <f t="shared" si="10"/>
        <v>676</v>
      </c>
    </row>
    <row r="681" spans="2:4">
      <c r="B681">
        <v>677</v>
      </c>
      <c r="C681" t="s">
        <v>2670</v>
      </c>
      <c r="D681">
        <f t="shared" si="10"/>
        <v>677</v>
      </c>
    </row>
    <row r="682" spans="2:4">
      <c r="B682">
        <v>678</v>
      </c>
      <c r="C682" t="s">
        <v>2671</v>
      </c>
      <c r="D682">
        <f t="shared" si="10"/>
        <v>-678</v>
      </c>
    </row>
    <row r="683" spans="2:4">
      <c r="B683">
        <v>679</v>
      </c>
      <c r="C683" t="s">
        <v>2672</v>
      </c>
      <c r="D683">
        <f t="shared" si="10"/>
        <v>679</v>
      </c>
    </row>
    <row r="684" spans="2:4">
      <c r="B684">
        <v>680</v>
      </c>
      <c r="C684" t="s">
        <v>2673</v>
      </c>
      <c r="D684">
        <f t="shared" si="10"/>
        <v>-680</v>
      </c>
    </row>
    <row r="685" spans="2:4">
      <c r="B685">
        <v>681</v>
      </c>
      <c r="C685" t="s">
        <v>2674</v>
      </c>
      <c r="D685">
        <f t="shared" si="10"/>
        <v>681</v>
      </c>
    </row>
    <row r="686" spans="2:4">
      <c r="B686">
        <v>682</v>
      </c>
      <c r="C686" t="s">
        <v>2675</v>
      </c>
      <c r="D686">
        <f t="shared" si="10"/>
        <v>682</v>
      </c>
    </row>
    <row r="687" spans="2:4">
      <c r="B687">
        <v>683</v>
      </c>
      <c r="C687" t="s">
        <v>2676</v>
      </c>
      <c r="D687">
        <f t="shared" si="10"/>
        <v>683</v>
      </c>
    </row>
    <row r="688" spans="2:4">
      <c r="B688">
        <v>684</v>
      </c>
      <c r="C688" t="s">
        <v>2677</v>
      </c>
      <c r="D688">
        <f t="shared" si="10"/>
        <v>684</v>
      </c>
    </row>
    <row r="689" spans="2:4">
      <c r="B689">
        <v>685</v>
      </c>
      <c r="C689" t="s">
        <v>2678</v>
      </c>
      <c r="D689">
        <f t="shared" si="10"/>
        <v>685</v>
      </c>
    </row>
    <row r="690" spans="2:4">
      <c r="B690">
        <v>686</v>
      </c>
      <c r="C690" t="s">
        <v>2679</v>
      </c>
      <c r="D690">
        <f t="shared" si="10"/>
        <v>686</v>
      </c>
    </row>
    <row r="691" spans="2:4">
      <c r="B691">
        <v>687</v>
      </c>
      <c r="C691" t="s">
        <v>2680</v>
      </c>
      <c r="D691">
        <f t="shared" si="10"/>
        <v>687</v>
      </c>
    </row>
    <row r="692" spans="2:4">
      <c r="B692">
        <v>688</v>
      </c>
      <c r="C692" t="s">
        <v>2681</v>
      </c>
      <c r="D692">
        <f t="shared" si="10"/>
        <v>688</v>
      </c>
    </row>
    <row r="693" spans="2:4">
      <c r="B693">
        <v>689</v>
      </c>
      <c r="C693" t="s">
        <v>2682</v>
      </c>
      <c r="D693">
        <f t="shared" si="10"/>
        <v>689</v>
      </c>
    </row>
    <row r="694" spans="2:4">
      <c r="B694">
        <v>690</v>
      </c>
      <c r="C694" t="s">
        <v>2683</v>
      </c>
      <c r="D694">
        <f t="shared" si="10"/>
        <v>690</v>
      </c>
    </row>
    <row r="695" spans="2:4">
      <c r="B695">
        <v>691</v>
      </c>
      <c r="C695" t="s">
        <v>2684</v>
      </c>
      <c r="D695">
        <f t="shared" si="10"/>
        <v>691</v>
      </c>
    </row>
    <row r="696" spans="2:4">
      <c r="B696">
        <v>692</v>
      </c>
      <c r="C696" t="s">
        <v>2685</v>
      </c>
      <c r="D696">
        <f t="shared" si="10"/>
        <v>692</v>
      </c>
    </row>
    <row r="697" spans="2:4">
      <c r="B697">
        <v>693</v>
      </c>
      <c r="C697" t="s">
        <v>2686</v>
      </c>
      <c r="D697">
        <f t="shared" si="10"/>
        <v>693</v>
      </c>
    </row>
    <row r="698" spans="2:4">
      <c r="B698">
        <v>694</v>
      </c>
      <c r="C698" t="s">
        <v>2687</v>
      </c>
      <c r="D698">
        <f t="shared" si="10"/>
        <v>694</v>
      </c>
    </row>
    <row r="699" spans="2:4">
      <c r="B699">
        <v>695</v>
      </c>
      <c r="C699" t="s">
        <v>2688</v>
      </c>
      <c r="D699">
        <f t="shared" si="10"/>
        <v>695</v>
      </c>
    </row>
    <row r="700" spans="2:4">
      <c r="B700">
        <v>696</v>
      </c>
      <c r="C700" t="s">
        <v>2689</v>
      </c>
      <c r="D700">
        <f t="shared" si="10"/>
        <v>696</v>
      </c>
    </row>
    <row r="701" spans="2:4">
      <c r="B701">
        <v>697</v>
      </c>
      <c r="C701" t="s">
        <v>2690</v>
      </c>
      <c r="D701">
        <f t="shared" si="10"/>
        <v>697</v>
      </c>
    </row>
    <row r="702" spans="2:4">
      <c r="B702">
        <v>698</v>
      </c>
      <c r="C702" t="s">
        <v>2691</v>
      </c>
      <c r="D702">
        <f t="shared" si="10"/>
        <v>698</v>
      </c>
    </row>
    <row r="703" spans="2:4">
      <c r="B703">
        <v>699</v>
      </c>
      <c r="C703" t="s">
        <v>2692</v>
      </c>
      <c r="D703">
        <f t="shared" si="10"/>
        <v>699</v>
      </c>
    </row>
    <row r="704" spans="2:4">
      <c r="B704">
        <v>700</v>
      </c>
      <c r="C704" t="s">
        <v>2693</v>
      </c>
      <c r="D704">
        <f t="shared" si="10"/>
        <v>700</v>
      </c>
    </row>
    <row r="705" spans="2:4">
      <c r="B705">
        <v>701</v>
      </c>
      <c r="C705" t="s">
        <v>2694</v>
      </c>
      <c r="D705">
        <f t="shared" si="10"/>
        <v>701</v>
      </c>
    </row>
    <row r="706" spans="2:4">
      <c r="B706">
        <v>702</v>
      </c>
      <c r="C706" t="s">
        <v>2695</v>
      </c>
      <c r="D706">
        <f t="shared" ref="D706:D769" si="11">IF(MID(C706,1,3)="MNU",-B706,B706)</f>
        <v>702</v>
      </c>
    </row>
    <row r="707" spans="2:4">
      <c r="B707">
        <v>703</v>
      </c>
      <c r="C707" t="s">
        <v>2696</v>
      </c>
      <c r="D707">
        <f t="shared" si="11"/>
        <v>703</v>
      </c>
    </row>
    <row r="708" spans="2:4">
      <c r="B708">
        <v>704</v>
      </c>
      <c r="C708" t="s">
        <v>2697</v>
      </c>
      <c r="D708">
        <f t="shared" si="11"/>
        <v>704</v>
      </c>
    </row>
    <row r="709" spans="2:4">
      <c r="B709">
        <v>705</v>
      </c>
      <c r="C709" t="s">
        <v>2698</v>
      </c>
      <c r="D709">
        <f t="shared" si="11"/>
        <v>-705</v>
      </c>
    </row>
    <row r="710" spans="2:4">
      <c r="B710">
        <v>706</v>
      </c>
      <c r="C710" t="s">
        <v>2699</v>
      </c>
      <c r="D710">
        <f t="shared" si="11"/>
        <v>706</v>
      </c>
    </row>
    <row r="711" spans="2:4">
      <c r="B711">
        <v>707</v>
      </c>
      <c r="C711" t="s">
        <v>2700</v>
      </c>
      <c r="D711">
        <f t="shared" si="11"/>
        <v>-707</v>
      </c>
    </row>
    <row r="712" spans="2:4">
      <c r="B712">
        <v>708</v>
      </c>
      <c r="C712" t="s">
        <v>2701</v>
      </c>
      <c r="D712">
        <f t="shared" si="11"/>
        <v>708</v>
      </c>
    </row>
    <row r="713" spans="2:4">
      <c r="B713">
        <v>709</v>
      </c>
      <c r="C713" t="s">
        <v>2702</v>
      </c>
      <c r="D713">
        <f t="shared" si="11"/>
        <v>709</v>
      </c>
    </row>
    <row r="714" spans="2:4">
      <c r="B714">
        <v>710</v>
      </c>
      <c r="C714" t="s">
        <v>2703</v>
      </c>
      <c r="D714">
        <f t="shared" si="11"/>
        <v>710</v>
      </c>
    </row>
    <row r="715" spans="2:4">
      <c r="B715">
        <v>711</v>
      </c>
      <c r="C715" t="s">
        <v>2704</v>
      </c>
      <c r="D715">
        <f t="shared" si="11"/>
        <v>711</v>
      </c>
    </row>
    <row r="716" spans="2:4">
      <c r="B716">
        <v>712</v>
      </c>
      <c r="C716" t="s">
        <v>2705</v>
      </c>
      <c r="D716">
        <f t="shared" si="11"/>
        <v>712</v>
      </c>
    </row>
    <row r="717" spans="2:4">
      <c r="B717">
        <v>713</v>
      </c>
      <c r="C717" t="s">
        <v>2706</v>
      </c>
      <c r="D717">
        <f t="shared" si="11"/>
        <v>713</v>
      </c>
    </row>
    <row r="718" spans="2:4">
      <c r="B718">
        <v>714</v>
      </c>
      <c r="C718" t="s">
        <v>2707</v>
      </c>
      <c r="D718">
        <f t="shared" si="11"/>
        <v>-714</v>
      </c>
    </row>
    <row r="719" spans="2:4">
      <c r="B719">
        <v>715</v>
      </c>
      <c r="C719" t="s">
        <v>2708</v>
      </c>
      <c r="D719">
        <f t="shared" si="11"/>
        <v>-715</v>
      </c>
    </row>
    <row r="720" spans="2:4">
      <c r="B720">
        <v>716</v>
      </c>
      <c r="C720" t="s">
        <v>2709</v>
      </c>
      <c r="D720">
        <f t="shared" si="11"/>
        <v>-716</v>
      </c>
    </row>
    <row r="721" spans="2:4">
      <c r="B721">
        <v>717</v>
      </c>
      <c r="C721" t="s">
        <v>2710</v>
      </c>
      <c r="D721">
        <f t="shared" si="11"/>
        <v>717</v>
      </c>
    </row>
    <row r="722" spans="2:4">
      <c r="B722">
        <v>718</v>
      </c>
      <c r="C722" t="s">
        <v>2711</v>
      </c>
      <c r="D722">
        <f t="shared" si="11"/>
        <v>718</v>
      </c>
    </row>
    <row r="723" spans="2:4">
      <c r="B723">
        <v>719</v>
      </c>
      <c r="C723" t="s">
        <v>2712</v>
      </c>
      <c r="D723">
        <f t="shared" si="11"/>
        <v>719</v>
      </c>
    </row>
    <row r="724" spans="2:4">
      <c r="B724">
        <v>720</v>
      </c>
      <c r="C724" t="s">
        <v>2713</v>
      </c>
      <c r="D724">
        <f t="shared" si="11"/>
        <v>720</v>
      </c>
    </row>
    <row r="725" spans="2:4">
      <c r="B725">
        <v>721</v>
      </c>
      <c r="C725" t="s">
        <v>2714</v>
      </c>
      <c r="D725">
        <f t="shared" si="11"/>
        <v>721</v>
      </c>
    </row>
    <row r="726" spans="2:4">
      <c r="B726">
        <v>722</v>
      </c>
      <c r="C726" t="s">
        <v>2715</v>
      </c>
      <c r="D726">
        <f t="shared" si="11"/>
        <v>722</v>
      </c>
    </row>
    <row r="727" spans="2:4">
      <c r="B727">
        <v>723</v>
      </c>
      <c r="C727" t="s">
        <v>2716</v>
      </c>
      <c r="D727">
        <f t="shared" si="11"/>
        <v>723</v>
      </c>
    </row>
    <row r="728" spans="2:4">
      <c r="B728">
        <v>724</v>
      </c>
      <c r="C728" t="s">
        <v>2717</v>
      </c>
      <c r="D728">
        <f t="shared" si="11"/>
        <v>724</v>
      </c>
    </row>
    <row r="729" spans="2:4">
      <c r="B729">
        <v>725</v>
      </c>
      <c r="C729" t="s">
        <v>2718</v>
      </c>
      <c r="D729">
        <f t="shared" si="11"/>
        <v>725</v>
      </c>
    </row>
    <row r="730" spans="2:4">
      <c r="B730">
        <v>726</v>
      </c>
      <c r="C730" t="s">
        <v>2719</v>
      </c>
      <c r="D730">
        <f t="shared" si="11"/>
        <v>726</v>
      </c>
    </row>
    <row r="731" spans="2:4">
      <c r="B731">
        <v>727</v>
      </c>
      <c r="C731" t="s">
        <v>2720</v>
      </c>
      <c r="D731">
        <f t="shared" si="11"/>
        <v>727</v>
      </c>
    </row>
    <row r="732" spans="2:4">
      <c r="B732">
        <v>728</v>
      </c>
      <c r="C732" t="s">
        <v>2721</v>
      </c>
      <c r="D732">
        <f t="shared" si="11"/>
        <v>728</v>
      </c>
    </row>
    <row r="733" spans="2:4">
      <c r="B733">
        <v>729</v>
      </c>
      <c r="C733" t="s">
        <v>2722</v>
      </c>
      <c r="D733">
        <f t="shared" si="11"/>
        <v>729</v>
      </c>
    </row>
    <row r="734" spans="2:4">
      <c r="B734">
        <v>730</v>
      </c>
      <c r="C734" t="s">
        <v>2723</v>
      </c>
      <c r="D734">
        <f t="shared" si="11"/>
        <v>730</v>
      </c>
    </row>
    <row r="735" spans="2:4">
      <c r="B735">
        <v>731</v>
      </c>
      <c r="C735" t="s">
        <v>2724</v>
      </c>
      <c r="D735">
        <f t="shared" si="11"/>
        <v>731</v>
      </c>
    </row>
    <row r="736" spans="2:4">
      <c r="B736">
        <v>732</v>
      </c>
      <c r="C736" t="s">
        <v>2725</v>
      </c>
      <c r="D736">
        <f t="shared" si="11"/>
        <v>732</v>
      </c>
    </row>
    <row r="737" spans="2:4">
      <c r="B737">
        <v>733</v>
      </c>
      <c r="C737" t="s">
        <v>2726</v>
      </c>
      <c r="D737">
        <f t="shared" si="11"/>
        <v>733</v>
      </c>
    </row>
    <row r="738" spans="2:4">
      <c r="B738">
        <v>734</v>
      </c>
      <c r="C738" t="s">
        <v>2727</v>
      </c>
      <c r="D738">
        <f t="shared" si="11"/>
        <v>734</v>
      </c>
    </row>
    <row r="739" spans="2:4">
      <c r="B739">
        <v>735</v>
      </c>
      <c r="C739" t="s">
        <v>2728</v>
      </c>
      <c r="D739">
        <f t="shared" si="11"/>
        <v>735</v>
      </c>
    </row>
    <row r="740" spans="2:4">
      <c r="B740">
        <v>736</v>
      </c>
      <c r="C740" t="s">
        <v>2729</v>
      </c>
      <c r="D740">
        <f t="shared" si="11"/>
        <v>736</v>
      </c>
    </row>
    <row r="741" spans="2:4">
      <c r="B741">
        <v>737</v>
      </c>
      <c r="C741" t="s">
        <v>2730</v>
      </c>
      <c r="D741">
        <f t="shared" si="11"/>
        <v>737</v>
      </c>
    </row>
    <row r="742" spans="2:4">
      <c r="B742">
        <v>738</v>
      </c>
      <c r="C742" t="s">
        <v>2731</v>
      </c>
      <c r="D742">
        <f t="shared" si="11"/>
        <v>738</v>
      </c>
    </row>
    <row r="743" spans="2:4">
      <c r="B743">
        <v>739</v>
      </c>
      <c r="C743" t="s">
        <v>2732</v>
      </c>
      <c r="D743">
        <f t="shared" si="11"/>
        <v>739</v>
      </c>
    </row>
    <row r="744" spans="2:4">
      <c r="B744">
        <v>740</v>
      </c>
      <c r="C744" t="s">
        <v>2733</v>
      </c>
      <c r="D744">
        <f t="shared" si="11"/>
        <v>740</v>
      </c>
    </row>
    <row r="745" spans="2:4">
      <c r="B745">
        <v>741</v>
      </c>
      <c r="C745" t="s">
        <v>2734</v>
      </c>
      <c r="D745">
        <f t="shared" si="11"/>
        <v>741</v>
      </c>
    </row>
    <row r="746" spans="2:4">
      <c r="B746">
        <v>742</v>
      </c>
      <c r="C746" t="s">
        <v>2735</v>
      </c>
      <c r="D746">
        <f t="shared" si="11"/>
        <v>742</v>
      </c>
    </row>
    <row r="747" spans="2:4">
      <c r="B747">
        <v>743</v>
      </c>
      <c r="C747" t="s">
        <v>2736</v>
      </c>
      <c r="D747">
        <f t="shared" si="11"/>
        <v>743</v>
      </c>
    </row>
    <row r="748" spans="2:4">
      <c r="B748">
        <v>744</v>
      </c>
      <c r="C748" t="s">
        <v>2737</v>
      </c>
      <c r="D748">
        <f t="shared" si="11"/>
        <v>744</v>
      </c>
    </row>
    <row r="749" spans="2:4">
      <c r="B749">
        <v>745</v>
      </c>
      <c r="C749" t="s">
        <v>2738</v>
      </c>
      <c r="D749">
        <f t="shared" si="11"/>
        <v>745</v>
      </c>
    </row>
    <row r="750" spans="2:4">
      <c r="B750">
        <v>746</v>
      </c>
      <c r="C750" t="s">
        <v>2739</v>
      </c>
      <c r="D750">
        <f t="shared" si="11"/>
        <v>746</v>
      </c>
    </row>
    <row r="751" spans="2:4">
      <c r="B751">
        <v>747</v>
      </c>
      <c r="C751" t="s">
        <v>2740</v>
      </c>
      <c r="D751">
        <f t="shared" si="11"/>
        <v>747</v>
      </c>
    </row>
    <row r="752" spans="2:4">
      <c r="B752">
        <v>748</v>
      </c>
      <c r="C752" t="s">
        <v>2741</v>
      </c>
      <c r="D752">
        <f t="shared" si="11"/>
        <v>748</v>
      </c>
    </row>
    <row r="753" spans="2:4">
      <c r="B753">
        <v>749</v>
      </c>
      <c r="C753" t="s">
        <v>2742</v>
      </c>
      <c r="D753">
        <f t="shared" si="11"/>
        <v>749</v>
      </c>
    </row>
    <row r="754" spans="2:4">
      <c r="B754">
        <v>750</v>
      </c>
      <c r="C754" t="s">
        <v>2743</v>
      </c>
      <c r="D754">
        <f t="shared" si="11"/>
        <v>750</v>
      </c>
    </row>
    <row r="755" spans="2:4">
      <c r="B755">
        <v>751</v>
      </c>
      <c r="C755" t="s">
        <v>2744</v>
      </c>
      <c r="D755">
        <f t="shared" si="11"/>
        <v>751</v>
      </c>
    </row>
    <row r="756" spans="2:4">
      <c r="B756">
        <v>752</v>
      </c>
      <c r="C756" t="s">
        <v>2745</v>
      </c>
      <c r="D756">
        <f t="shared" si="11"/>
        <v>752</v>
      </c>
    </row>
    <row r="757" spans="2:4">
      <c r="B757">
        <v>753</v>
      </c>
      <c r="C757" t="s">
        <v>2746</v>
      </c>
      <c r="D757">
        <f t="shared" si="11"/>
        <v>753</v>
      </c>
    </row>
    <row r="758" spans="2:4">
      <c r="B758">
        <v>754</v>
      </c>
      <c r="C758" t="s">
        <v>2747</v>
      </c>
      <c r="D758">
        <f t="shared" si="11"/>
        <v>754</v>
      </c>
    </row>
    <row r="759" spans="2:4">
      <c r="B759">
        <v>755</v>
      </c>
      <c r="C759" t="s">
        <v>2748</v>
      </c>
      <c r="D759">
        <f t="shared" si="11"/>
        <v>755</v>
      </c>
    </row>
    <row r="760" spans="2:4">
      <c r="B760">
        <v>756</v>
      </c>
      <c r="C760" t="s">
        <v>2749</v>
      </c>
      <c r="D760">
        <f t="shared" si="11"/>
        <v>756</v>
      </c>
    </row>
    <row r="761" spans="2:4">
      <c r="B761">
        <v>757</v>
      </c>
      <c r="C761" t="s">
        <v>2750</v>
      </c>
      <c r="D761">
        <f t="shared" si="11"/>
        <v>757</v>
      </c>
    </row>
    <row r="762" spans="2:4">
      <c r="B762">
        <v>758</v>
      </c>
      <c r="C762" t="s">
        <v>2751</v>
      </c>
      <c r="D762">
        <f t="shared" si="11"/>
        <v>758</v>
      </c>
    </row>
    <row r="763" spans="2:4">
      <c r="B763">
        <v>759</v>
      </c>
      <c r="C763" t="s">
        <v>2752</v>
      </c>
      <c r="D763">
        <f t="shared" si="11"/>
        <v>759</v>
      </c>
    </row>
    <row r="764" spans="2:4">
      <c r="B764">
        <v>760</v>
      </c>
      <c r="C764" t="s">
        <v>2753</v>
      </c>
      <c r="D764">
        <f t="shared" si="11"/>
        <v>760</v>
      </c>
    </row>
    <row r="765" spans="2:4">
      <c r="B765">
        <v>761</v>
      </c>
      <c r="C765" t="s">
        <v>2754</v>
      </c>
      <c r="D765">
        <f t="shared" si="11"/>
        <v>761</v>
      </c>
    </row>
    <row r="766" spans="2:4">
      <c r="B766">
        <v>762</v>
      </c>
      <c r="C766" t="s">
        <v>2755</v>
      </c>
      <c r="D766">
        <f t="shared" si="11"/>
        <v>762</v>
      </c>
    </row>
    <row r="767" spans="2:4">
      <c r="B767">
        <v>763</v>
      </c>
      <c r="C767" t="s">
        <v>2756</v>
      </c>
      <c r="D767">
        <f t="shared" si="11"/>
        <v>763</v>
      </c>
    </row>
    <row r="768" spans="2:4">
      <c r="B768">
        <v>764</v>
      </c>
      <c r="C768" t="s">
        <v>2757</v>
      </c>
      <c r="D768">
        <f t="shared" si="11"/>
        <v>764</v>
      </c>
    </row>
    <row r="769" spans="2:4">
      <c r="B769">
        <v>765</v>
      </c>
      <c r="C769" t="s">
        <v>2758</v>
      </c>
      <c r="D769">
        <f t="shared" si="11"/>
        <v>765</v>
      </c>
    </row>
    <row r="770" spans="2:4">
      <c r="B770">
        <v>766</v>
      </c>
      <c r="C770" t="s">
        <v>2759</v>
      </c>
      <c r="D770">
        <f t="shared" ref="D770:D833" si="12">IF(MID(C770,1,3)="MNU",-B770,B770)</f>
        <v>766</v>
      </c>
    </row>
    <row r="771" spans="2:4">
      <c r="B771">
        <v>767</v>
      </c>
      <c r="C771" t="s">
        <v>2760</v>
      </c>
      <c r="D771">
        <f t="shared" si="12"/>
        <v>767</v>
      </c>
    </row>
    <row r="772" spans="2:4">
      <c r="B772">
        <v>768</v>
      </c>
      <c r="C772" t="s">
        <v>2761</v>
      </c>
      <c r="D772">
        <f t="shared" si="12"/>
        <v>768</v>
      </c>
    </row>
    <row r="773" spans="2:4">
      <c r="B773">
        <v>769</v>
      </c>
      <c r="C773" t="s">
        <v>2762</v>
      </c>
      <c r="D773">
        <f t="shared" si="12"/>
        <v>769</v>
      </c>
    </row>
    <row r="774" spans="2:4">
      <c r="B774">
        <v>770</v>
      </c>
      <c r="C774" t="s">
        <v>2763</v>
      </c>
      <c r="D774">
        <f t="shared" si="12"/>
        <v>-770</v>
      </c>
    </row>
    <row r="775" spans="2:4">
      <c r="B775">
        <v>771</v>
      </c>
      <c r="C775" t="s">
        <v>2764</v>
      </c>
      <c r="D775">
        <f t="shared" si="12"/>
        <v>771</v>
      </c>
    </row>
    <row r="776" spans="2:4">
      <c r="B776">
        <v>772</v>
      </c>
      <c r="C776" t="s">
        <v>2765</v>
      </c>
      <c r="D776">
        <f t="shared" si="12"/>
        <v>772</v>
      </c>
    </row>
    <row r="777" spans="2:4">
      <c r="B777">
        <v>773</v>
      </c>
      <c r="C777" t="s">
        <v>2766</v>
      </c>
      <c r="D777">
        <f t="shared" si="12"/>
        <v>773</v>
      </c>
    </row>
    <row r="778" spans="2:4">
      <c r="B778">
        <v>774</v>
      </c>
      <c r="C778" t="s">
        <v>2767</v>
      </c>
      <c r="D778">
        <f t="shared" si="12"/>
        <v>774</v>
      </c>
    </row>
    <row r="779" spans="2:4">
      <c r="B779">
        <v>775</v>
      </c>
      <c r="C779" t="s">
        <v>2768</v>
      </c>
      <c r="D779">
        <f t="shared" si="12"/>
        <v>-775</v>
      </c>
    </row>
    <row r="780" spans="2:4">
      <c r="B780">
        <v>776</v>
      </c>
      <c r="C780" t="s">
        <v>2769</v>
      </c>
      <c r="D780">
        <f t="shared" si="12"/>
        <v>776</v>
      </c>
    </row>
    <row r="781" spans="2:4">
      <c r="B781">
        <v>777</v>
      </c>
      <c r="C781" t="s">
        <v>2770</v>
      </c>
      <c r="D781">
        <f t="shared" si="12"/>
        <v>777</v>
      </c>
    </row>
    <row r="782" spans="2:4">
      <c r="B782">
        <v>778</v>
      </c>
      <c r="C782" t="s">
        <v>1011</v>
      </c>
      <c r="D782">
        <f t="shared" si="12"/>
        <v>778</v>
      </c>
    </row>
    <row r="783" spans="2:4">
      <c r="B783">
        <v>779</v>
      </c>
      <c r="C783" t="s">
        <v>1013</v>
      </c>
      <c r="D783">
        <f t="shared" si="12"/>
        <v>779</v>
      </c>
    </row>
    <row r="784" spans="2:4">
      <c r="B784">
        <v>780</v>
      </c>
      <c r="C784" t="s">
        <v>1017</v>
      </c>
      <c r="D784">
        <f t="shared" si="12"/>
        <v>780</v>
      </c>
    </row>
    <row r="785" spans="2:4">
      <c r="B785">
        <v>781</v>
      </c>
      <c r="C785" t="s">
        <v>2771</v>
      </c>
      <c r="D785">
        <f t="shared" si="12"/>
        <v>781</v>
      </c>
    </row>
    <row r="786" spans="2:4">
      <c r="B786">
        <v>782</v>
      </c>
      <c r="C786" t="s">
        <v>1020</v>
      </c>
      <c r="D786">
        <f t="shared" si="12"/>
        <v>782</v>
      </c>
    </row>
    <row r="787" spans="2:4">
      <c r="B787">
        <v>783</v>
      </c>
      <c r="C787" t="s">
        <v>2772</v>
      </c>
      <c r="D787">
        <f t="shared" si="12"/>
        <v>783</v>
      </c>
    </row>
    <row r="788" spans="2:4">
      <c r="B788">
        <v>784</v>
      </c>
      <c r="C788" t="s">
        <v>1022</v>
      </c>
      <c r="D788">
        <f t="shared" si="12"/>
        <v>784</v>
      </c>
    </row>
    <row r="789" spans="2:4">
      <c r="B789">
        <v>785</v>
      </c>
      <c r="C789" t="s">
        <v>2773</v>
      </c>
      <c r="D789">
        <f t="shared" si="12"/>
        <v>785</v>
      </c>
    </row>
    <row r="790" spans="2:4">
      <c r="B790">
        <v>786</v>
      </c>
      <c r="C790" t="s">
        <v>1025</v>
      </c>
      <c r="D790">
        <f t="shared" si="12"/>
        <v>786</v>
      </c>
    </row>
    <row r="791" spans="2:4">
      <c r="B791">
        <v>787</v>
      </c>
      <c r="C791" t="s">
        <v>2774</v>
      </c>
      <c r="D791">
        <f t="shared" si="12"/>
        <v>787</v>
      </c>
    </row>
    <row r="792" spans="2:4">
      <c r="B792">
        <v>788</v>
      </c>
      <c r="C792" t="s">
        <v>2775</v>
      </c>
      <c r="D792">
        <f t="shared" si="12"/>
        <v>788</v>
      </c>
    </row>
    <row r="793" spans="2:4">
      <c r="B793">
        <v>789</v>
      </c>
      <c r="C793" t="s">
        <v>2776</v>
      </c>
      <c r="D793">
        <f t="shared" si="12"/>
        <v>789</v>
      </c>
    </row>
    <row r="794" spans="2:4">
      <c r="B794">
        <v>790</v>
      </c>
      <c r="C794" t="s">
        <v>2777</v>
      </c>
      <c r="D794">
        <f t="shared" si="12"/>
        <v>790</v>
      </c>
    </row>
    <row r="795" spans="2:4">
      <c r="B795">
        <v>791</v>
      </c>
      <c r="C795" t="s">
        <v>2778</v>
      </c>
      <c r="D795">
        <f t="shared" si="12"/>
        <v>791</v>
      </c>
    </row>
    <row r="796" spans="2:4">
      <c r="B796">
        <v>792</v>
      </c>
      <c r="C796" t="s">
        <v>2779</v>
      </c>
      <c r="D796">
        <f t="shared" si="12"/>
        <v>792</v>
      </c>
    </row>
    <row r="797" spans="2:4">
      <c r="B797">
        <v>793</v>
      </c>
      <c r="C797" t="s">
        <v>2780</v>
      </c>
      <c r="D797">
        <f t="shared" si="12"/>
        <v>793</v>
      </c>
    </row>
    <row r="798" spans="2:4">
      <c r="B798">
        <v>794</v>
      </c>
      <c r="C798" t="s">
        <v>2781</v>
      </c>
      <c r="D798">
        <f t="shared" si="12"/>
        <v>794</v>
      </c>
    </row>
    <row r="799" spans="2:4">
      <c r="B799">
        <v>795</v>
      </c>
      <c r="C799" t="s">
        <v>2782</v>
      </c>
      <c r="D799">
        <f t="shared" si="12"/>
        <v>795</v>
      </c>
    </row>
    <row r="800" spans="2:4">
      <c r="B800">
        <v>796</v>
      </c>
      <c r="C800" t="s">
        <v>2783</v>
      </c>
      <c r="D800">
        <f t="shared" si="12"/>
        <v>796</v>
      </c>
    </row>
    <row r="801" spans="2:4">
      <c r="B801">
        <v>797</v>
      </c>
      <c r="C801" t="s">
        <v>2784</v>
      </c>
      <c r="D801">
        <f t="shared" si="12"/>
        <v>797</v>
      </c>
    </row>
    <row r="802" spans="2:4">
      <c r="B802">
        <v>798</v>
      </c>
      <c r="C802" t="s">
        <v>2785</v>
      </c>
      <c r="D802">
        <f t="shared" si="12"/>
        <v>798</v>
      </c>
    </row>
    <row r="803" spans="2:4">
      <c r="B803">
        <v>799</v>
      </c>
      <c r="C803" t="s">
        <v>2786</v>
      </c>
      <c r="D803">
        <f t="shared" si="12"/>
        <v>799</v>
      </c>
    </row>
    <row r="804" spans="2:4">
      <c r="B804">
        <v>800</v>
      </c>
      <c r="C804" t="s">
        <v>2787</v>
      </c>
      <c r="D804">
        <f t="shared" si="12"/>
        <v>800</v>
      </c>
    </row>
    <row r="805" spans="2:4">
      <c r="B805">
        <v>801</v>
      </c>
      <c r="C805" t="s">
        <v>2788</v>
      </c>
      <c r="D805">
        <f t="shared" si="12"/>
        <v>801</v>
      </c>
    </row>
    <row r="806" spans="2:4">
      <c r="B806">
        <v>802</v>
      </c>
      <c r="C806" t="s">
        <v>2789</v>
      </c>
      <c r="D806">
        <f t="shared" si="12"/>
        <v>802</v>
      </c>
    </row>
    <row r="807" spans="2:4">
      <c r="B807">
        <v>803</v>
      </c>
      <c r="C807" t="s">
        <v>2790</v>
      </c>
      <c r="D807">
        <f t="shared" si="12"/>
        <v>803</v>
      </c>
    </row>
    <row r="808" spans="2:4">
      <c r="B808">
        <v>804</v>
      </c>
      <c r="C808" t="s">
        <v>2791</v>
      </c>
      <c r="D808">
        <f t="shared" si="12"/>
        <v>804</v>
      </c>
    </row>
    <row r="809" spans="2:4">
      <c r="B809">
        <v>805</v>
      </c>
      <c r="C809" t="s">
        <v>2792</v>
      </c>
      <c r="D809">
        <f t="shared" si="12"/>
        <v>805</v>
      </c>
    </row>
    <row r="810" spans="2:4">
      <c r="B810">
        <v>806</v>
      </c>
      <c r="C810" t="s">
        <v>2793</v>
      </c>
      <c r="D810">
        <f t="shared" si="12"/>
        <v>806</v>
      </c>
    </row>
    <row r="811" spans="2:4">
      <c r="B811">
        <v>807</v>
      </c>
      <c r="C811" t="s">
        <v>2794</v>
      </c>
      <c r="D811">
        <f t="shared" si="12"/>
        <v>807</v>
      </c>
    </row>
    <row r="812" spans="2:4">
      <c r="B812">
        <v>808</v>
      </c>
      <c r="C812" t="s">
        <v>2795</v>
      </c>
      <c r="D812">
        <f t="shared" si="12"/>
        <v>808</v>
      </c>
    </row>
    <row r="813" spans="2:4">
      <c r="B813">
        <v>809</v>
      </c>
      <c r="C813" t="s">
        <v>2796</v>
      </c>
      <c r="D813">
        <f t="shared" si="12"/>
        <v>809</v>
      </c>
    </row>
    <row r="814" spans="2:4">
      <c r="B814">
        <v>810</v>
      </c>
      <c r="C814" t="s">
        <v>2797</v>
      </c>
      <c r="D814">
        <f t="shared" si="12"/>
        <v>-810</v>
      </c>
    </row>
    <row r="815" spans="2:4">
      <c r="B815">
        <v>811</v>
      </c>
      <c r="C815" t="s">
        <v>2798</v>
      </c>
      <c r="D815">
        <f t="shared" si="12"/>
        <v>-811</v>
      </c>
    </row>
    <row r="816" spans="2:4">
      <c r="B816">
        <v>812</v>
      </c>
      <c r="C816" t="s">
        <v>2799</v>
      </c>
      <c r="D816">
        <f t="shared" si="12"/>
        <v>812</v>
      </c>
    </row>
    <row r="817" spans="2:4">
      <c r="B817">
        <v>813</v>
      </c>
      <c r="C817" t="s">
        <v>2800</v>
      </c>
      <c r="D817">
        <f t="shared" si="12"/>
        <v>813</v>
      </c>
    </row>
    <row r="818" spans="2:4">
      <c r="B818">
        <v>814</v>
      </c>
      <c r="C818" t="s">
        <v>2801</v>
      </c>
      <c r="D818">
        <f t="shared" si="12"/>
        <v>814</v>
      </c>
    </row>
    <row r="819" spans="2:4">
      <c r="B819">
        <v>815</v>
      </c>
      <c r="C819" t="s">
        <v>2802</v>
      </c>
      <c r="D819">
        <f t="shared" si="12"/>
        <v>815</v>
      </c>
    </row>
    <row r="820" spans="2:4">
      <c r="B820">
        <v>816</v>
      </c>
      <c r="C820" t="s">
        <v>2803</v>
      </c>
      <c r="D820">
        <f t="shared" si="12"/>
        <v>816</v>
      </c>
    </row>
    <row r="821" spans="2:4">
      <c r="B821">
        <v>817</v>
      </c>
      <c r="C821" t="s">
        <v>2804</v>
      </c>
      <c r="D821">
        <f t="shared" si="12"/>
        <v>817</v>
      </c>
    </row>
    <row r="822" spans="2:4">
      <c r="B822">
        <v>818</v>
      </c>
      <c r="C822" t="s">
        <v>2805</v>
      </c>
      <c r="D822">
        <f t="shared" si="12"/>
        <v>818</v>
      </c>
    </row>
    <row r="823" spans="2:4">
      <c r="B823">
        <v>819</v>
      </c>
      <c r="C823" t="s">
        <v>2806</v>
      </c>
      <c r="D823">
        <f t="shared" si="12"/>
        <v>819</v>
      </c>
    </row>
    <row r="824" spans="2:4">
      <c r="B824">
        <v>820</v>
      </c>
      <c r="C824" t="s">
        <v>2807</v>
      </c>
      <c r="D824">
        <f t="shared" si="12"/>
        <v>820</v>
      </c>
    </row>
    <row r="825" spans="2:4">
      <c r="B825">
        <v>821</v>
      </c>
      <c r="C825" t="s">
        <v>2808</v>
      </c>
      <c r="D825">
        <f t="shared" si="12"/>
        <v>-821</v>
      </c>
    </row>
    <row r="826" spans="2:4">
      <c r="B826">
        <v>822</v>
      </c>
      <c r="C826" t="s">
        <v>2809</v>
      </c>
      <c r="D826">
        <f t="shared" si="12"/>
        <v>822</v>
      </c>
    </row>
    <row r="827" spans="2:4">
      <c r="B827">
        <v>823</v>
      </c>
      <c r="C827" t="s">
        <v>2810</v>
      </c>
      <c r="D827">
        <f t="shared" si="12"/>
        <v>823</v>
      </c>
    </row>
    <row r="828" spans="2:4">
      <c r="B828">
        <v>824</v>
      </c>
      <c r="C828" t="s">
        <v>2811</v>
      </c>
      <c r="D828">
        <f t="shared" si="12"/>
        <v>824</v>
      </c>
    </row>
    <row r="829" spans="2:4">
      <c r="B829">
        <v>825</v>
      </c>
      <c r="C829" t="s">
        <v>2812</v>
      </c>
      <c r="D829">
        <f t="shared" si="12"/>
        <v>825</v>
      </c>
    </row>
    <row r="830" spans="2:4">
      <c r="B830">
        <v>826</v>
      </c>
      <c r="C830" t="s">
        <v>2813</v>
      </c>
      <c r="D830">
        <f t="shared" si="12"/>
        <v>826</v>
      </c>
    </row>
    <row r="831" spans="2:4">
      <c r="B831">
        <v>827</v>
      </c>
      <c r="C831" t="s">
        <v>2814</v>
      </c>
      <c r="D831">
        <f t="shared" si="12"/>
        <v>827</v>
      </c>
    </row>
    <row r="832" spans="2:4">
      <c r="B832">
        <v>828</v>
      </c>
      <c r="C832" t="s">
        <v>2815</v>
      </c>
      <c r="D832">
        <f t="shared" si="12"/>
        <v>828</v>
      </c>
    </row>
    <row r="833" spans="2:4">
      <c r="B833">
        <v>829</v>
      </c>
      <c r="C833" t="s">
        <v>2816</v>
      </c>
      <c r="D833">
        <f t="shared" si="12"/>
        <v>829</v>
      </c>
    </row>
    <row r="834" spans="2:4">
      <c r="B834">
        <v>830</v>
      </c>
      <c r="C834" t="s">
        <v>2817</v>
      </c>
      <c r="D834">
        <f t="shared" ref="D834:D897" si="13">IF(MID(C834,1,3)="MNU",-B834,B834)</f>
        <v>830</v>
      </c>
    </row>
    <row r="835" spans="2:4">
      <c r="B835">
        <v>831</v>
      </c>
      <c r="C835" t="s">
        <v>2818</v>
      </c>
      <c r="D835">
        <f t="shared" si="13"/>
        <v>831</v>
      </c>
    </row>
    <row r="836" spans="2:4">
      <c r="B836">
        <v>832</v>
      </c>
      <c r="C836" t="s">
        <v>2819</v>
      </c>
      <c r="D836">
        <f t="shared" si="13"/>
        <v>832</v>
      </c>
    </row>
    <row r="837" spans="2:4">
      <c r="B837">
        <v>833</v>
      </c>
      <c r="C837" t="s">
        <v>2820</v>
      </c>
      <c r="D837">
        <f t="shared" si="13"/>
        <v>833</v>
      </c>
    </row>
    <row r="838" spans="2:4">
      <c r="B838">
        <v>834</v>
      </c>
      <c r="C838" t="s">
        <v>2821</v>
      </c>
      <c r="D838">
        <f t="shared" si="13"/>
        <v>834</v>
      </c>
    </row>
    <row r="839" spans="2:4">
      <c r="B839">
        <v>835</v>
      </c>
      <c r="C839" t="s">
        <v>2822</v>
      </c>
      <c r="D839">
        <f t="shared" si="13"/>
        <v>835</v>
      </c>
    </row>
    <row r="840" spans="2:4">
      <c r="B840">
        <v>836</v>
      </c>
      <c r="C840" t="s">
        <v>2823</v>
      </c>
      <c r="D840">
        <f t="shared" si="13"/>
        <v>836</v>
      </c>
    </row>
    <row r="841" spans="2:4">
      <c r="B841">
        <v>837</v>
      </c>
      <c r="C841" t="s">
        <v>2824</v>
      </c>
      <c r="D841">
        <f t="shared" si="13"/>
        <v>837</v>
      </c>
    </row>
    <row r="842" spans="2:4">
      <c r="B842">
        <v>838</v>
      </c>
      <c r="C842" t="s">
        <v>2825</v>
      </c>
      <c r="D842">
        <f t="shared" si="13"/>
        <v>838</v>
      </c>
    </row>
    <row r="843" spans="2:4">
      <c r="B843">
        <v>839</v>
      </c>
      <c r="C843" t="s">
        <v>2826</v>
      </c>
      <c r="D843">
        <f t="shared" si="13"/>
        <v>839</v>
      </c>
    </row>
    <row r="844" spans="2:4">
      <c r="B844">
        <v>840</v>
      </c>
      <c r="C844" t="s">
        <v>2827</v>
      </c>
      <c r="D844">
        <f t="shared" si="13"/>
        <v>840</v>
      </c>
    </row>
    <row r="845" spans="2:4">
      <c r="B845">
        <v>841</v>
      </c>
      <c r="C845" t="s">
        <v>2828</v>
      </c>
      <c r="D845">
        <f t="shared" si="13"/>
        <v>841</v>
      </c>
    </row>
    <row r="846" spans="2:4">
      <c r="B846">
        <v>842</v>
      </c>
      <c r="C846" t="s">
        <v>2829</v>
      </c>
      <c r="D846">
        <f t="shared" si="13"/>
        <v>842</v>
      </c>
    </row>
    <row r="847" spans="2:4">
      <c r="B847">
        <v>843</v>
      </c>
      <c r="C847" t="s">
        <v>2830</v>
      </c>
      <c r="D847">
        <f t="shared" si="13"/>
        <v>843</v>
      </c>
    </row>
    <row r="848" spans="2:4">
      <c r="B848">
        <v>844</v>
      </c>
      <c r="C848" t="s">
        <v>2831</v>
      </c>
      <c r="D848">
        <f t="shared" si="13"/>
        <v>844</v>
      </c>
    </row>
    <row r="849" spans="2:4">
      <c r="B849">
        <v>845</v>
      </c>
      <c r="C849" t="s">
        <v>2832</v>
      </c>
      <c r="D849">
        <f t="shared" si="13"/>
        <v>845</v>
      </c>
    </row>
    <row r="850" spans="2:4">
      <c r="B850">
        <v>846</v>
      </c>
      <c r="C850" t="s">
        <v>2833</v>
      </c>
      <c r="D850">
        <f t="shared" si="13"/>
        <v>846</v>
      </c>
    </row>
    <row r="851" spans="2:4">
      <c r="B851">
        <v>847</v>
      </c>
      <c r="C851" t="s">
        <v>2834</v>
      </c>
      <c r="D851">
        <f t="shared" si="13"/>
        <v>847</v>
      </c>
    </row>
    <row r="852" spans="2:4">
      <c r="B852">
        <v>848</v>
      </c>
      <c r="C852" t="s">
        <v>2835</v>
      </c>
      <c r="D852">
        <f t="shared" si="13"/>
        <v>848</v>
      </c>
    </row>
    <row r="853" spans="2:4">
      <c r="B853">
        <v>849</v>
      </c>
      <c r="C853" t="s">
        <v>2836</v>
      </c>
      <c r="D853">
        <f t="shared" si="13"/>
        <v>849</v>
      </c>
    </row>
    <row r="854" spans="2:4">
      <c r="B854">
        <v>850</v>
      </c>
      <c r="C854" t="s">
        <v>2837</v>
      </c>
      <c r="D854">
        <f t="shared" si="13"/>
        <v>850</v>
      </c>
    </row>
    <row r="855" spans="2:4">
      <c r="B855">
        <v>851</v>
      </c>
      <c r="C855" t="s">
        <v>2838</v>
      </c>
      <c r="D855">
        <f t="shared" si="13"/>
        <v>851</v>
      </c>
    </row>
    <row r="856" spans="2:4">
      <c r="B856">
        <v>852</v>
      </c>
      <c r="C856" t="s">
        <v>2839</v>
      </c>
      <c r="D856">
        <f t="shared" si="13"/>
        <v>852</v>
      </c>
    </row>
    <row r="857" spans="2:4">
      <c r="B857">
        <v>853</v>
      </c>
      <c r="C857" t="s">
        <v>2840</v>
      </c>
      <c r="D857">
        <f t="shared" si="13"/>
        <v>853</v>
      </c>
    </row>
    <row r="858" spans="2:4">
      <c r="B858">
        <v>854</v>
      </c>
      <c r="C858" t="s">
        <v>2841</v>
      </c>
      <c r="D858">
        <f t="shared" si="13"/>
        <v>854</v>
      </c>
    </row>
    <row r="859" spans="2:4">
      <c r="B859">
        <v>855</v>
      </c>
      <c r="C859" t="s">
        <v>2842</v>
      </c>
      <c r="D859">
        <f t="shared" si="13"/>
        <v>855</v>
      </c>
    </row>
    <row r="860" spans="2:4">
      <c r="B860">
        <v>856</v>
      </c>
      <c r="C860" t="s">
        <v>2843</v>
      </c>
      <c r="D860">
        <f t="shared" si="13"/>
        <v>856</v>
      </c>
    </row>
    <row r="861" spans="2:4">
      <c r="B861">
        <v>857</v>
      </c>
      <c r="C861" t="s">
        <v>2844</v>
      </c>
      <c r="D861">
        <f t="shared" si="13"/>
        <v>857</v>
      </c>
    </row>
    <row r="862" spans="2:4">
      <c r="B862">
        <v>858</v>
      </c>
      <c r="C862" t="s">
        <v>2845</v>
      </c>
      <c r="D862">
        <f t="shared" si="13"/>
        <v>858</v>
      </c>
    </row>
    <row r="863" spans="2:4">
      <c r="B863">
        <v>859</v>
      </c>
      <c r="C863" t="s">
        <v>2846</v>
      </c>
      <c r="D863">
        <f t="shared" si="13"/>
        <v>859</v>
      </c>
    </row>
    <row r="864" spans="2:4">
      <c r="B864">
        <v>860</v>
      </c>
      <c r="C864" t="s">
        <v>2847</v>
      </c>
      <c r="D864">
        <f t="shared" si="13"/>
        <v>860</v>
      </c>
    </row>
    <row r="865" spans="2:4">
      <c r="B865">
        <v>861</v>
      </c>
      <c r="C865" t="s">
        <v>2848</v>
      </c>
      <c r="D865">
        <f t="shared" si="13"/>
        <v>861</v>
      </c>
    </row>
    <row r="866" spans="2:4">
      <c r="B866">
        <v>862</v>
      </c>
      <c r="C866" t="s">
        <v>2849</v>
      </c>
      <c r="D866">
        <f t="shared" si="13"/>
        <v>862</v>
      </c>
    </row>
    <row r="867" spans="2:4">
      <c r="B867">
        <v>863</v>
      </c>
      <c r="C867" t="s">
        <v>2850</v>
      </c>
      <c r="D867">
        <f t="shared" si="13"/>
        <v>863</v>
      </c>
    </row>
    <row r="868" spans="2:4">
      <c r="B868">
        <v>864</v>
      </c>
      <c r="C868" t="s">
        <v>2851</v>
      </c>
      <c r="D868">
        <f t="shared" si="13"/>
        <v>864</v>
      </c>
    </row>
    <row r="869" spans="2:4">
      <c r="B869">
        <v>865</v>
      </c>
      <c r="C869" t="s">
        <v>2852</v>
      </c>
      <c r="D869">
        <f t="shared" si="13"/>
        <v>865</v>
      </c>
    </row>
    <row r="870" spans="2:4">
      <c r="B870">
        <v>866</v>
      </c>
      <c r="C870" t="s">
        <v>2853</v>
      </c>
      <c r="D870">
        <f t="shared" si="13"/>
        <v>866</v>
      </c>
    </row>
    <row r="871" spans="2:4">
      <c r="B871">
        <v>867</v>
      </c>
      <c r="C871" t="s">
        <v>2854</v>
      </c>
      <c r="D871">
        <f t="shared" si="13"/>
        <v>867</v>
      </c>
    </row>
    <row r="872" spans="2:4">
      <c r="B872">
        <v>868</v>
      </c>
      <c r="C872" t="s">
        <v>2855</v>
      </c>
      <c r="D872">
        <f t="shared" si="13"/>
        <v>868</v>
      </c>
    </row>
    <row r="873" spans="2:4">
      <c r="B873">
        <v>869</v>
      </c>
      <c r="C873" t="s">
        <v>2856</v>
      </c>
      <c r="D873">
        <f t="shared" si="13"/>
        <v>869</v>
      </c>
    </row>
    <row r="874" spans="2:4">
      <c r="B874">
        <v>870</v>
      </c>
      <c r="C874" t="s">
        <v>2857</v>
      </c>
      <c r="D874">
        <f t="shared" si="13"/>
        <v>870</v>
      </c>
    </row>
    <row r="875" spans="2:4">
      <c r="B875">
        <v>871</v>
      </c>
      <c r="C875" t="s">
        <v>2858</v>
      </c>
      <c r="D875">
        <f t="shared" si="13"/>
        <v>871</v>
      </c>
    </row>
    <row r="876" spans="2:4">
      <c r="B876">
        <v>872</v>
      </c>
      <c r="C876" t="s">
        <v>2859</v>
      </c>
      <c r="D876">
        <f t="shared" si="13"/>
        <v>872</v>
      </c>
    </row>
    <row r="877" spans="2:4">
      <c r="B877">
        <v>873</v>
      </c>
      <c r="C877" t="s">
        <v>2860</v>
      </c>
      <c r="D877">
        <f t="shared" si="13"/>
        <v>873</v>
      </c>
    </row>
    <row r="878" spans="2:4">
      <c r="B878">
        <v>874</v>
      </c>
      <c r="C878" t="s">
        <v>2861</v>
      </c>
      <c r="D878">
        <f t="shared" si="13"/>
        <v>874</v>
      </c>
    </row>
    <row r="879" spans="2:4">
      <c r="B879">
        <v>875</v>
      </c>
      <c r="C879" t="s">
        <v>2862</v>
      </c>
      <c r="D879">
        <f t="shared" si="13"/>
        <v>-875</v>
      </c>
    </row>
    <row r="880" spans="2:4">
      <c r="B880">
        <v>876</v>
      </c>
      <c r="C880" t="s">
        <v>2863</v>
      </c>
      <c r="D880">
        <f t="shared" si="13"/>
        <v>-876</v>
      </c>
    </row>
    <row r="881" spans="2:4">
      <c r="B881">
        <v>877</v>
      </c>
      <c r="C881" t="s">
        <v>2864</v>
      </c>
      <c r="D881">
        <f t="shared" si="13"/>
        <v>-877</v>
      </c>
    </row>
    <row r="882" spans="2:4">
      <c r="B882">
        <v>878</v>
      </c>
      <c r="C882" t="s">
        <v>2865</v>
      </c>
      <c r="D882">
        <f t="shared" si="13"/>
        <v>878</v>
      </c>
    </row>
    <row r="883" spans="2:4">
      <c r="B883">
        <v>879</v>
      </c>
      <c r="C883" t="s">
        <v>2866</v>
      </c>
      <c r="D883">
        <f t="shared" si="13"/>
        <v>879</v>
      </c>
    </row>
    <row r="884" spans="2:4">
      <c r="B884">
        <v>880</v>
      </c>
      <c r="C884" t="s">
        <v>2867</v>
      </c>
      <c r="D884">
        <f t="shared" si="13"/>
        <v>880</v>
      </c>
    </row>
    <row r="885" spans="2:4">
      <c r="B885">
        <v>881</v>
      </c>
      <c r="C885" t="s">
        <v>2868</v>
      </c>
      <c r="D885">
        <f t="shared" si="13"/>
        <v>881</v>
      </c>
    </row>
    <row r="886" spans="2:4">
      <c r="B886">
        <v>882</v>
      </c>
      <c r="C886" t="s">
        <v>2869</v>
      </c>
      <c r="D886">
        <f t="shared" si="13"/>
        <v>882</v>
      </c>
    </row>
    <row r="887" spans="2:4">
      <c r="B887">
        <v>883</v>
      </c>
      <c r="C887" t="s">
        <v>2870</v>
      </c>
      <c r="D887">
        <f t="shared" si="13"/>
        <v>883</v>
      </c>
    </row>
    <row r="888" spans="2:4">
      <c r="B888">
        <v>884</v>
      </c>
      <c r="C888" t="s">
        <v>2871</v>
      </c>
      <c r="D888">
        <f t="shared" si="13"/>
        <v>884</v>
      </c>
    </row>
    <row r="889" spans="2:4">
      <c r="B889">
        <v>885</v>
      </c>
      <c r="C889" t="s">
        <v>2872</v>
      </c>
      <c r="D889">
        <f t="shared" si="13"/>
        <v>885</v>
      </c>
    </row>
    <row r="890" spans="2:4">
      <c r="B890">
        <v>886</v>
      </c>
      <c r="C890" t="s">
        <v>2873</v>
      </c>
      <c r="D890">
        <f t="shared" si="13"/>
        <v>886</v>
      </c>
    </row>
    <row r="891" spans="2:4">
      <c r="B891">
        <v>887</v>
      </c>
      <c r="C891" t="s">
        <v>2874</v>
      </c>
      <c r="D891">
        <f t="shared" si="13"/>
        <v>887</v>
      </c>
    </row>
    <row r="892" spans="2:4">
      <c r="B892">
        <v>888</v>
      </c>
      <c r="C892" t="s">
        <v>2875</v>
      </c>
      <c r="D892">
        <f t="shared" si="13"/>
        <v>888</v>
      </c>
    </row>
    <row r="893" spans="2:4">
      <c r="B893">
        <v>889</v>
      </c>
      <c r="C893" t="s">
        <v>2876</v>
      </c>
      <c r="D893">
        <f t="shared" si="13"/>
        <v>889</v>
      </c>
    </row>
    <row r="894" spans="2:4">
      <c r="B894">
        <v>890</v>
      </c>
      <c r="C894" t="s">
        <v>1125</v>
      </c>
      <c r="D894">
        <f t="shared" si="13"/>
        <v>890</v>
      </c>
    </row>
    <row r="895" spans="2:4">
      <c r="B895">
        <v>891</v>
      </c>
      <c r="C895" t="s">
        <v>1126</v>
      </c>
      <c r="D895">
        <f t="shared" si="13"/>
        <v>891</v>
      </c>
    </row>
    <row r="896" spans="2:4">
      <c r="B896">
        <v>892</v>
      </c>
      <c r="C896" t="s">
        <v>1127</v>
      </c>
      <c r="D896">
        <f t="shared" si="13"/>
        <v>892</v>
      </c>
    </row>
    <row r="897" spans="2:4">
      <c r="B897">
        <v>893</v>
      </c>
      <c r="C897" t="s">
        <v>1128</v>
      </c>
      <c r="D897">
        <f t="shared" si="13"/>
        <v>893</v>
      </c>
    </row>
    <row r="898" spans="2:4">
      <c r="B898">
        <v>894</v>
      </c>
      <c r="C898" t="s">
        <v>1129</v>
      </c>
      <c r="D898">
        <f t="shared" ref="D898:D961" si="14">IF(MID(C898,1,3)="MNU",-B898,B898)</f>
        <v>894</v>
      </c>
    </row>
    <row r="899" spans="2:4">
      <c r="B899">
        <v>895</v>
      </c>
      <c r="C899" t="s">
        <v>1130</v>
      </c>
      <c r="D899">
        <f t="shared" si="14"/>
        <v>895</v>
      </c>
    </row>
    <row r="900" spans="2:4">
      <c r="B900">
        <v>896</v>
      </c>
      <c r="C900" t="s">
        <v>1131</v>
      </c>
      <c r="D900">
        <f t="shared" si="14"/>
        <v>896</v>
      </c>
    </row>
    <row r="901" spans="2:4">
      <c r="B901">
        <v>897</v>
      </c>
      <c r="C901" t="s">
        <v>1132</v>
      </c>
      <c r="D901">
        <f t="shared" si="14"/>
        <v>897</v>
      </c>
    </row>
    <row r="902" spans="2:4">
      <c r="B902">
        <v>898</v>
      </c>
      <c r="C902" t="s">
        <v>1133</v>
      </c>
      <c r="D902">
        <f t="shared" si="14"/>
        <v>898</v>
      </c>
    </row>
    <row r="903" spans="2:4">
      <c r="B903">
        <v>899</v>
      </c>
      <c r="C903" t="s">
        <v>1134</v>
      </c>
      <c r="D903">
        <f t="shared" si="14"/>
        <v>899</v>
      </c>
    </row>
    <row r="904" spans="2:4">
      <c r="B904">
        <v>900</v>
      </c>
      <c r="C904" t="s">
        <v>1135</v>
      </c>
      <c r="D904">
        <f t="shared" si="14"/>
        <v>900</v>
      </c>
    </row>
    <row r="905" spans="2:4">
      <c r="B905">
        <v>901</v>
      </c>
      <c r="C905" t="s">
        <v>1136</v>
      </c>
      <c r="D905">
        <f t="shared" si="14"/>
        <v>901</v>
      </c>
    </row>
    <row r="906" spans="2:4">
      <c r="B906">
        <v>902</v>
      </c>
      <c r="C906" t="s">
        <v>1137</v>
      </c>
      <c r="D906">
        <f t="shared" si="14"/>
        <v>902</v>
      </c>
    </row>
    <row r="907" spans="2:4">
      <c r="B907">
        <v>903</v>
      </c>
      <c r="C907" t="s">
        <v>1138</v>
      </c>
      <c r="D907">
        <f t="shared" si="14"/>
        <v>903</v>
      </c>
    </row>
    <row r="908" spans="2:4">
      <c r="B908">
        <v>904</v>
      </c>
      <c r="C908" t="s">
        <v>1139</v>
      </c>
      <c r="D908">
        <f t="shared" si="14"/>
        <v>904</v>
      </c>
    </row>
    <row r="909" spans="2:4">
      <c r="B909">
        <v>905</v>
      </c>
      <c r="C909" t="s">
        <v>1141</v>
      </c>
      <c r="D909">
        <f t="shared" si="14"/>
        <v>905</v>
      </c>
    </row>
    <row r="910" spans="2:4">
      <c r="B910">
        <v>906</v>
      </c>
      <c r="C910" t="s">
        <v>1142</v>
      </c>
      <c r="D910">
        <f t="shared" si="14"/>
        <v>906</v>
      </c>
    </row>
    <row r="911" spans="2:4">
      <c r="B911">
        <v>907</v>
      </c>
      <c r="C911" t="s">
        <v>1143</v>
      </c>
      <c r="D911">
        <f t="shared" si="14"/>
        <v>907</v>
      </c>
    </row>
    <row r="912" spans="2:4">
      <c r="B912">
        <v>908</v>
      </c>
      <c r="C912" t="s">
        <v>1144</v>
      </c>
      <c r="D912">
        <f t="shared" si="14"/>
        <v>908</v>
      </c>
    </row>
    <row r="913" spans="2:4">
      <c r="B913">
        <v>909</v>
      </c>
      <c r="C913" t="s">
        <v>1145</v>
      </c>
      <c r="D913">
        <f t="shared" si="14"/>
        <v>909</v>
      </c>
    </row>
    <row r="914" spans="2:4">
      <c r="B914">
        <v>910</v>
      </c>
      <c r="C914" t="s">
        <v>1146</v>
      </c>
      <c r="D914">
        <f t="shared" si="14"/>
        <v>910</v>
      </c>
    </row>
    <row r="915" spans="2:4">
      <c r="B915">
        <v>911</v>
      </c>
      <c r="C915" t="s">
        <v>1147</v>
      </c>
      <c r="D915">
        <f t="shared" si="14"/>
        <v>911</v>
      </c>
    </row>
    <row r="916" spans="2:4">
      <c r="B916">
        <v>912</v>
      </c>
      <c r="C916" t="s">
        <v>1148</v>
      </c>
      <c r="D916">
        <f t="shared" si="14"/>
        <v>912</v>
      </c>
    </row>
    <row r="917" spans="2:4">
      <c r="B917">
        <v>913</v>
      </c>
      <c r="C917" t="s">
        <v>1149</v>
      </c>
      <c r="D917">
        <f t="shared" si="14"/>
        <v>913</v>
      </c>
    </row>
    <row r="918" spans="2:4">
      <c r="B918">
        <v>914</v>
      </c>
      <c r="C918" t="s">
        <v>1150</v>
      </c>
      <c r="D918">
        <f t="shared" si="14"/>
        <v>914</v>
      </c>
    </row>
    <row r="919" spans="2:4">
      <c r="B919">
        <v>915</v>
      </c>
      <c r="C919" t="s">
        <v>1152</v>
      </c>
      <c r="D919">
        <f t="shared" si="14"/>
        <v>915</v>
      </c>
    </row>
    <row r="920" spans="2:4">
      <c r="B920">
        <v>916</v>
      </c>
      <c r="C920" t="s">
        <v>1153</v>
      </c>
      <c r="D920">
        <f t="shared" si="14"/>
        <v>916</v>
      </c>
    </row>
    <row r="921" spans="2:4">
      <c r="B921">
        <v>917</v>
      </c>
      <c r="C921" t="s">
        <v>1155</v>
      </c>
      <c r="D921">
        <f t="shared" si="14"/>
        <v>917</v>
      </c>
    </row>
    <row r="922" spans="2:4">
      <c r="B922">
        <v>918</v>
      </c>
      <c r="C922" t="s">
        <v>1156</v>
      </c>
      <c r="D922">
        <f t="shared" si="14"/>
        <v>918</v>
      </c>
    </row>
    <row r="923" spans="2:4">
      <c r="B923">
        <v>919</v>
      </c>
      <c r="C923" t="s">
        <v>1158</v>
      </c>
      <c r="D923">
        <f t="shared" si="14"/>
        <v>919</v>
      </c>
    </row>
    <row r="924" spans="2:4">
      <c r="B924">
        <v>920</v>
      </c>
      <c r="C924" t="s">
        <v>1159</v>
      </c>
      <c r="D924">
        <f t="shared" si="14"/>
        <v>920</v>
      </c>
    </row>
    <row r="925" spans="2:4">
      <c r="B925">
        <v>921</v>
      </c>
      <c r="C925" t="s">
        <v>1160</v>
      </c>
      <c r="D925">
        <f t="shared" si="14"/>
        <v>921</v>
      </c>
    </row>
    <row r="926" spans="2:4">
      <c r="B926">
        <v>922</v>
      </c>
      <c r="C926" t="s">
        <v>1161</v>
      </c>
      <c r="D926">
        <f t="shared" si="14"/>
        <v>922</v>
      </c>
    </row>
    <row r="927" spans="2:4">
      <c r="B927">
        <v>923</v>
      </c>
      <c r="C927" t="s">
        <v>1162</v>
      </c>
      <c r="D927">
        <f t="shared" si="14"/>
        <v>923</v>
      </c>
    </row>
    <row r="928" spans="2:4">
      <c r="B928">
        <v>924</v>
      </c>
      <c r="C928" t="s">
        <v>1163</v>
      </c>
      <c r="D928">
        <f t="shared" si="14"/>
        <v>924</v>
      </c>
    </row>
    <row r="929" spans="2:4">
      <c r="B929">
        <v>925</v>
      </c>
      <c r="C929" t="s">
        <v>1164</v>
      </c>
      <c r="D929">
        <f t="shared" si="14"/>
        <v>925</v>
      </c>
    </row>
    <row r="930" spans="2:4">
      <c r="B930">
        <v>926</v>
      </c>
      <c r="C930" t="s">
        <v>1165</v>
      </c>
      <c r="D930">
        <f t="shared" si="14"/>
        <v>926</v>
      </c>
    </row>
    <row r="931" spans="2:4">
      <c r="B931">
        <v>927</v>
      </c>
      <c r="C931" t="s">
        <v>1166</v>
      </c>
      <c r="D931">
        <f t="shared" si="14"/>
        <v>927</v>
      </c>
    </row>
    <row r="932" spans="2:4">
      <c r="B932">
        <v>928</v>
      </c>
      <c r="C932" t="s">
        <v>1168</v>
      </c>
      <c r="D932">
        <f t="shared" si="14"/>
        <v>928</v>
      </c>
    </row>
    <row r="933" spans="2:4">
      <c r="B933">
        <v>929</v>
      </c>
      <c r="C933" t="s">
        <v>1169</v>
      </c>
      <c r="D933">
        <f t="shared" si="14"/>
        <v>929</v>
      </c>
    </row>
    <row r="934" spans="2:4">
      <c r="B934">
        <v>930</v>
      </c>
      <c r="C934" t="s">
        <v>1171</v>
      </c>
      <c r="D934">
        <f t="shared" si="14"/>
        <v>930</v>
      </c>
    </row>
    <row r="935" spans="2:4">
      <c r="B935">
        <v>931</v>
      </c>
      <c r="C935" t="s">
        <v>1172</v>
      </c>
      <c r="D935">
        <f t="shared" si="14"/>
        <v>931</v>
      </c>
    </row>
    <row r="936" spans="2:4">
      <c r="B936">
        <v>932</v>
      </c>
      <c r="C936" t="s">
        <v>1173</v>
      </c>
      <c r="D936">
        <f t="shared" si="14"/>
        <v>932</v>
      </c>
    </row>
    <row r="937" spans="2:4">
      <c r="B937">
        <v>933</v>
      </c>
      <c r="C937" t="s">
        <v>1174</v>
      </c>
      <c r="D937">
        <f t="shared" si="14"/>
        <v>933</v>
      </c>
    </row>
    <row r="938" spans="2:4">
      <c r="B938">
        <v>934</v>
      </c>
      <c r="C938" t="s">
        <v>1176</v>
      </c>
      <c r="D938">
        <f t="shared" si="14"/>
        <v>934</v>
      </c>
    </row>
    <row r="939" spans="2:4">
      <c r="B939">
        <v>935</v>
      </c>
      <c r="C939" t="s">
        <v>1178</v>
      </c>
      <c r="D939">
        <f t="shared" si="14"/>
        <v>935</v>
      </c>
    </row>
    <row r="940" spans="2:4">
      <c r="B940">
        <v>936</v>
      </c>
      <c r="C940" t="s">
        <v>1180</v>
      </c>
      <c r="D940">
        <f t="shared" si="14"/>
        <v>936</v>
      </c>
    </row>
    <row r="941" spans="2:4">
      <c r="B941">
        <v>937</v>
      </c>
      <c r="C941" t="s">
        <v>1181</v>
      </c>
      <c r="D941">
        <f t="shared" si="14"/>
        <v>937</v>
      </c>
    </row>
    <row r="942" spans="2:4">
      <c r="B942">
        <v>938</v>
      </c>
      <c r="C942" t="s">
        <v>1182</v>
      </c>
      <c r="D942">
        <f t="shared" si="14"/>
        <v>938</v>
      </c>
    </row>
    <row r="943" spans="2:4">
      <c r="B943">
        <v>939</v>
      </c>
      <c r="C943" t="s">
        <v>1183</v>
      </c>
      <c r="D943">
        <f t="shared" si="14"/>
        <v>939</v>
      </c>
    </row>
    <row r="944" spans="2:4">
      <c r="B944">
        <v>940</v>
      </c>
      <c r="C944" t="s">
        <v>1184</v>
      </c>
      <c r="D944">
        <f t="shared" si="14"/>
        <v>940</v>
      </c>
    </row>
    <row r="945" spans="2:14">
      <c r="B945">
        <v>941</v>
      </c>
      <c r="C945" t="s">
        <v>1186</v>
      </c>
      <c r="D945">
        <f t="shared" si="14"/>
        <v>941</v>
      </c>
    </row>
    <row r="946" spans="2:14">
      <c r="B946">
        <v>942</v>
      </c>
      <c r="C946" t="s">
        <v>1188</v>
      </c>
      <c r="D946">
        <f t="shared" si="14"/>
        <v>942</v>
      </c>
    </row>
    <row r="947" spans="2:14">
      <c r="B947">
        <v>943</v>
      </c>
      <c r="C947" t="s">
        <v>1190</v>
      </c>
      <c r="D947">
        <f t="shared" si="14"/>
        <v>943</v>
      </c>
    </row>
    <row r="948" spans="2:14">
      <c r="B948">
        <v>944</v>
      </c>
      <c r="C948" t="s">
        <v>1191</v>
      </c>
      <c r="D948">
        <f t="shared" si="14"/>
        <v>944</v>
      </c>
    </row>
    <row r="949" spans="2:14">
      <c r="B949">
        <v>945</v>
      </c>
      <c r="C949" t="s">
        <v>1192</v>
      </c>
      <c r="D949">
        <f t="shared" si="14"/>
        <v>945</v>
      </c>
    </row>
    <row r="950" spans="2:14">
      <c r="B950">
        <v>946</v>
      </c>
      <c r="C950" t="s">
        <v>1193</v>
      </c>
      <c r="D950">
        <f t="shared" si="14"/>
        <v>946</v>
      </c>
    </row>
    <row r="951" spans="2:14">
      <c r="B951">
        <v>947</v>
      </c>
      <c r="C951" t="s">
        <v>1195</v>
      </c>
      <c r="D951">
        <f t="shared" si="14"/>
        <v>947</v>
      </c>
    </row>
    <row r="952" spans="2:14">
      <c r="B952">
        <v>948</v>
      </c>
      <c r="C952" t="s">
        <v>1197</v>
      </c>
      <c r="D952">
        <f t="shared" si="14"/>
        <v>948</v>
      </c>
    </row>
    <row r="953" spans="2:14">
      <c r="B953">
        <v>949</v>
      </c>
      <c r="C953" t="s">
        <v>1199</v>
      </c>
      <c r="D953">
        <f t="shared" si="14"/>
        <v>949</v>
      </c>
    </row>
    <row r="954" spans="2:14">
      <c r="B954">
        <v>950</v>
      </c>
      <c r="C954" t="s">
        <v>1200</v>
      </c>
      <c r="D954">
        <f t="shared" si="14"/>
        <v>950</v>
      </c>
    </row>
    <row r="955" spans="2:14">
      <c r="B955">
        <v>951</v>
      </c>
      <c r="C955" t="s">
        <v>1201</v>
      </c>
      <c r="D955">
        <f t="shared" si="14"/>
        <v>951</v>
      </c>
    </row>
    <row r="956" spans="2:14">
      <c r="B956">
        <v>952</v>
      </c>
      <c r="C956" t="s">
        <v>1202</v>
      </c>
      <c r="D956">
        <f t="shared" si="14"/>
        <v>952</v>
      </c>
      <c r="E956" t="s">
        <v>2877</v>
      </c>
      <c r="F956" t="s">
        <v>473</v>
      </c>
      <c r="G956" t="s">
        <v>2878</v>
      </c>
      <c r="H956" t="s">
        <v>2879</v>
      </c>
      <c r="I956" t="s">
        <v>2880</v>
      </c>
      <c r="J956" t="s">
        <v>1992</v>
      </c>
      <c r="K956">
        <v>36</v>
      </c>
      <c r="L956" t="s">
        <v>1844</v>
      </c>
      <c r="M956" t="s">
        <v>2881</v>
      </c>
      <c r="N956" t="s">
        <v>2882</v>
      </c>
    </row>
    <row r="957" spans="2:14">
      <c r="B957">
        <v>953</v>
      </c>
      <c r="C957" t="s">
        <v>2883</v>
      </c>
      <c r="D957">
        <f t="shared" si="14"/>
        <v>953</v>
      </c>
    </row>
    <row r="958" spans="2:14">
      <c r="B958">
        <v>954</v>
      </c>
      <c r="C958" t="s">
        <v>1203</v>
      </c>
      <c r="D958">
        <f t="shared" si="14"/>
        <v>954</v>
      </c>
    </row>
    <row r="959" spans="2:14">
      <c r="B959">
        <v>955</v>
      </c>
      <c r="C959" t="s">
        <v>1205</v>
      </c>
      <c r="D959">
        <f t="shared" si="14"/>
        <v>955</v>
      </c>
    </row>
    <row r="960" spans="2:14">
      <c r="B960">
        <v>956</v>
      </c>
      <c r="C960" t="s">
        <v>1206</v>
      </c>
      <c r="D960">
        <f t="shared" si="14"/>
        <v>956</v>
      </c>
    </row>
    <row r="961" spans="2:4">
      <c r="B961">
        <v>957</v>
      </c>
      <c r="C961" t="s">
        <v>1207</v>
      </c>
      <c r="D961">
        <f t="shared" si="14"/>
        <v>957</v>
      </c>
    </row>
    <row r="962" spans="2:4">
      <c r="B962">
        <v>958</v>
      </c>
      <c r="C962" t="s">
        <v>2884</v>
      </c>
      <c r="D962">
        <f t="shared" ref="D962:D1025" si="15">IF(MID(C962,1,3)="MNU",-B962,B962)</f>
        <v>958</v>
      </c>
    </row>
    <row r="963" spans="2:4">
      <c r="B963">
        <v>959</v>
      </c>
      <c r="C963" t="s">
        <v>1209</v>
      </c>
      <c r="D963">
        <f t="shared" si="15"/>
        <v>959</v>
      </c>
    </row>
    <row r="964" spans="2:4">
      <c r="B964">
        <v>960</v>
      </c>
      <c r="C964" t="s">
        <v>1211</v>
      </c>
      <c r="D964">
        <f t="shared" si="15"/>
        <v>960</v>
      </c>
    </row>
    <row r="965" spans="2:4">
      <c r="B965">
        <v>961</v>
      </c>
      <c r="C965" t="s">
        <v>2885</v>
      </c>
      <c r="D965">
        <f t="shared" si="15"/>
        <v>961</v>
      </c>
    </row>
    <row r="966" spans="2:4">
      <c r="B966">
        <v>962</v>
      </c>
      <c r="C966" t="s">
        <v>1213</v>
      </c>
      <c r="D966">
        <f t="shared" si="15"/>
        <v>962</v>
      </c>
    </row>
    <row r="967" spans="2:4">
      <c r="B967">
        <v>963</v>
      </c>
      <c r="C967" t="s">
        <v>1215</v>
      </c>
      <c r="D967">
        <f t="shared" si="15"/>
        <v>963</v>
      </c>
    </row>
    <row r="968" spans="2:4">
      <c r="B968">
        <v>964</v>
      </c>
      <c r="C968" t="s">
        <v>2886</v>
      </c>
      <c r="D968">
        <f t="shared" si="15"/>
        <v>964</v>
      </c>
    </row>
    <row r="969" spans="2:4">
      <c r="B969">
        <v>965</v>
      </c>
      <c r="C969" t="s">
        <v>2887</v>
      </c>
      <c r="D969">
        <f t="shared" si="15"/>
        <v>965</v>
      </c>
    </row>
    <row r="970" spans="2:4">
      <c r="B970">
        <v>966</v>
      </c>
      <c r="C970" t="s">
        <v>1217</v>
      </c>
      <c r="D970">
        <f t="shared" si="15"/>
        <v>966</v>
      </c>
    </row>
    <row r="971" spans="2:4">
      <c r="B971">
        <v>967</v>
      </c>
      <c r="C971" t="s">
        <v>1219</v>
      </c>
      <c r="D971">
        <f t="shared" si="15"/>
        <v>967</v>
      </c>
    </row>
    <row r="972" spans="2:4">
      <c r="B972">
        <v>968</v>
      </c>
      <c r="C972" t="s">
        <v>1221</v>
      </c>
      <c r="D972">
        <f t="shared" si="15"/>
        <v>968</v>
      </c>
    </row>
    <row r="973" spans="2:4">
      <c r="B973">
        <v>969</v>
      </c>
      <c r="C973" t="s">
        <v>1223</v>
      </c>
      <c r="D973">
        <f t="shared" si="15"/>
        <v>969</v>
      </c>
    </row>
    <row r="974" spans="2:4">
      <c r="B974">
        <v>970</v>
      </c>
      <c r="C974" t="s">
        <v>1225</v>
      </c>
      <c r="D974">
        <f t="shared" si="15"/>
        <v>970</v>
      </c>
    </row>
    <row r="975" spans="2:4">
      <c r="B975">
        <v>971</v>
      </c>
      <c r="C975" t="s">
        <v>1227</v>
      </c>
      <c r="D975">
        <f t="shared" si="15"/>
        <v>971</v>
      </c>
    </row>
    <row r="976" spans="2:4">
      <c r="B976">
        <v>972</v>
      </c>
      <c r="C976" t="s">
        <v>1229</v>
      </c>
      <c r="D976">
        <f t="shared" si="15"/>
        <v>972</v>
      </c>
    </row>
    <row r="977" spans="2:14">
      <c r="B977">
        <v>973</v>
      </c>
      <c r="C977" t="s">
        <v>2888</v>
      </c>
      <c r="D977">
        <f t="shared" si="15"/>
        <v>973</v>
      </c>
    </row>
    <row r="978" spans="2:14">
      <c r="B978">
        <v>974</v>
      </c>
      <c r="C978" t="s">
        <v>1231</v>
      </c>
      <c r="D978">
        <f t="shared" si="15"/>
        <v>974</v>
      </c>
    </row>
    <row r="979" spans="2:14">
      <c r="B979">
        <v>975</v>
      </c>
      <c r="C979" t="s">
        <v>1232</v>
      </c>
      <c r="D979">
        <f t="shared" si="15"/>
        <v>975</v>
      </c>
    </row>
    <row r="980" spans="2:14">
      <c r="B980">
        <v>976</v>
      </c>
      <c r="C980" t="s">
        <v>1234</v>
      </c>
      <c r="D980">
        <f t="shared" si="15"/>
        <v>976</v>
      </c>
    </row>
    <row r="981" spans="2:14">
      <c r="B981">
        <v>977</v>
      </c>
      <c r="C981" t="s">
        <v>2889</v>
      </c>
      <c r="D981">
        <f t="shared" si="15"/>
        <v>977</v>
      </c>
    </row>
    <row r="982" spans="2:14">
      <c r="B982">
        <v>978</v>
      </c>
      <c r="C982" t="s">
        <v>1235</v>
      </c>
      <c r="D982">
        <f t="shared" si="15"/>
        <v>978</v>
      </c>
    </row>
    <row r="983" spans="2:14">
      <c r="B983">
        <v>979</v>
      </c>
      <c r="C983" t="s">
        <v>1237</v>
      </c>
      <c r="D983">
        <f t="shared" si="15"/>
        <v>979</v>
      </c>
    </row>
    <row r="984" spans="2:14">
      <c r="B984">
        <v>980</v>
      </c>
      <c r="C984" t="s">
        <v>2890</v>
      </c>
      <c r="D984">
        <f t="shared" si="15"/>
        <v>980</v>
      </c>
    </row>
    <row r="985" spans="2:14">
      <c r="B985">
        <v>981</v>
      </c>
      <c r="C985" t="s">
        <v>1239</v>
      </c>
      <c r="D985">
        <f t="shared" si="15"/>
        <v>981</v>
      </c>
    </row>
    <row r="986" spans="2:14">
      <c r="B986">
        <v>982</v>
      </c>
      <c r="C986" t="s">
        <v>2891</v>
      </c>
      <c r="D986">
        <f t="shared" si="15"/>
        <v>982</v>
      </c>
    </row>
    <row r="987" spans="2:14">
      <c r="B987">
        <v>983</v>
      </c>
      <c r="C987" t="s">
        <v>1241</v>
      </c>
      <c r="D987">
        <f t="shared" si="15"/>
        <v>983</v>
      </c>
    </row>
    <row r="988" spans="2:14">
      <c r="B988">
        <v>984</v>
      </c>
      <c r="C988" t="s">
        <v>1242</v>
      </c>
      <c r="D988">
        <f t="shared" si="15"/>
        <v>984</v>
      </c>
    </row>
    <row r="989" spans="2:14">
      <c r="B989">
        <v>985</v>
      </c>
      <c r="C989" t="s">
        <v>1244</v>
      </c>
      <c r="D989">
        <f t="shared" si="15"/>
        <v>985</v>
      </c>
    </row>
    <row r="990" spans="2:14">
      <c r="B990">
        <v>986</v>
      </c>
      <c r="C990" t="s">
        <v>1246</v>
      </c>
      <c r="D990">
        <f t="shared" si="15"/>
        <v>986</v>
      </c>
      <c r="E990" t="s">
        <v>2877</v>
      </c>
      <c r="F990" t="s">
        <v>473</v>
      </c>
      <c r="G990" t="s">
        <v>2878</v>
      </c>
      <c r="H990" t="s">
        <v>2892</v>
      </c>
      <c r="I990" t="s">
        <v>2880</v>
      </c>
      <c r="J990" t="s">
        <v>1992</v>
      </c>
      <c r="K990">
        <v>36</v>
      </c>
      <c r="L990" t="s">
        <v>1844</v>
      </c>
      <c r="M990" t="s">
        <v>2881</v>
      </c>
      <c r="N990" t="s">
        <v>2882</v>
      </c>
    </row>
    <row r="991" spans="2:14">
      <c r="B991">
        <v>987</v>
      </c>
      <c r="C991" t="s">
        <v>2893</v>
      </c>
      <c r="D991">
        <f t="shared" si="15"/>
        <v>987</v>
      </c>
    </row>
    <row r="992" spans="2:14">
      <c r="B992">
        <v>988</v>
      </c>
      <c r="C992" t="s">
        <v>1247</v>
      </c>
      <c r="D992">
        <f t="shared" si="15"/>
        <v>988</v>
      </c>
    </row>
    <row r="993" spans="2:4">
      <c r="B993">
        <v>989</v>
      </c>
      <c r="C993" t="s">
        <v>1248</v>
      </c>
      <c r="D993">
        <f t="shared" si="15"/>
        <v>989</v>
      </c>
    </row>
    <row r="994" spans="2:4">
      <c r="B994">
        <v>990</v>
      </c>
      <c r="C994" t="s">
        <v>1250</v>
      </c>
      <c r="D994">
        <f t="shared" si="15"/>
        <v>990</v>
      </c>
    </row>
    <row r="995" spans="2:4">
      <c r="B995">
        <v>991</v>
      </c>
      <c r="C995" t="s">
        <v>1251</v>
      </c>
      <c r="D995">
        <f t="shared" si="15"/>
        <v>991</v>
      </c>
    </row>
    <row r="996" spans="2:4">
      <c r="B996">
        <v>992</v>
      </c>
      <c r="C996" t="s">
        <v>1252</v>
      </c>
      <c r="D996">
        <f t="shared" si="15"/>
        <v>992</v>
      </c>
    </row>
    <row r="997" spans="2:4">
      <c r="B997">
        <v>993</v>
      </c>
      <c r="C997" t="s">
        <v>1253</v>
      </c>
      <c r="D997">
        <f t="shared" si="15"/>
        <v>993</v>
      </c>
    </row>
    <row r="998" spans="2:4">
      <c r="B998">
        <v>994</v>
      </c>
      <c r="C998" t="s">
        <v>1254</v>
      </c>
      <c r="D998">
        <f t="shared" si="15"/>
        <v>994</v>
      </c>
    </row>
    <row r="999" spans="2:4">
      <c r="B999">
        <v>995</v>
      </c>
      <c r="C999" t="s">
        <v>1256</v>
      </c>
      <c r="D999">
        <f t="shared" si="15"/>
        <v>995</v>
      </c>
    </row>
    <row r="1000" spans="2:4">
      <c r="B1000">
        <v>996</v>
      </c>
      <c r="C1000" t="s">
        <v>1257</v>
      </c>
      <c r="D1000">
        <f t="shared" si="15"/>
        <v>996</v>
      </c>
    </row>
    <row r="1001" spans="2:4">
      <c r="B1001">
        <v>997</v>
      </c>
      <c r="C1001" t="s">
        <v>1259</v>
      </c>
      <c r="D1001">
        <f t="shared" si="15"/>
        <v>997</v>
      </c>
    </row>
    <row r="1002" spans="2:4">
      <c r="B1002">
        <v>998</v>
      </c>
      <c r="C1002" t="s">
        <v>1261</v>
      </c>
      <c r="D1002">
        <f t="shared" si="15"/>
        <v>998</v>
      </c>
    </row>
    <row r="1003" spans="2:4">
      <c r="B1003">
        <v>999</v>
      </c>
      <c r="C1003" t="s">
        <v>1263</v>
      </c>
      <c r="D1003">
        <f t="shared" si="15"/>
        <v>999</v>
      </c>
    </row>
    <row r="1004" spans="2:4">
      <c r="B1004">
        <v>1000</v>
      </c>
      <c r="C1004" t="s">
        <v>1265</v>
      </c>
      <c r="D1004">
        <f t="shared" si="15"/>
        <v>1000</v>
      </c>
    </row>
    <row r="1005" spans="2:4">
      <c r="B1005">
        <v>1001</v>
      </c>
      <c r="C1005" t="s">
        <v>1267</v>
      </c>
      <c r="D1005">
        <f t="shared" si="15"/>
        <v>1001</v>
      </c>
    </row>
    <row r="1006" spans="2:4">
      <c r="B1006">
        <v>1002</v>
      </c>
      <c r="C1006" t="s">
        <v>1269</v>
      </c>
      <c r="D1006">
        <f t="shared" si="15"/>
        <v>1002</v>
      </c>
    </row>
    <row r="1007" spans="2:4">
      <c r="B1007">
        <v>1003</v>
      </c>
      <c r="C1007" t="s">
        <v>1271</v>
      </c>
      <c r="D1007">
        <f t="shared" si="15"/>
        <v>1003</v>
      </c>
    </row>
    <row r="1008" spans="2:4">
      <c r="B1008">
        <v>1004</v>
      </c>
      <c r="C1008" t="s">
        <v>1273</v>
      </c>
      <c r="D1008">
        <f t="shared" si="15"/>
        <v>1004</v>
      </c>
    </row>
    <row r="1009" spans="2:4">
      <c r="B1009">
        <v>1005</v>
      </c>
      <c r="C1009" t="s">
        <v>1274</v>
      </c>
      <c r="D1009">
        <f t="shared" si="15"/>
        <v>1005</v>
      </c>
    </row>
    <row r="1010" spans="2:4">
      <c r="B1010">
        <v>1006</v>
      </c>
      <c r="C1010" t="s">
        <v>1275</v>
      </c>
      <c r="D1010">
        <f t="shared" si="15"/>
        <v>1006</v>
      </c>
    </row>
    <row r="1011" spans="2:4">
      <c r="B1011">
        <v>1007</v>
      </c>
      <c r="C1011" t="s">
        <v>1277</v>
      </c>
      <c r="D1011">
        <f t="shared" si="15"/>
        <v>1007</v>
      </c>
    </row>
    <row r="1012" spans="2:4">
      <c r="B1012">
        <v>1008</v>
      </c>
      <c r="C1012" t="s">
        <v>1279</v>
      </c>
      <c r="D1012">
        <f t="shared" si="15"/>
        <v>1008</v>
      </c>
    </row>
    <row r="1013" spans="2:4">
      <c r="B1013">
        <v>1009</v>
      </c>
      <c r="C1013" t="s">
        <v>1281</v>
      </c>
      <c r="D1013">
        <f t="shared" si="15"/>
        <v>1009</v>
      </c>
    </row>
    <row r="1014" spans="2:4">
      <c r="B1014">
        <v>1010</v>
      </c>
      <c r="C1014" t="s">
        <v>1283</v>
      </c>
      <c r="D1014">
        <f t="shared" si="15"/>
        <v>1010</v>
      </c>
    </row>
    <row r="1015" spans="2:4">
      <c r="B1015">
        <v>1011</v>
      </c>
      <c r="C1015" t="s">
        <v>1284</v>
      </c>
      <c r="D1015">
        <f t="shared" si="15"/>
        <v>1011</v>
      </c>
    </row>
    <row r="1016" spans="2:4">
      <c r="B1016">
        <v>1012</v>
      </c>
      <c r="C1016" t="s">
        <v>1286</v>
      </c>
      <c r="D1016">
        <f t="shared" si="15"/>
        <v>1012</v>
      </c>
    </row>
    <row r="1017" spans="2:4">
      <c r="B1017">
        <v>1013</v>
      </c>
      <c r="C1017" t="s">
        <v>1287</v>
      </c>
      <c r="D1017">
        <f t="shared" si="15"/>
        <v>1013</v>
      </c>
    </row>
    <row r="1018" spans="2:4">
      <c r="B1018">
        <v>1014</v>
      </c>
      <c r="C1018" t="s">
        <v>1289</v>
      </c>
      <c r="D1018">
        <f t="shared" si="15"/>
        <v>1014</v>
      </c>
    </row>
    <row r="1019" spans="2:4">
      <c r="B1019">
        <v>1015</v>
      </c>
      <c r="C1019" t="s">
        <v>1291</v>
      </c>
      <c r="D1019">
        <f t="shared" si="15"/>
        <v>1015</v>
      </c>
    </row>
    <row r="1020" spans="2:4">
      <c r="B1020">
        <v>1016</v>
      </c>
      <c r="C1020" t="s">
        <v>1293</v>
      </c>
      <c r="D1020">
        <f t="shared" si="15"/>
        <v>1016</v>
      </c>
    </row>
    <row r="1021" spans="2:4">
      <c r="B1021">
        <v>1017</v>
      </c>
      <c r="C1021" t="s">
        <v>1295</v>
      </c>
      <c r="D1021">
        <f t="shared" si="15"/>
        <v>1017</v>
      </c>
    </row>
    <row r="1022" spans="2:4">
      <c r="B1022">
        <v>1018</v>
      </c>
      <c r="C1022" t="s">
        <v>1297</v>
      </c>
      <c r="D1022">
        <f t="shared" si="15"/>
        <v>1018</v>
      </c>
    </row>
    <row r="1023" spans="2:4">
      <c r="B1023">
        <v>1019</v>
      </c>
      <c r="C1023" t="s">
        <v>1299</v>
      </c>
      <c r="D1023">
        <f t="shared" si="15"/>
        <v>1019</v>
      </c>
    </row>
    <row r="1024" spans="2:4">
      <c r="B1024">
        <v>1020</v>
      </c>
      <c r="C1024" t="s">
        <v>1300</v>
      </c>
      <c r="D1024">
        <f t="shared" si="15"/>
        <v>1020</v>
      </c>
    </row>
    <row r="1025" spans="2:4">
      <c r="B1025">
        <v>1021</v>
      </c>
      <c r="C1025" t="s">
        <v>1301</v>
      </c>
      <c r="D1025">
        <f t="shared" si="15"/>
        <v>1021</v>
      </c>
    </row>
    <row r="1026" spans="2:4">
      <c r="B1026">
        <v>1022</v>
      </c>
      <c r="C1026" t="s">
        <v>1303</v>
      </c>
      <c r="D1026">
        <f t="shared" ref="D1026:D1089" si="16">IF(MID(C1026,1,3)="MNU",-B1026,B1026)</f>
        <v>1022</v>
      </c>
    </row>
    <row r="1027" spans="2:4">
      <c r="B1027">
        <v>1023</v>
      </c>
      <c r="C1027" t="s">
        <v>1304</v>
      </c>
      <c r="D1027">
        <f t="shared" si="16"/>
        <v>1023</v>
      </c>
    </row>
    <row r="1028" spans="2:4">
      <c r="B1028">
        <v>1024</v>
      </c>
      <c r="C1028" t="s">
        <v>2894</v>
      </c>
      <c r="D1028">
        <f t="shared" si="16"/>
        <v>1024</v>
      </c>
    </row>
    <row r="1029" spans="2:4">
      <c r="B1029">
        <v>1025</v>
      </c>
      <c r="C1029" t="s">
        <v>2895</v>
      </c>
      <c r="D1029">
        <f t="shared" si="16"/>
        <v>1025</v>
      </c>
    </row>
    <row r="1030" spans="2:4">
      <c r="B1030">
        <v>1026</v>
      </c>
      <c r="C1030" t="s">
        <v>2896</v>
      </c>
      <c r="D1030">
        <f t="shared" si="16"/>
        <v>1026</v>
      </c>
    </row>
    <row r="1031" spans="2:4">
      <c r="B1031">
        <v>1027</v>
      </c>
      <c r="C1031" t="s">
        <v>2897</v>
      </c>
      <c r="D1031">
        <f t="shared" si="16"/>
        <v>1027</v>
      </c>
    </row>
    <row r="1032" spans="2:4">
      <c r="B1032">
        <v>1028</v>
      </c>
      <c r="C1032" t="s">
        <v>2898</v>
      </c>
      <c r="D1032">
        <f t="shared" si="16"/>
        <v>1028</v>
      </c>
    </row>
    <row r="1033" spans="2:4">
      <c r="B1033">
        <v>1029</v>
      </c>
      <c r="C1033" t="s">
        <v>2899</v>
      </c>
      <c r="D1033">
        <f t="shared" si="16"/>
        <v>1029</v>
      </c>
    </row>
    <row r="1034" spans="2:4">
      <c r="B1034">
        <v>1030</v>
      </c>
      <c r="C1034" t="s">
        <v>1306</v>
      </c>
      <c r="D1034">
        <f t="shared" si="16"/>
        <v>1030</v>
      </c>
    </row>
    <row r="1035" spans="2:4">
      <c r="B1035">
        <v>1031</v>
      </c>
      <c r="C1035" t="s">
        <v>1308</v>
      </c>
      <c r="D1035">
        <f t="shared" si="16"/>
        <v>1031</v>
      </c>
    </row>
    <row r="1036" spans="2:4">
      <c r="B1036">
        <v>1032</v>
      </c>
      <c r="C1036" t="s">
        <v>1310</v>
      </c>
      <c r="D1036">
        <f t="shared" si="16"/>
        <v>1032</v>
      </c>
    </row>
    <row r="1037" spans="2:4">
      <c r="B1037">
        <v>1033</v>
      </c>
      <c r="C1037" t="s">
        <v>1312</v>
      </c>
      <c r="D1037">
        <f t="shared" si="16"/>
        <v>1033</v>
      </c>
    </row>
    <row r="1038" spans="2:4">
      <c r="B1038">
        <v>1034</v>
      </c>
      <c r="C1038" t="s">
        <v>1314</v>
      </c>
      <c r="D1038">
        <f t="shared" si="16"/>
        <v>1034</v>
      </c>
    </row>
    <row r="1039" spans="2:4">
      <c r="B1039">
        <v>1035</v>
      </c>
      <c r="C1039" t="s">
        <v>1316</v>
      </c>
      <c r="D1039">
        <f t="shared" si="16"/>
        <v>1035</v>
      </c>
    </row>
    <row r="1040" spans="2:4">
      <c r="B1040">
        <v>1036</v>
      </c>
      <c r="C1040" t="s">
        <v>1318</v>
      </c>
      <c r="D1040">
        <f t="shared" si="16"/>
        <v>1036</v>
      </c>
    </row>
    <row r="1041" spans="2:4">
      <c r="B1041">
        <v>1037</v>
      </c>
      <c r="C1041" t="s">
        <v>1320</v>
      </c>
      <c r="D1041">
        <f t="shared" si="16"/>
        <v>1037</v>
      </c>
    </row>
    <row r="1042" spans="2:4">
      <c r="B1042">
        <v>1038</v>
      </c>
      <c r="C1042" t="s">
        <v>1322</v>
      </c>
      <c r="D1042">
        <f t="shared" si="16"/>
        <v>1038</v>
      </c>
    </row>
    <row r="1043" spans="2:4">
      <c r="B1043">
        <v>1039</v>
      </c>
      <c r="C1043" t="s">
        <v>1324</v>
      </c>
      <c r="D1043">
        <f t="shared" si="16"/>
        <v>1039</v>
      </c>
    </row>
    <row r="1044" spans="2:4">
      <c r="B1044">
        <v>1040</v>
      </c>
      <c r="C1044" t="s">
        <v>1326</v>
      </c>
      <c r="D1044">
        <f t="shared" si="16"/>
        <v>1040</v>
      </c>
    </row>
    <row r="1045" spans="2:4">
      <c r="B1045">
        <v>1041</v>
      </c>
      <c r="C1045" t="s">
        <v>1328</v>
      </c>
      <c r="D1045">
        <f t="shared" si="16"/>
        <v>1041</v>
      </c>
    </row>
    <row r="1046" spans="2:4">
      <c r="B1046">
        <v>1042</v>
      </c>
      <c r="C1046" t="s">
        <v>1330</v>
      </c>
      <c r="D1046">
        <f t="shared" si="16"/>
        <v>1042</v>
      </c>
    </row>
    <row r="1047" spans="2:4">
      <c r="B1047">
        <v>1043</v>
      </c>
      <c r="C1047" t="s">
        <v>1332</v>
      </c>
      <c r="D1047">
        <f t="shared" si="16"/>
        <v>1043</v>
      </c>
    </row>
    <row r="1048" spans="2:4">
      <c r="B1048">
        <v>1044</v>
      </c>
      <c r="C1048" t="s">
        <v>1334</v>
      </c>
      <c r="D1048">
        <f t="shared" si="16"/>
        <v>1044</v>
      </c>
    </row>
    <row r="1049" spans="2:4">
      <c r="B1049">
        <v>1045</v>
      </c>
      <c r="C1049" t="s">
        <v>1336</v>
      </c>
      <c r="D1049">
        <f t="shared" si="16"/>
        <v>1045</v>
      </c>
    </row>
    <row r="1050" spans="2:4">
      <c r="B1050">
        <v>1046</v>
      </c>
      <c r="C1050" t="s">
        <v>1338</v>
      </c>
      <c r="D1050">
        <f t="shared" si="16"/>
        <v>1046</v>
      </c>
    </row>
    <row r="1051" spans="2:4">
      <c r="B1051">
        <v>1047</v>
      </c>
      <c r="C1051" t="s">
        <v>1340</v>
      </c>
      <c r="D1051">
        <f t="shared" si="16"/>
        <v>1047</v>
      </c>
    </row>
    <row r="1052" spans="2:4">
      <c r="B1052">
        <v>1048</v>
      </c>
      <c r="C1052" t="s">
        <v>1342</v>
      </c>
      <c r="D1052">
        <f t="shared" si="16"/>
        <v>1048</v>
      </c>
    </row>
    <row r="1053" spans="2:4">
      <c r="B1053">
        <v>1049</v>
      </c>
      <c r="C1053" t="s">
        <v>1344</v>
      </c>
      <c r="D1053">
        <f t="shared" si="16"/>
        <v>1049</v>
      </c>
    </row>
    <row r="1054" spans="2:4">
      <c r="B1054">
        <v>1050</v>
      </c>
      <c r="C1054" t="s">
        <v>1346</v>
      </c>
      <c r="D1054">
        <f t="shared" si="16"/>
        <v>1050</v>
      </c>
    </row>
    <row r="1055" spans="2:4">
      <c r="B1055">
        <v>1051</v>
      </c>
      <c r="C1055" t="s">
        <v>1348</v>
      </c>
      <c r="D1055">
        <f t="shared" si="16"/>
        <v>1051</v>
      </c>
    </row>
    <row r="1056" spans="2:4">
      <c r="B1056">
        <v>1052</v>
      </c>
      <c r="C1056" t="s">
        <v>1350</v>
      </c>
      <c r="D1056">
        <f t="shared" si="16"/>
        <v>1052</v>
      </c>
    </row>
    <row r="1057" spans="2:4">
      <c r="B1057">
        <v>1053</v>
      </c>
      <c r="C1057" t="s">
        <v>2900</v>
      </c>
      <c r="D1057">
        <f t="shared" si="16"/>
        <v>1053</v>
      </c>
    </row>
    <row r="1058" spans="2:4">
      <c r="B1058">
        <v>1054</v>
      </c>
      <c r="C1058" t="s">
        <v>1352</v>
      </c>
      <c r="D1058">
        <f t="shared" si="16"/>
        <v>1054</v>
      </c>
    </row>
    <row r="1059" spans="2:4">
      <c r="B1059">
        <v>1055</v>
      </c>
      <c r="C1059" t="s">
        <v>1354</v>
      </c>
      <c r="D1059">
        <f t="shared" si="16"/>
        <v>1055</v>
      </c>
    </row>
    <row r="1060" spans="2:4">
      <c r="B1060">
        <v>1056</v>
      </c>
      <c r="C1060" t="s">
        <v>1356</v>
      </c>
      <c r="D1060">
        <f t="shared" si="16"/>
        <v>1056</v>
      </c>
    </row>
    <row r="1061" spans="2:4">
      <c r="B1061">
        <v>1057</v>
      </c>
      <c r="C1061" t="s">
        <v>1358</v>
      </c>
      <c r="D1061">
        <f t="shared" si="16"/>
        <v>1057</v>
      </c>
    </row>
    <row r="1062" spans="2:4">
      <c r="B1062">
        <v>1058</v>
      </c>
      <c r="C1062" t="s">
        <v>1360</v>
      </c>
      <c r="D1062">
        <f t="shared" si="16"/>
        <v>1058</v>
      </c>
    </row>
    <row r="1063" spans="2:4">
      <c r="B1063">
        <v>1059</v>
      </c>
      <c r="C1063" t="s">
        <v>1362</v>
      </c>
      <c r="D1063">
        <f t="shared" si="16"/>
        <v>1059</v>
      </c>
    </row>
    <row r="1064" spans="2:4">
      <c r="B1064">
        <v>1060</v>
      </c>
      <c r="C1064" t="s">
        <v>1364</v>
      </c>
      <c r="D1064">
        <f t="shared" si="16"/>
        <v>1060</v>
      </c>
    </row>
    <row r="1065" spans="2:4">
      <c r="B1065">
        <v>1061</v>
      </c>
      <c r="C1065" t="s">
        <v>1366</v>
      </c>
      <c r="D1065">
        <f t="shared" si="16"/>
        <v>1061</v>
      </c>
    </row>
    <row r="1066" spans="2:4">
      <c r="B1066">
        <v>1062</v>
      </c>
      <c r="C1066" t="s">
        <v>1368</v>
      </c>
      <c r="D1066">
        <f t="shared" si="16"/>
        <v>1062</v>
      </c>
    </row>
    <row r="1067" spans="2:4">
      <c r="B1067">
        <v>1063</v>
      </c>
      <c r="C1067" t="s">
        <v>1369</v>
      </c>
      <c r="D1067">
        <f t="shared" si="16"/>
        <v>1063</v>
      </c>
    </row>
    <row r="1068" spans="2:4">
      <c r="B1068">
        <v>1064</v>
      </c>
      <c r="C1068" t="s">
        <v>1371</v>
      </c>
      <c r="D1068">
        <f t="shared" si="16"/>
        <v>1064</v>
      </c>
    </row>
    <row r="1069" spans="2:4">
      <c r="B1069">
        <v>1065</v>
      </c>
      <c r="C1069" t="s">
        <v>1373</v>
      </c>
      <c r="D1069">
        <f t="shared" si="16"/>
        <v>1065</v>
      </c>
    </row>
    <row r="1070" spans="2:4">
      <c r="B1070">
        <v>1066</v>
      </c>
      <c r="C1070" t="s">
        <v>1375</v>
      </c>
      <c r="D1070">
        <f t="shared" si="16"/>
        <v>1066</v>
      </c>
    </row>
    <row r="1071" spans="2:4">
      <c r="B1071">
        <v>1067</v>
      </c>
      <c r="C1071" t="s">
        <v>1377</v>
      </c>
      <c r="D1071">
        <f t="shared" si="16"/>
        <v>1067</v>
      </c>
    </row>
    <row r="1072" spans="2:4">
      <c r="B1072">
        <v>1068</v>
      </c>
      <c r="C1072" t="s">
        <v>1379</v>
      </c>
      <c r="D1072">
        <f t="shared" si="16"/>
        <v>1068</v>
      </c>
    </row>
    <row r="1073" spans="2:4">
      <c r="B1073">
        <v>1069</v>
      </c>
      <c r="C1073" t="s">
        <v>1381</v>
      </c>
      <c r="D1073">
        <f t="shared" si="16"/>
        <v>1069</v>
      </c>
    </row>
    <row r="1074" spans="2:4">
      <c r="B1074">
        <v>1070</v>
      </c>
      <c r="C1074" t="s">
        <v>1383</v>
      </c>
      <c r="D1074">
        <f t="shared" si="16"/>
        <v>1070</v>
      </c>
    </row>
    <row r="1075" spans="2:4">
      <c r="B1075">
        <v>1071</v>
      </c>
      <c r="C1075" t="s">
        <v>1385</v>
      </c>
      <c r="D1075">
        <f t="shared" si="16"/>
        <v>1071</v>
      </c>
    </row>
    <row r="1076" spans="2:4">
      <c r="B1076">
        <v>1072</v>
      </c>
      <c r="C1076" t="s">
        <v>1387</v>
      </c>
      <c r="D1076">
        <f t="shared" si="16"/>
        <v>1072</v>
      </c>
    </row>
    <row r="1077" spans="2:4">
      <c r="B1077">
        <v>1073</v>
      </c>
      <c r="C1077" t="s">
        <v>1389</v>
      </c>
      <c r="D1077">
        <f t="shared" si="16"/>
        <v>1073</v>
      </c>
    </row>
    <row r="1078" spans="2:4">
      <c r="B1078">
        <v>1074</v>
      </c>
      <c r="C1078" t="s">
        <v>1391</v>
      </c>
      <c r="D1078">
        <f t="shared" si="16"/>
        <v>1074</v>
      </c>
    </row>
    <row r="1079" spans="2:4">
      <c r="B1079">
        <v>1075</v>
      </c>
      <c r="C1079" t="s">
        <v>1393</v>
      </c>
      <c r="D1079">
        <f t="shared" si="16"/>
        <v>1075</v>
      </c>
    </row>
    <row r="1080" spans="2:4">
      <c r="B1080">
        <v>1076</v>
      </c>
      <c r="C1080" t="s">
        <v>1395</v>
      </c>
      <c r="D1080">
        <f t="shared" si="16"/>
        <v>1076</v>
      </c>
    </row>
    <row r="1081" spans="2:4">
      <c r="B1081">
        <v>1077</v>
      </c>
      <c r="C1081" t="s">
        <v>1397</v>
      </c>
      <c r="D1081">
        <f t="shared" si="16"/>
        <v>1077</v>
      </c>
    </row>
    <row r="1082" spans="2:4">
      <c r="B1082">
        <v>1078</v>
      </c>
      <c r="C1082" t="s">
        <v>2901</v>
      </c>
      <c r="D1082">
        <f t="shared" si="16"/>
        <v>1078</v>
      </c>
    </row>
    <row r="1083" spans="2:4">
      <c r="B1083">
        <v>1079</v>
      </c>
      <c r="C1083" t="s">
        <v>2902</v>
      </c>
      <c r="D1083">
        <f t="shared" si="16"/>
        <v>1079</v>
      </c>
    </row>
    <row r="1084" spans="2:4">
      <c r="B1084">
        <v>1080</v>
      </c>
      <c r="C1084" t="s">
        <v>2903</v>
      </c>
      <c r="D1084">
        <f t="shared" si="16"/>
        <v>1080</v>
      </c>
    </row>
    <row r="1085" spans="2:4">
      <c r="B1085">
        <v>1081</v>
      </c>
      <c r="C1085" t="s">
        <v>1399</v>
      </c>
      <c r="D1085">
        <f t="shared" si="16"/>
        <v>1081</v>
      </c>
    </row>
    <row r="1086" spans="2:4">
      <c r="B1086">
        <v>1082</v>
      </c>
      <c r="C1086" t="s">
        <v>1401</v>
      </c>
      <c r="D1086">
        <f t="shared" si="16"/>
        <v>1082</v>
      </c>
    </row>
    <row r="1087" spans="2:4">
      <c r="B1087">
        <v>1083</v>
      </c>
      <c r="C1087" t="s">
        <v>1403</v>
      </c>
      <c r="D1087">
        <f t="shared" si="16"/>
        <v>1083</v>
      </c>
    </row>
    <row r="1088" spans="2:4">
      <c r="B1088">
        <v>1084</v>
      </c>
      <c r="C1088" t="s">
        <v>1405</v>
      </c>
      <c r="D1088">
        <f t="shared" si="16"/>
        <v>1084</v>
      </c>
    </row>
    <row r="1089" spans="2:4">
      <c r="B1089">
        <v>1085</v>
      </c>
      <c r="C1089" t="s">
        <v>1407</v>
      </c>
      <c r="D1089">
        <f t="shared" si="16"/>
        <v>1085</v>
      </c>
    </row>
    <row r="1090" spans="2:4">
      <c r="B1090">
        <v>1086</v>
      </c>
      <c r="C1090" t="s">
        <v>1409</v>
      </c>
      <c r="D1090">
        <f t="shared" ref="D1090:D1153" si="17">IF(MID(C1090,1,3)="MNU",-B1090,B1090)</f>
        <v>1086</v>
      </c>
    </row>
    <row r="1091" spans="2:4">
      <c r="B1091">
        <v>1087</v>
      </c>
      <c r="C1091" t="s">
        <v>1411</v>
      </c>
      <c r="D1091">
        <f t="shared" si="17"/>
        <v>1087</v>
      </c>
    </row>
    <row r="1092" spans="2:4">
      <c r="B1092">
        <v>1088</v>
      </c>
      <c r="C1092" t="s">
        <v>1413</v>
      </c>
      <c r="D1092">
        <f t="shared" si="17"/>
        <v>1088</v>
      </c>
    </row>
    <row r="1093" spans="2:4">
      <c r="B1093">
        <v>1089</v>
      </c>
      <c r="C1093" t="s">
        <v>1415</v>
      </c>
      <c r="D1093">
        <f t="shared" si="17"/>
        <v>1089</v>
      </c>
    </row>
    <row r="1094" spans="2:4">
      <c r="B1094">
        <v>1090</v>
      </c>
      <c r="C1094" t="s">
        <v>1417</v>
      </c>
      <c r="D1094">
        <f t="shared" si="17"/>
        <v>1090</v>
      </c>
    </row>
    <row r="1095" spans="2:4">
      <c r="B1095">
        <v>1091</v>
      </c>
      <c r="C1095" t="s">
        <v>1419</v>
      </c>
      <c r="D1095">
        <f t="shared" si="17"/>
        <v>1091</v>
      </c>
    </row>
    <row r="1096" spans="2:4">
      <c r="B1096">
        <v>1092</v>
      </c>
      <c r="C1096" t="s">
        <v>1421</v>
      </c>
      <c r="D1096">
        <f t="shared" si="17"/>
        <v>1092</v>
      </c>
    </row>
    <row r="1097" spans="2:4">
      <c r="B1097">
        <v>1093</v>
      </c>
      <c r="C1097" t="s">
        <v>1423</v>
      </c>
      <c r="D1097">
        <f t="shared" si="17"/>
        <v>1093</v>
      </c>
    </row>
    <row r="1098" spans="2:4">
      <c r="B1098">
        <v>1094</v>
      </c>
      <c r="C1098" t="s">
        <v>1425</v>
      </c>
      <c r="D1098">
        <f t="shared" si="17"/>
        <v>1094</v>
      </c>
    </row>
    <row r="1099" spans="2:4">
      <c r="B1099">
        <v>1095</v>
      </c>
      <c r="C1099" t="s">
        <v>2904</v>
      </c>
      <c r="D1099">
        <f t="shared" si="17"/>
        <v>1095</v>
      </c>
    </row>
    <row r="1100" spans="2:4">
      <c r="B1100">
        <v>1096</v>
      </c>
      <c r="C1100" t="s">
        <v>2905</v>
      </c>
      <c r="D1100">
        <f t="shared" si="17"/>
        <v>1096</v>
      </c>
    </row>
    <row r="1101" spans="2:4">
      <c r="B1101">
        <v>1097</v>
      </c>
      <c r="C1101" t="s">
        <v>2906</v>
      </c>
      <c r="D1101">
        <f t="shared" si="17"/>
        <v>1097</v>
      </c>
    </row>
    <row r="1102" spans="2:4">
      <c r="B1102">
        <v>1098</v>
      </c>
      <c r="C1102" t="s">
        <v>1427</v>
      </c>
      <c r="D1102">
        <f t="shared" si="17"/>
        <v>1098</v>
      </c>
    </row>
    <row r="1103" spans="2:4">
      <c r="B1103">
        <v>1099</v>
      </c>
      <c r="C1103" t="s">
        <v>1429</v>
      </c>
      <c r="D1103">
        <f t="shared" si="17"/>
        <v>1099</v>
      </c>
    </row>
    <row r="1104" spans="2:4">
      <c r="B1104">
        <v>1100</v>
      </c>
      <c r="C1104" t="s">
        <v>1431</v>
      </c>
      <c r="D1104">
        <f t="shared" si="17"/>
        <v>1100</v>
      </c>
    </row>
    <row r="1105" spans="2:4">
      <c r="B1105">
        <v>1101</v>
      </c>
      <c r="C1105" t="s">
        <v>1433</v>
      </c>
      <c r="D1105">
        <f t="shared" si="17"/>
        <v>1101</v>
      </c>
    </row>
    <row r="1106" spans="2:4">
      <c r="B1106">
        <v>1102</v>
      </c>
      <c r="C1106" t="s">
        <v>1435</v>
      </c>
      <c r="D1106">
        <f t="shared" si="17"/>
        <v>1102</v>
      </c>
    </row>
    <row r="1107" spans="2:4">
      <c r="B1107">
        <v>1103</v>
      </c>
      <c r="C1107" t="s">
        <v>1437</v>
      </c>
      <c r="D1107">
        <f t="shared" si="17"/>
        <v>1103</v>
      </c>
    </row>
    <row r="1108" spans="2:4">
      <c r="B1108">
        <v>1104</v>
      </c>
      <c r="C1108" t="s">
        <v>2907</v>
      </c>
      <c r="D1108">
        <f t="shared" si="17"/>
        <v>1104</v>
      </c>
    </row>
    <row r="1109" spans="2:4">
      <c r="B1109">
        <v>1105</v>
      </c>
      <c r="C1109" t="s">
        <v>2908</v>
      </c>
      <c r="D1109">
        <f t="shared" si="17"/>
        <v>1105</v>
      </c>
    </row>
    <row r="1110" spans="2:4">
      <c r="B1110">
        <v>1106</v>
      </c>
      <c r="C1110" t="s">
        <v>2909</v>
      </c>
      <c r="D1110">
        <f t="shared" si="17"/>
        <v>1106</v>
      </c>
    </row>
    <row r="1111" spans="2:4">
      <c r="B1111">
        <v>1107</v>
      </c>
      <c r="C1111" t="s">
        <v>2910</v>
      </c>
      <c r="D1111">
        <f t="shared" si="17"/>
        <v>1107</v>
      </c>
    </row>
    <row r="1112" spans="2:4">
      <c r="B1112">
        <v>1108</v>
      </c>
      <c r="C1112" t="s">
        <v>2911</v>
      </c>
      <c r="D1112">
        <f t="shared" si="17"/>
        <v>1108</v>
      </c>
    </row>
    <row r="1113" spans="2:4">
      <c r="B1113">
        <v>1109</v>
      </c>
      <c r="C1113" t="s">
        <v>2912</v>
      </c>
      <c r="D1113">
        <f t="shared" si="17"/>
        <v>1109</v>
      </c>
    </row>
    <row r="1114" spans="2:4">
      <c r="B1114">
        <v>1110</v>
      </c>
      <c r="C1114" t="s">
        <v>1439</v>
      </c>
      <c r="D1114">
        <f t="shared" si="17"/>
        <v>1110</v>
      </c>
    </row>
    <row r="1115" spans="2:4">
      <c r="B1115">
        <v>1111</v>
      </c>
      <c r="C1115" t="s">
        <v>1441</v>
      </c>
      <c r="D1115">
        <f t="shared" si="17"/>
        <v>1111</v>
      </c>
    </row>
    <row r="1116" spans="2:4">
      <c r="B1116">
        <v>1112</v>
      </c>
      <c r="C1116" t="s">
        <v>1443</v>
      </c>
      <c r="D1116">
        <f t="shared" si="17"/>
        <v>1112</v>
      </c>
    </row>
    <row r="1117" spans="2:4">
      <c r="B1117">
        <v>1113</v>
      </c>
      <c r="C1117" t="s">
        <v>1445</v>
      </c>
      <c r="D1117">
        <f t="shared" si="17"/>
        <v>1113</v>
      </c>
    </row>
    <row r="1118" spans="2:4">
      <c r="B1118">
        <v>1114</v>
      </c>
      <c r="C1118" t="s">
        <v>1447</v>
      </c>
      <c r="D1118">
        <f t="shared" si="17"/>
        <v>1114</v>
      </c>
    </row>
    <row r="1119" spans="2:4">
      <c r="B1119">
        <v>1115</v>
      </c>
      <c r="C1119" t="s">
        <v>1449</v>
      </c>
      <c r="D1119">
        <f t="shared" si="17"/>
        <v>1115</v>
      </c>
    </row>
    <row r="1120" spans="2:4">
      <c r="B1120">
        <v>1116</v>
      </c>
      <c r="C1120" t="s">
        <v>1451</v>
      </c>
      <c r="D1120">
        <f t="shared" si="17"/>
        <v>1116</v>
      </c>
    </row>
    <row r="1121" spans="2:4">
      <c r="B1121">
        <v>1117</v>
      </c>
      <c r="C1121" t="s">
        <v>1453</v>
      </c>
      <c r="D1121">
        <f t="shared" si="17"/>
        <v>1117</v>
      </c>
    </row>
    <row r="1122" spans="2:4">
      <c r="B1122">
        <v>1118</v>
      </c>
      <c r="C1122" t="s">
        <v>1455</v>
      </c>
      <c r="D1122">
        <f t="shared" si="17"/>
        <v>1118</v>
      </c>
    </row>
    <row r="1123" spans="2:4">
      <c r="B1123">
        <v>1119</v>
      </c>
      <c r="C1123" t="s">
        <v>1457</v>
      </c>
      <c r="D1123">
        <f t="shared" si="17"/>
        <v>1119</v>
      </c>
    </row>
    <row r="1124" spans="2:4">
      <c r="B1124">
        <v>1120</v>
      </c>
      <c r="C1124" t="s">
        <v>1459</v>
      </c>
      <c r="D1124">
        <f t="shared" si="17"/>
        <v>1120</v>
      </c>
    </row>
    <row r="1125" spans="2:4">
      <c r="B1125">
        <v>1121</v>
      </c>
      <c r="C1125" t="s">
        <v>1461</v>
      </c>
      <c r="D1125">
        <f t="shared" si="17"/>
        <v>1121</v>
      </c>
    </row>
    <row r="1126" spans="2:4">
      <c r="B1126">
        <v>1122</v>
      </c>
      <c r="C1126" t="s">
        <v>1463</v>
      </c>
      <c r="D1126">
        <f t="shared" si="17"/>
        <v>1122</v>
      </c>
    </row>
    <row r="1127" spans="2:4">
      <c r="B1127">
        <v>1123</v>
      </c>
      <c r="C1127" t="s">
        <v>1465</v>
      </c>
      <c r="D1127">
        <f t="shared" si="17"/>
        <v>1123</v>
      </c>
    </row>
    <row r="1128" spans="2:4">
      <c r="B1128">
        <v>1124</v>
      </c>
      <c r="C1128" t="s">
        <v>1467</v>
      </c>
      <c r="D1128">
        <f t="shared" si="17"/>
        <v>1124</v>
      </c>
    </row>
    <row r="1129" spans="2:4">
      <c r="B1129">
        <v>1125</v>
      </c>
      <c r="C1129" t="s">
        <v>1469</v>
      </c>
      <c r="D1129">
        <f t="shared" si="17"/>
        <v>1125</v>
      </c>
    </row>
    <row r="1130" spans="2:4">
      <c r="B1130">
        <v>1126</v>
      </c>
      <c r="C1130" t="s">
        <v>1471</v>
      </c>
      <c r="D1130">
        <f t="shared" si="17"/>
        <v>1126</v>
      </c>
    </row>
    <row r="1131" spans="2:4">
      <c r="B1131">
        <v>1127</v>
      </c>
      <c r="C1131" t="s">
        <v>1473</v>
      </c>
      <c r="D1131">
        <f t="shared" si="17"/>
        <v>1127</v>
      </c>
    </row>
    <row r="1132" spans="2:4">
      <c r="B1132">
        <v>1128</v>
      </c>
      <c r="C1132" t="s">
        <v>1475</v>
      </c>
      <c r="D1132">
        <f t="shared" si="17"/>
        <v>1128</v>
      </c>
    </row>
    <row r="1133" spans="2:4">
      <c r="B1133">
        <v>1129</v>
      </c>
      <c r="C1133" t="s">
        <v>1477</v>
      </c>
      <c r="D1133">
        <f t="shared" si="17"/>
        <v>1129</v>
      </c>
    </row>
    <row r="1134" spans="2:4">
      <c r="B1134">
        <v>1130</v>
      </c>
      <c r="C1134" t="s">
        <v>1479</v>
      </c>
      <c r="D1134">
        <f t="shared" si="17"/>
        <v>1130</v>
      </c>
    </row>
    <row r="1135" spans="2:4">
      <c r="B1135">
        <v>1131</v>
      </c>
      <c r="C1135" t="s">
        <v>1481</v>
      </c>
      <c r="D1135">
        <f t="shared" si="17"/>
        <v>1131</v>
      </c>
    </row>
    <row r="1136" spans="2:4">
      <c r="B1136">
        <v>1132</v>
      </c>
      <c r="C1136" t="s">
        <v>1483</v>
      </c>
      <c r="D1136">
        <f t="shared" si="17"/>
        <v>1132</v>
      </c>
    </row>
    <row r="1137" spans="2:4">
      <c r="B1137">
        <v>1133</v>
      </c>
      <c r="C1137" t="s">
        <v>1485</v>
      </c>
      <c r="D1137">
        <f t="shared" si="17"/>
        <v>1133</v>
      </c>
    </row>
    <row r="1138" spans="2:4">
      <c r="B1138">
        <v>1134</v>
      </c>
      <c r="C1138" t="s">
        <v>1487</v>
      </c>
      <c r="D1138">
        <f t="shared" si="17"/>
        <v>1134</v>
      </c>
    </row>
    <row r="1139" spans="2:4">
      <c r="B1139">
        <v>1135</v>
      </c>
      <c r="C1139" t="s">
        <v>1489</v>
      </c>
      <c r="D1139">
        <f t="shared" si="17"/>
        <v>1135</v>
      </c>
    </row>
    <row r="1140" spans="2:4">
      <c r="B1140">
        <v>1136</v>
      </c>
      <c r="C1140" t="s">
        <v>1491</v>
      </c>
      <c r="D1140">
        <f t="shared" si="17"/>
        <v>1136</v>
      </c>
    </row>
    <row r="1141" spans="2:4">
      <c r="B1141">
        <v>1137</v>
      </c>
      <c r="C1141" t="s">
        <v>1493</v>
      </c>
      <c r="D1141">
        <f t="shared" si="17"/>
        <v>1137</v>
      </c>
    </row>
    <row r="1142" spans="2:4">
      <c r="B1142">
        <v>1138</v>
      </c>
      <c r="C1142" t="s">
        <v>1495</v>
      </c>
      <c r="D1142">
        <f t="shared" si="17"/>
        <v>1138</v>
      </c>
    </row>
    <row r="1143" spans="2:4">
      <c r="B1143">
        <v>1139</v>
      </c>
      <c r="C1143" t="s">
        <v>1497</v>
      </c>
      <c r="D1143">
        <f t="shared" si="17"/>
        <v>1139</v>
      </c>
    </row>
    <row r="1144" spans="2:4">
      <c r="B1144">
        <v>1140</v>
      </c>
      <c r="C1144" t="s">
        <v>1499</v>
      </c>
      <c r="D1144">
        <f t="shared" si="17"/>
        <v>1140</v>
      </c>
    </row>
    <row r="1145" spans="2:4">
      <c r="B1145">
        <v>1141</v>
      </c>
      <c r="C1145" t="s">
        <v>1501</v>
      </c>
      <c r="D1145">
        <f t="shared" si="17"/>
        <v>1141</v>
      </c>
    </row>
    <row r="1146" spans="2:4">
      <c r="B1146">
        <v>1142</v>
      </c>
      <c r="C1146" t="s">
        <v>1502</v>
      </c>
      <c r="D1146">
        <f t="shared" si="17"/>
        <v>1142</v>
      </c>
    </row>
    <row r="1147" spans="2:4">
      <c r="B1147">
        <v>1143</v>
      </c>
      <c r="C1147" t="s">
        <v>1504</v>
      </c>
      <c r="D1147">
        <f t="shared" si="17"/>
        <v>1143</v>
      </c>
    </row>
    <row r="1148" spans="2:4">
      <c r="B1148">
        <v>1144</v>
      </c>
      <c r="C1148" t="s">
        <v>1506</v>
      </c>
      <c r="D1148">
        <f t="shared" si="17"/>
        <v>1144</v>
      </c>
    </row>
    <row r="1149" spans="2:4">
      <c r="B1149">
        <v>1145</v>
      </c>
      <c r="C1149" t="s">
        <v>1508</v>
      </c>
      <c r="D1149">
        <f t="shared" si="17"/>
        <v>1145</v>
      </c>
    </row>
    <row r="1150" spans="2:4">
      <c r="B1150">
        <v>1146</v>
      </c>
      <c r="C1150" t="s">
        <v>1510</v>
      </c>
      <c r="D1150">
        <f t="shared" si="17"/>
        <v>1146</v>
      </c>
    </row>
    <row r="1151" spans="2:4">
      <c r="B1151">
        <v>1147</v>
      </c>
      <c r="C1151" t="s">
        <v>1512</v>
      </c>
      <c r="D1151">
        <f t="shared" si="17"/>
        <v>1147</v>
      </c>
    </row>
    <row r="1152" spans="2:4">
      <c r="B1152">
        <v>1148</v>
      </c>
      <c r="C1152" t="s">
        <v>1514</v>
      </c>
      <c r="D1152">
        <f t="shared" si="17"/>
        <v>1148</v>
      </c>
    </row>
    <row r="1153" spans="2:4">
      <c r="B1153">
        <v>1149</v>
      </c>
      <c r="C1153" t="s">
        <v>1516</v>
      </c>
      <c r="D1153">
        <f t="shared" si="17"/>
        <v>1149</v>
      </c>
    </row>
    <row r="1154" spans="2:4">
      <c r="B1154">
        <v>1150</v>
      </c>
      <c r="C1154" t="s">
        <v>1518</v>
      </c>
      <c r="D1154">
        <f t="shared" ref="D1154:D1217" si="18">IF(MID(C1154,1,3)="MNU",-B1154,B1154)</f>
        <v>1150</v>
      </c>
    </row>
    <row r="1155" spans="2:4">
      <c r="B1155">
        <v>1151</v>
      </c>
      <c r="C1155" t="s">
        <v>1520</v>
      </c>
      <c r="D1155">
        <f t="shared" si="18"/>
        <v>1151</v>
      </c>
    </row>
    <row r="1156" spans="2:4">
      <c r="B1156">
        <v>1152</v>
      </c>
      <c r="C1156" t="s">
        <v>1522</v>
      </c>
      <c r="D1156">
        <f t="shared" si="18"/>
        <v>1152</v>
      </c>
    </row>
    <row r="1157" spans="2:4">
      <c r="B1157">
        <v>1153</v>
      </c>
      <c r="C1157" t="s">
        <v>1524</v>
      </c>
      <c r="D1157">
        <f t="shared" si="18"/>
        <v>1153</v>
      </c>
    </row>
    <row r="1158" spans="2:4">
      <c r="B1158">
        <v>1154</v>
      </c>
      <c r="C1158" t="s">
        <v>1526</v>
      </c>
      <c r="D1158">
        <f t="shared" si="18"/>
        <v>1154</v>
      </c>
    </row>
    <row r="1159" spans="2:4">
      <c r="B1159">
        <v>1155</v>
      </c>
      <c r="C1159" t="s">
        <v>1528</v>
      </c>
      <c r="D1159">
        <f t="shared" si="18"/>
        <v>1155</v>
      </c>
    </row>
    <row r="1160" spans="2:4">
      <c r="B1160">
        <v>1156</v>
      </c>
      <c r="C1160" t="s">
        <v>1530</v>
      </c>
      <c r="D1160">
        <f t="shared" si="18"/>
        <v>1156</v>
      </c>
    </row>
    <row r="1161" spans="2:4">
      <c r="B1161">
        <v>1157</v>
      </c>
      <c r="C1161" t="s">
        <v>1532</v>
      </c>
      <c r="D1161">
        <f t="shared" si="18"/>
        <v>1157</v>
      </c>
    </row>
    <row r="1162" spans="2:4">
      <c r="B1162">
        <v>1158</v>
      </c>
      <c r="C1162" t="s">
        <v>1534</v>
      </c>
      <c r="D1162">
        <f t="shared" si="18"/>
        <v>1158</v>
      </c>
    </row>
    <row r="1163" spans="2:4">
      <c r="B1163">
        <v>1159</v>
      </c>
      <c r="C1163" t="s">
        <v>1536</v>
      </c>
      <c r="D1163">
        <f t="shared" si="18"/>
        <v>1159</v>
      </c>
    </row>
    <row r="1164" spans="2:4">
      <c r="B1164">
        <v>1160</v>
      </c>
      <c r="C1164" t="s">
        <v>1538</v>
      </c>
      <c r="D1164">
        <f t="shared" si="18"/>
        <v>1160</v>
      </c>
    </row>
    <row r="1165" spans="2:4">
      <c r="B1165">
        <v>1161</v>
      </c>
      <c r="C1165" t="s">
        <v>1540</v>
      </c>
      <c r="D1165">
        <f t="shared" si="18"/>
        <v>1161</v>
      </c>
    </row>
    <row r="1166" spans="2:4">
      <c r="B1166">
        <v>1162</v>
      </c>
      <c r="C1166" t="s">
        <v>1542</v>
      </c>
      <c r="D1166">
        <f t="shared" si="18"/>
        <v>1162</v>
      </c>
    </row>
    <row r="1167" spans="2:4">
      <c r="B1167">
        <v>1163</v>
      </c>
      <c r="C1167" t="s">
        <v>1544</v>
      </c>
      <c r="D1167">
        <f t="shared" si="18"/>
        <v>1163</v>
      </c>
    </row>
    <row r="1168" spans="2:4">
      <c r="B1168">
        <v>1164</v>
      </c>
      <c r="C1168" t="s">
        <v>1546</v>
      </c>
      <c r="D1168">
        <f t="shared" si="18"/>
        <v>1164</v>
      </c>
    </row>
    <row r="1169" spans="2:4">
      <c r="B1169">
        <v>1165</v>
      </c>
      <c r="C1169" t="s">
        <v>1548</v>
      </c>
      <c r="D1169">
        <f t="shared" si="18"/>
        <v>1165</v>
      </c>
    </row>
    <row r="1170" spans="2:4">
      <c r="B1170">
        <v>1166</v>
      </c>
      <c r="C1170" t="s">
        <v>1550</v>
      </c>
      <c r="D1170">
        <f t="shared" si="18"/>
        <v>1166</v>
      </c>
    </row>
    <row r="1171" spans="2:4">
      <c r="B1171">
        <v>1167</v>
      </c>
      <c r="C1171" t="s">
        <v>1552</v>
      </c>
      <c r="D1171">
        <f t="shared" si="18"/>
        <v>1167</v>
      </c>
    </row>
    <row r="1172" spans="2:4">
      <c r="B1172">
        <v>1168</v>
      </c>
      <c r="C1172" t="s">
        <v>1554</v>
      </c>
      <c r="D1172">
        <f t="shared" si="18"/>
        <v>1168</v>
      </c>
    </row>
    <row r="1173" spans="2:4">
      <c r="B1173">
        <v>1169</v>
      </c>
      <c r="C1173" t="s">
        <v>1556</v>
      </c>
      <c r="D1173">
        <f t="shared" si="18"/>
        <v>1169</v>
      </c>
    </row>
    <row r="1174" spans="2:4">
      <c r="B1174">
        <v>1170</v>
      </c>
      <c r="C1174" t="s">
        <v>1558</v>
      </c>
      <c r="D1174">
        <f t="shared" si="18"/>
        <v>1170</v>
      </c>
    </row>
    <row r="1175" spans="2:4">
      <c r="B1175">
        <v>1171</v>
      </c>
      <c r="C1175" t="s">
        <v>1560</v>
      </c>
      <c r="D1175">
        <f t="shared" si="18"/>
        <v>1171</v>
      </c>
    </row>
    <row r="1176" spans="2:4">
      <c r="B1176">
        <v>1172</v>
      </c>
      <c r="C1176" t="s">
        <v>1562</v>
      </c>
      <c r="D1176">
        <f t="shared" si="18"/>
        <v>1172</v>
      </c>
    </row>
    <row r="1177" spans="2:4">
      <c r="B1177">
        <v>1173</v>
      </c>
      <c r="C1177" t="s">
        <v>1564</v>
      </c>
      <c r="D1177">
        <f t="shared" si="18"/>
        <v>1173</v>
      </c>
    </row>
    <row r="1178" spans="2:4">
      <c r="B1178">
        <v>1174</v>
      </c>
      <c r="C1178" t="s">
        <v>1566</v>
      </c>
      <c r="D1178">
        <f t="shared" si="18"/>
        <v>1174</v>
      </c>
    </row>
    <row r="1179" spans="2:4">
      <c r="B1179">
        <v>1175</v>
      </c>
      <c r="C1179" t="s">
        <v>1568</v>
      </c>
      <c r="D1179">
        <f t="shared" si="18"/>
        <v>1175</v>
      </c>
    </row>
    <row r="1180" spans="2:4">
      <c r="B1180">
        <v>1176</v>
      </c>
      <c r="C1180" t="s">
        <v>1569</v>
      </c>
      <c r="D1180">
        <f t="shared" si="18"/>
        <v>1176</v>
      </c>
    </row>
    <row r="1181" spans="2:4">
      <c r="B1181">
        <v>1177</v>
      </c>
      <c r="C1181" t="s">
        <v>1570</v>
      </c>
      <c r="D1181">
        <f t="shared" si="18"/>
        <v>1177</v>
      </c>
    </row>
    <row r="1182" spans="2:4">
      <c r="B1182">
        <v>1178</v>
      </c>
      <c r="C1182" t="s">
        <v>1572</v>
      </c>
      <c r="D1182">
        <f t="shared" si="18"/>
        <v>1178</v>
      </c>
    </row>
    <row r="1183" spans="2:4">
      <c r="B1183">
        <v>1179</v>
      </c>
      <c r="C1183" t="s">
        <v>1573</v>
      </c>
      <c r="D1183">
        <f t="shared" si="18"/>
        <v>1179</v>
      </c>
    </row>
    <row r="1184" spans="2:4">
      <c r="B1184">
        <v>1180</v>
      </c>
      <c r="C1184" t="s">
        <v>1575</v>
      </c>
      <c r="D1184">
        <f t="shared" si="18"/>
        <v>1180</v>
      </c>
    </row>
    <row r="1185" spans="2:4">
      <c r="B1185">
        <v>1181</v>
      </c>
      <c r="C1185" t="s">
        <v>1577</v>
      </c>
      <c r="D1185">
        <f t="shared" si="18"/>
        <v>1181</v>
      </c>
    </row>
    <row r="1186" spans="2:4">
      <c r="B1186">
        <v>1182</v>
      </c>
      <c r="C1186" t="s">
        <v>1579</v>
      </c>
      <c r="D1186">
        <f t="shared" si="18"/>
        <v>1182</v>
      </c>
    </row>
    <row r="1187" spans="2:4">
      <c r="B1187">
        <v>1183</v>
      </c>
      <c r="C1187" t="s">
        <v>1581</v>
      </c>
      <c r="D1187">
        <f t="shared" si="18"/>
        <v>1183</v>
      </c>
    </row>
    <row r="1188" spans="2:4">
      <c r="B1188">
        <v>1184</v>
      </c>
      <c r="C1188" t="s">
        <v>2913</v>
      </c>
      <c r="D1188">
        <f t="shared" si="18"/>
        <v>1184</v>
      </c>
    </row>
    <row r="1189" spans="2:4">
      <c r="B1189">
        <v>1185</v>
      </c>
      <c r="C1189" t="s">
        <v>2914</v>
      </c>
      <c r="D1189">
        <f t="shared" si="18"/>
        <v>1185</v>
      </c>
    </row>
    <row r="1190" spans="2:4">
      <c r="B1190">
        <v>1186</v>
      </c>
      <c r="C1190" t="s">
        <v>2915</v>
      </c>
      <c r="D1190">
        <f t="shared" si="18"/>
        <v>1186</v>
      </c>
    </row>
    <row r="1191" spans="2:4">
      <c r="B1191">
        <v>1187</v>
      </c>
      <c r="C1191" t="s">
        <v>2916</v>
      </c>
      <c r="D1191">
        <f t="shared" si="18"/>
        <v>1187</v>
      </c>
    </row>
    <row r="1192" spans="2:4">
      <c r="B1192">
        <v>1188</v>
      </c>
      <c r="C1192" t="s">
        <v>2917</v>
      </c>
      <c r="D1192">
        <f t="shared" si="18"/>
        <v>1188</v>
      </c>
    </row>
    <row r="1193" spans="2:4">
      <c r="B1193">
        <v>1189</v>
      </c>
      <c r="C1193" t="s">
        <v>2918</v>
      </c>
      <c r="D1193">
        <f t="shared" si="18"/>
        <v>1189</v>
      </c>
    </row>
    <row r="1194" spans="2:4">
      <c r="B1194">
        <v>1190</v>
      </c>
      <c r="C1194" t="s">
        <v>2919</v>
      </c>
      <c r="D1194">
        <f t="shared" si="18"/>
        <v>1190</v>
      </c>
    </row>
    <row r="1195" spans="2:4">
      <c r="B1195">
        <v>1191</v>
      </c>
      <c r="C1195" t="s">
        <v>2920</v>
      </c>
      <c r="D1195">
        <f t="shared" si="18"/>
        <v>1191</v>
      </c>
    </row>
    <row r="1196" spans="2:4">
      <c r="B1196">
        <v>1192</v>
      </c>
      <c r="C1196" t="s">
        <v>2921</v>
      </c>
      <c r="D1196">
        <f t="shared" si="18"/>
        <v>1192</v>
      </c>
    </row>
    <row r="1197" spans="2:4">
      <c r="B1197">
        <v>1193</v>
      </c>
      <c r="C1197" t="s">
        <v>2922</v>
      </c>
      <c r="D1197">
        <f t="shared" si="18"/>
        <v>1193</v>
      </c>
    </row>
    <row r="1198" spans="2:4">
      <c r="B1198">
        <v>1194</v>
      </c>
      <c r="C1198" t="s">
        <v>2923</v>
      </c>
      <c r="D1198">
        <f t="shared" si="18"/>
        <v>1194</v>
      </c>
    </row>
    <row r="1199" spans="2:4">
      <c r="B1199">
        <v>1195</v>
      </c>
      <c r="C1199" t="s">
        <v>2924</v>
      </c>
      <c r="D1199">
        <f t="shared" si="18"/>
        <v>1195</v>
      </c>
    </row>
    <row r="1200" spans="2:4">
      <c r="B1200">
        <v>1196</v>
      </c>
      <c r="C1200" t="s">
        <v>2925</v>
      </c>
      <c r="D1200">
        <f t="shared" si="18"/>
        <v>1196</v>
      </c>
    </row>
    <row r="1201" spans="2:4">
      <c r="B1201">
        <v>1197</v>
      </c>
      <c r="C1201" t="s">
        <v>2926</v>
      </c>
      <c r="D1201">
        <f t="shared" si="18"/>
        <v>1197</v>
      </c>
    </row>
    <row r="1202" spans="2:4">
      <c r="B1202">
        <v>1198</v>
      </c>
      <c r="C1202" t="s">
        <v>2927</v>
      </c>
      <c r="D1202">
        <f t="shared" si="18"/>
        <v>1198</v>
      </c>
    </row>
    <row r="1203" spans="2:4">
      <c r="B1203">
        <v>1199</v>
      </c>
      <c r="C1203" t="s">
        <v>2928</v>
      </c>
      <c r="D1203">
        <f t="shared" si="18"/>
        <v>1199</v>
      </c>
    </row>
    <row r="1204" spans="2:4">
      <c r="B1204">
        <v>1200</v>
      </c>
      <c r="C1204" t="s">
        <v>2929</v>
      </c>
      <c r="D1204">
        <f t="shared" si="18"/>
        <v>1200</v>
      </c>
    </row>
    <row r="1205" spans="2:4">
      <c r="B1205">
        <v>1201</v>
      </c>
      <c r="C1205" t="s">
        <v>2930</v>
      </c>
      <c r="D1205">
        <f t="shared" si="18"/>
        <v>1201</v>
      </c>
    </row>
    <row r="1206" spans="2:4">
      <c r="B1206">
        <v>1202</v>
      </c>
      <c r="C1206" t="s">
        <v>2931</v>
      </c>
      <c r="D1206">
        <f t="shared" si="18"/>
        <v>1202</v>
      </c>
    </row>
    <row r="1207" spans="2:4">
      <c r="B1207">
        <v>1203</v>
      </c>
      <c r="C1207" t="s">
        <v>2932</v>
      </c>
      <c r="D1207">
        <f t="shared" si="18"/>
        <v>1203</v>
      </c>
    </row>
    <row r="1208" spans="2:4">
      <c r="B1208">
        <v>1204</v>
      </c>
      <c r="C1208" t="s">
        <v>2933</v>
      </c>
      <c r="D1208">
        <f t="shared" si="18"/>
        <v>1204</v>
      </c>
    </row>
    <row r="1209" spans="2:4">
      <c r="B1209">
        <v>1205</v>
      </c>
      <c r="C1209" t="s">
        <v>2934</v>
      </c>
      <c r="D1209">
        <f t="shared" si="18"/>
        <v>1205</v>
      </c>
    </row>
    <row r="1210" spans="2:4">
      <c r="B1210">
        <v>1206</v>
      </c>
      <c r="C1210" t="s">
        <v>2935</v>
      </c>
      <c r="D1210">
        <f t="shared" si="18"/>
        <v>1206</v>
      </c>
    </row>
    <row r="1211" spans="2:4">
      <c r="B1211">
        <v>1207</v>
      </c>
      <c r="C1211" t="s">
        <v>2936</v>
      </c>
      <c r="D1211">
        <f t="shared" si="18"/>
        <v>1207</v>
      </c>
    </row>
    <row r="1212" spans="2:4">
      <c r="B1212">
        <v>1208</v>
      </c>
      <c r="C1212" t="s">
        <v>2937</v>
      </c>
      <c r="D1212">
        <f t="shared" si="18"/>
        <v>1208</v>
      </c>
    </row>
    <row r="1213" spans="2:4">
      <c r="B1213">
        <v>1209</v>
      </c>
      <c r="C1213" t="s">
        <v>2938</v>
      </c>
      <c r="D1213">
        <f t="shared" si="18"/>
        <v>1209</v>
      </c>
    </row>
    <row r="1214" spans="2:4">
      <c r="B1214">
        <v>1210</v>
      </c>
      <c r="C1214" t="s">
        <v>2939</v>
      </c>
      <c r="D1214">
        <f t="shared" si="18"/>
        <v>1210</v>
      </c>
    </row>
    <row r="1215" spans="2:4">
      <c r="B1215">
        <v>1211</v>
      </c>
      <c r="C1215" t="s">
        <v>2940</v>
      </c>
      <c r="D1215">
        <f t="shared" si="18"/>
        <v>1211</v>
      </c>
    </row>
    <row r="1216" spans="2:4">
      <c r="B1216">
        <v>1212</v>
      </c>
      <c r="C1216" t="s">
        <v>2941</v>
      </c>
      <c r="D1216">
        <f t="shared" si="18"/>
        <v>1212</v>
      </c>
    </row>
    <row r="1217" spans="2:4">
      <c r="B1217">
        <v>1213</v>
      </c>
      <c r="C1217" t="s">
        <v>2942</v>
      </c>
      <c r="D1217">
        <f t="shared" si="18"/>
        <v>1213</v>
      </c>
    </row>
    <row r="1218" spans="2:4">
      <c r="B1218">
        <v>1214</v>
      </c>
      <c r="C1218" t="s">
        <v>2943</v>
      </c>
      <c r="D1218">
        <f t="shared" ref="D1218:D1281" si="19">IF(MID(C1218,1,3)="MNU",-B1218,B1218)</f>
        <v>1214</v>
      </c>
    </row>
    <row r="1219" spans="2:4">
      <c r="B1219">
        <v>1215</v>
      </c>
      <c r="C1219" t="s">
        <v>2944</v>
      </c>
      <c r="D1219">
        <f t="shared" si="19"/>
        <v>1215</v>
      </c>
    </row>
    <row r="1220" spans="2:4">
      <c r="B1220">
        <v>1216</v>
      </c>
      <c r="C1220" t="s">
        <v>2945</v>
      </c>
      <c r="D1220">
        <f t="shared" si="19"/>
        <v>1216</v>
      </c>
    </row>
    <row r="1221" spans="2:4">
      <c r="B1221">
        <v>1217</v>
      </c>
      <c r="C1221" t="s">
        <v>2946</v>
      </c>
      <c r="D1221">
        <f t="shared" si="19"/>
        <v>1217</v>
      </c>
    </row>
    <row r="1222" spans="2:4">
      <c r="B1222">
        <v>1218</v>
      </c>
      <c r="C1222" t="s">
        <v>2947</v>
      </c>
      <c r="D1222">
        <f t="shared" si="19"/>
        <v>1218</v>
      </c>
    </row>
    <row r="1223" spans="2:4">
      <c r="B1223">
        <v>1219</v>
      </c>
      <c r="C1223" t="s">
        <v>2948</v>
      </c>
      <c r="D1223">
        <f t="shared" si="19"/>
        <v>1219</v>
      </c>
    </row>
    <row r="1224" spans="2:4">
      <c r="B1224">
        <v>1220</v>
      </c>
      <c r="C1224" t="s">
        <v>2949</v>
      </c>
      <c r="D1224">
        <f t="shared" si="19"/>
        <v>1220</v>
      </c>
    </row>
    <row r="1225" spans="2:4">
      <c r="B1225">
        <v>1221</v>
      </c>
      <c r="C1225" t="s">
        <v>2950</v>
      </c>
      <c r="D1225">
        <f t="shared" si="19"/>
        <v>1221</v>
      </c>
    </row>
    <row r="1226" spans="2:4">
      <c r="B1226">
        <v>1222</v>
      </c>
      <c r="C1226" t="s">
        <v>2951</v>
      </c>
      <c r="D1226">
        <f t="shared" si="19"/>
        <v>1222</v>
      </c>
    </row>
    <row r="1227" spans="2:4">
      <c r="B1227">
        <v>1223</v>
      </c>
      <c r="C1227" t="s">
        <v>2952</v>
      </c>
      <c r="D1227">
        <f t="shared" si="19"/>
        <v>1223</v>
      </c>
    </row>
    <row r="1228" spans="2:4">
      <c r="B1228">
        <v>1224</v>
      </c>
      <c r="C1228" t="s">
        <v>2953</v>
      </c>
      <c r="D1228">
        <f t="shared" si="19"/>
        <v>1224</v>
      </c>
    </row>
    <row r="1229" spans="2:4">
      <c r="B1229">
        <v>1225</v>
      </c>
      <c r="C1229" t="s">
        <v>2954</v>
      </c>
      <c r="D1229">
        <f t="shared" si="19"/>
        <v>1225</v>
      </c>
    </row>
    <row r="1230" spans="2:4">
      <c r="B1230">
        <v>1226</v>
      </c>
      <c r="C1230" t="s">
        <v>2955</v>
      </c>
      <c r="D1230">
        <f t="shared" si="19"/>
        <v>1226</v>
      </c>
    </row>
    <row r="1231" spans="2:4">
      <c r="B1231">
        <v>1227</v>
      </c>
      <c r="C1231" t="s">
        <v>2956</v>
      </c>
      <c r="D1231">
        <f t="shared" si="19"/>
        <v>1227</v>
      </c>
    </row>
    <row r="1232" spans="2:4">
      <c r="B1232">
        <v>1228</v>
      </c>
      <c r="C1232" t="s">
        <v>2957</v>
      </c>
      <c r="D1232">
        <f t="shared" si="19"/>
        <v>1228</v>
      </c>
    </row>
    <row r="1233" spans="2:4">
      <c r="B1233">
        <v>1229</v>
      </c>
      <c r="C1233" t="s">
        <v>2958</v>
      </c>
      <c r="D1233">
        <f t="shared" si="19"/>
        <v>1229</v>
      </c>
    </row>
    <row r="1234" spans="2:4">
      <c r="B1234">
        <v>1230</v>
      </c>
      <c r="C1234" t="s">
        <v>2959</v>
      </c>
      <c r="D1234">
        <f t="shared" si="19"/>
        <v>1230</v>
      </c>
    </row>
    <row r="1235" spans="2:4">
      <c r="B1235">
        <v>1231</v>
      </c>
      <c r="C1235" t="s">
        <v>2960</v>
      </c>
      <c r="D1235">
        <f t="shared" si="19"/>
        <v>1231</v>
      </c>
    </row>
    <row r="1236" spans="2:4">
      <c r="B1236">
        <v>1232</v>
      </c>
      <c r="C1236" t="s">
        <v>2961</v>
      </c>
      <c r="D1236">
        <f t="shared" si="19"/>
        <v>1232</v>
      </c>
    </row>
    <row r="1237" spans="2:4">
      <c r="B1237">
        <v>1233</v>
      </c>
      <c r="C1237" t="s">
        <v>2962</v>
      </c>
      <c r="D1237">
        <f t="shared" si="19"/>
        <v>1233</v>
      </c>
    </row>
    <row r="1238" spans="2:4">
      <c r="B1238">
        <v>1234</v>
      </c>
      <c r="C1238" t="s">
        <v>2963</v>
      </c>
      <c r="D1238">
        <f t="shared" si="19"/>
        <v>1234</v>
      </c>
    </row>
    <row r="1239" spans="2:4">
      <c r="B1239">
        <v>1235</v>
      </c>
      <c r="C1239" t="s">
        <v>2964</v>
      </c>
      <c r="D1239">
        <f t="shared" si="19"/>
        <v>1235</v>
      </c>
    </row>
    <row r="1240" spans="2:4">
      <c r="B1240">
        <v>1236</v>
      </c>
      <c r="C1240" t="s">
        <v>2965</v>
      </c>
      <c r="D1240">
        <f t="shared" si="19"/>
        <v>1236</v>
      </c>
    </row>
    <row r="1241" spans="2:4">
      <c r="B1241">
        <v>1237</v>
      </c>
      <c r="C1241" t="s">
        <v>2966</v>
      </c>
      <c r="D1241">
        <f t="shared" si="19"/>
        <v>1237</v>
      </c>
    </row>
    <row r="1242" spans="2:4">
      <c r="B1242">
        <v>1238</v>
      </c>
      <c r="C1242" t="s">
        <v>2967</v>
      </c>
      <c r="D1242">
        <f t="shared" si="19"/>
        <v>1238</v>
      </c>
    </row>
    <row r="1243" spans="2:4">
      <c r="B1243">
        <v>1239</v>
      </c>
      <c r="C1243" t="s">
        <v>2968</v>
      </c>
      <c r="D1243">
        <f t="shared" si="19"/>
        <v>1239</v>
      </c>
    </row>
    <row r="1244" spans="2:4">
      <c r="B1244">
        <v>1240</v>
      </c>
      <c r="C1244" t="s">
        <v>2969</v>
      </c>
      <c r="D1244">
        <f t="shared" si="19"/>
        <v>1240</v>
      </c>
    </row>
    <row r="1245" spans="2:4">
      <c r="B1245">
        <v>1241</v>
      </c>
      <c r="C1245" t="s">
        <v>2970</v>
      </c>
      <c r="D1245">
        <f t="shared" si="19"/>
        <v>1241</v>
      </c>
    </row>
    <row r="1246" spans="2:4">
      <c r="B1246">
        <v>1242</v>
      </c>
      <c r="C1246" t="s">
        <v>2971</v>
      </c>
      <c r="D1246">
        <f t="shared" si="19"/>
        <v>1242</v>
      </c>
    </row>
    <row r="1247" spans="2:4">
      <c r="B1247">
        <v>1243</v>
      </c>
      <c r="C1247" t="s">
        <v>2972</v>
      </c>
      <c r="D1247">
        <f t="shared" si="19"/>
        <v>1243</v>
      </c>
    </row>
    <row r="1248" spans="2:4">
      <c r="B1248">
        <v>1244</v>
      </c>
      <c r="C1248" t="s">
        <v>2973</v>
      </c>
      <c r="D1248">
        <f t="shared" si="19"/>
        <v>1244</v>
      </c>
    </row>
    <row r="1249" spans="2:4">
      <c r="B1249">
        <v>1245</v>
      </c>
      <c r="C1249" t="s">
        <v>2974</v>
      </c>
      <c r="D1249">
        <f t="shared" si="19"/>
        <v>1245</v>
      </c>
    </row>
    <row r="1250" spans="2:4">
      <c r="B1250">
        <v>1246</v>
      </c>
      <c r="C1250" t="s">
        <v>2975</v>
      </c>
      <c r="D1250">
        <f t="shared" si="19"/>
        <v>1246</v>
      </c>
    </row>
    <row r="1251" spans="2:4">
      <c r="B1251">
        <v>1247</v>
      </c>
      <c r="C1251" t="s">
        <v>2976</v>
      </c>
      <c r="D1251">
        <f t="shared" si="19"/>
        <v>1247</v>
      </c>
    </row>
    <row r="1252" spans="2:4">
      <c r="B1252">
        <v>1248</v>
      </c>
      <c r="C1252" t="s">
        <v>2977</v>
      </c>
      <c r="D1252">
        <f t="shared" si="19"/>
        <v>1248</v>
      </c>
    </row>
    <row r="1253" spans="2:4">
      <c r="B1253">
        <v>1249</v>
      </c>
      <c r="C1253" t="s">
        <v>2978</v>
      </c>
      <c r="D1253">
        <f t="shared" si="19"/>
        <v>1249</v>
      </c>
    </row>
    <row r="1254" spans="2:4">
      <c r="B1254">
        <v>1250</v>
      </c>
      <c r="C1254" t="s">
        <v>2979</v>
      </c>
      <c r="D1254">
        <f t="shared" si="19"/>
        <v>1250</v>
      </c>
    </row>
    <row r="1255" spans="2:4">
      <c r="B1255">
        <v>1251</v>
      </c>
      <c r="C1255" t="s">
        <v>2980</v>
      </c>
      <c r="D1255">
        <f t="shared" si="19"/>
        <v>1251</v>
      </c>
    </row>
    <row r="1256" spans="2:4">
      <c r="B1256">
        <v>1252</v>
      </c>
      <c r="C1256" t="s">
        <v>2981</v>
      </c>
      <c r="D1256">
        <f t="shared" si="19"/>
        <v>1252</v>
      </c>
    </row>
    <row r="1257" spans="2:4">
      <c r="B1257">
        <v>1253</v>
      </c>
      <c r="C1257" t="s">
        <v>2982</v>
      </c>
      <c r="D1257">
        <f t="shared" si="19"/>
        <v>1253</v>
      </c>
    </row>
    <row r="1258" spans="2:4">
      <c r="B1258">
        <v>1254</v>
      </c>
      <c r="C1258" t="s">
        <v>2983</v>
      </c>
      <c r="D1258">
        <f t="shared" si="19"/>
        <v>1254</v>
      </c>
    </row>
    <row r="1259" spans="2:4">
      <c r="B1259">
        <v>1255</v>
      </c>
      <c r="C1259" t="s">
        <v>2984</v>
      </c>
      <c r="D1259">
        <f t="shared" si="19"/>
        <v>1255</v>
      </c>
    </row>
    <row r="1260" spans="2:4">
      <c r="B1260">
        <v>1256</v>
      </c>
      <c r="C1260" t="s">
        <v>2985</v>
      </c>
      <c r="D1260">
        <f t="shared" si="19"/>
        <v>1256</v>
      </c>
    </row>
    <row r="1261" spans="2:4">
      <c r="B1261">
        <v>1257</v>
      </c>
      <c r="C1261" t="s">
        <v>2986</v>
      </c>
      <c r="D1261">
        <f t="shared" si="19"/>
        <v>1257</v>
      </c>
    </row>
    <row r="1262" spans="2:4">
      <c r="B1262">
        <v>1258</v>
      </c>
      <c r="C1262" t="s">
        <v>2987</v>
      </c>
      <c r="D1262">
        <f t="shared" si="19"/>
        <v>1258</v>
      </c>
    </row>
    <row r="1263" spans="2:4">
      <c r="B1263">
        <v>1259</v>
      </c>
      <c r="C1263" t="s">
        <v>2988</v>
      </c>
      <c r="D1263">
        <f t="shared" si="19"/>
        <v>1259</v>
      </c>
    </row>
    <row r="1264" spans="2:4">
      <c r="B1264">
        <v>1260</v>
      </c>
      <c r="C1264" t="s">
        <v>2989</v>
      </c>
      <c r="D1264">
        <f t="shared" si="19"/>
        <v>1260</v>
      </c>
    </row>
    <row r="1265" spans="2:4">
      <c r="B1265">
        <v>1261</v>
      </c>
      <c r="C1265" t="s">
        <v>2990</v>
      </c>
      <c r="D1265">
        <f t="shared" si="19"/>
        <v>1261</v>
      </c>
    </row>
    <row r="1266" spans="2:4">
      <c r="B1266">
        <v>1262</v>
      </c>
      <c r="C1266" t="s">
        <v>2991</v>
      </c>
      <c r="D1266">
        <f t="shared" si="19"/>
        <v>1262</v>
      </c>
    </row>
    <row r="1267" spans="2:4">
      <c r="B1267">
        <v>1263</v>
      </c>
      <c r="C1267" t="s">
        <v>2992</v>
      </c>
      <c r="D1267">
        <f t="shared" si="19"/>
        <v>1263</v>
      </c>
    </row>
    <row r="1268" spans="2:4">
      <c r="B1268">
        <v>1264</v>
      </c>
      <c r="C1268" t="s">
        <v>2993</v>
      </c>
      <c r="D1268">
        <f t="shared" si="19"/>
        <v>1264</v>
      </c>
    </row>
    <row r="1269" spans="2:4">
      <c r="B1269">
        <v>1265</v>
      </c>
      <c r="C1269" t="s">
        <v>2994</v>
      </c>
      <c r="D1269">
        <f t="shared" si="19"/>
        <v>1265</v>
      </c>
    </row>
    <row r="1270" spans="2:4">
      <c r="B1270">
        <v>1266</v>
      </c>
      <c r="C1270" t="s">
        <v>2995</v>
      </c>
      <c r="D1270">
        <f t="shared" si="19"/>
        <v>1266</v>
      </c>
    </row>
    <row r="1271" spans="2:4">
      <c r="B1271">
        <v>1267</v>
      </c>
      <c r="C1271" t="s">
        <v>2996</v>
      </c>
      <c r="D1271">
        <f t="shared" si="19"/>
        <v>1267</v>
      </c>
    </row>
    <row r="1272" spans="2:4">
      <c r="B1272">
        <v>1268</v>
      </c>
      <c r="C1272" t="s">
        <v>2997</v>
      </c>
      <c r="D1272">
        <f t="shared" si="19"/>
        <v>1268</v>
      </c>
    </row>
    <row r="1273" spans="2:4">
      <c r="B1273">
        <v>1269</v>
      </c>
      <c r="C1273" t="s">
        <v>2998</v>
      </c>
      <c r="D1273">
        <f t="shared" si="19"/>
        <v>1269</v>
      </c>
    </row>
    <row r="1274" spans="2:4">
      <c r="B1274">
        <v>1270</v>
      </c>
      <c r="C1274" t="s">
        <v>2999</v>
      </c>
      <c r="D1274">
        <f t="shared" si="19"/>
        <v>1270</v>
      </c>
    </row>
    <row r="1275" spans="2:4">
      <c r="B1275">
        <v>1271</v>
      </c>
      <c r="C1275" t="s">
        <v>3000</v>
      </c>
      <c r="D1275">
        <f t="shared" si="19"/>
        <v>1271</v>
      </c>
    </row>
    <row r="1276" spans="2:4">
      <c r="B1276">
        <v>1272</v>
      </c>
      <c r="C1276" t="s">
        <v>3001</v>
      </c>
      <c r="D1276">
        <f t="shared" si="19"/>
        <v>1272</v>
      </c>
    </row>
    <row r="1277" spans="2:4">
      <c r="B1277">
        <v>1273</v>
      </c>
      <c r="C1277" t="s">
        <v>3002</v>
      </c>
      <c r="D1277">
        <f t="shared" si="19"/>
        <v>1273</v>
      </c>
    </row>
    <row r="1278" spans="2:4">
      <c r="B1278">
        <v>1274</v>
      </c>
      <c r="C1278" t="s">
        <v>3003</v>
      </c>
      <c r="D1278">
        <f t="shared" si="19"/>
        <v>1274</v>
      </c>
    </row>
    <row r="1279" spans="2:4">
      <c r="B1279">
        <v>1275</v>
      </c>
      <c r="C1279" t="s">
        <v>3004</v>
      </c>
      <c r="D1279">
        <f t="shared" si="19"/>
        <v>1275</v>
      </c>
    </row>
    <row r="1280" spans="2:4">
      <c r="B1280">
        <v>1276</v>
      </c>
      <c r="C1280" t="s">
        <v>3005</v>
      </c>
      <c r="D1280">
        <f t="shared" si="19"/>
        <v>1276</v>
      </c>
    </row>
    <row r="1281" spans="2:4">
      <c r="B1281">
        <v>1277</v>
      </c>
      <c r="C1281" t="s">
        <v>3006</v>
      </c>
      <c r="D1281">
        <f t="shared" si="19"/>
        <v>1277</v>
      </c>
    </row>
    <row r="1282" spans="2:4">
      <c r="B1282">
        <v>1278</v>
      </c>
      <c r="C1282" t="s">
        <v>3007</v>
      </c>
      <c r="D1282">
        <f t="shared" ref="D1282:D1345" si="20">IF(MID(C1282,1,3)="MNU",-B1282,B1282)</f>
        <v>1278</v>
      </c>
    </row>
    <row r="1283" spans="2:4">
      <c r="B1283">
        <v>1279</v>
      </c>
      <c r="C1283" t="s">
        <v>3008</v>
      </c>
      <c r="D1283">
        <f t="shared" si="20"/>
        <v>1279</v>
      </c>
    </row>
    <row r="1284" spans="2:4">
      <c r="B1284">
        <v>1280</v>
      </c>
      <c r="C1284" t="s">
        <v>3009</v>
      </c>
      <c r="D1284">
        <f t="shared" si="20"/>
        <v>1280</v>
      </c>
    </row>
    <row r="1285" spans="2:4">
      <c r="B1285">
        <v>1281</v>
      </c>
      <c r="C1285" t="s">
        <v>3010</v>
      </c>
      <c r="D1285">
        <f t="shared" si="20"/>
        <v>1281</v>
      </c>
    </row>
    <row r="1286" spans="2:4">
      <c r="B1286">
        <v>1282</v>
      </c>
      <c r="C1286" t="s">
        <v>3011</v>
      </c>
      <c r="D1286">
        <f t="shared" si="20"/>
        <v>1282</v>
      </c>
    </row>
    <row r="1287" spans="2:4">
      <c r="B1287">
        <v>1283</v>
      </c>
      <c r="C1287" t="s">
        <v>3012</v>
      </c>
      <c r="D1287">
        <f t="shared" si="20"/>
        <v>1283</v>
      </c>
    </row>
    <row r="1288" spans="2:4">
      <c r="B1288">
        <v>1284</v>
      </c>
      <c r="C1288" t="s">
        <v>3013</v>
      </c>
      <c r="D1288">
        <f t="shared" si="20"/>
        <v>1284</v>
      </c>
    </row>
    <row r="1289" spans="2:4">
      <c r="B1289">
        <v>1285</v>
      </c>
      <c r="C1289" t="s">
        <v>3014</v>
      </c>
      <c r="D1289">
        <f t="shared" si="20"/>
        <v>1285</v>
      </c>
    </row>
    <row r="1290" spans="2:4">
      <c r="B1290">
        <v>1286</v>
      </c>
      <c r="C1290" t="s">
        <v>3015</v>
      </c>
      <c r="D1290">
        <f t="shared" si="20"/>
        <v>1286</v>
      </c>
    </row>
    <row r="1291" spans="2:4">
      <c r="B1291">
        <v>1287</v>
      </c>
      <c r="C1291" t="s">
        <v>3016</v>
      </c>
      <c r="D1291">
        <f t="shared" si="20"/>
        <v>1287</v>
      </c>
    </row>
    <row r="1292" spans="2:4">
      <c r="B1292">
        <v>1288</v>
      </c>
      <c r="C1292" t="s">
        <v>3017</v>
      </c>
      <c r="D1292">
        <f t="shared" si="20"/>
        <v>1288</v>
      </c>
    </row>
    <row r="1293" spans="2:4">
      <c r="B1293">
        <v>1289</v>
      </c>
      <c r="C1293" t="s">
        <v>3018</v>
      </c>
      <c r="D1293">
        <f t="shared" si="20"/>
        <v>1289</v>
      </c>
    </row>
    <row r="1294" spans="2:4">
      <c r="B1294">
        <v>1290</v>
      </c>
      <c r="C1294" t="s">
        <v>3019</v>
      </c>
      <c r="D1294">
        <f t="shared" si="20"/>
        <v>1290</v>
      </c>
    </row>
    <row r="1295" spans="2:4">
      <c r="B1295">
        <v>1291</v>
      </c>
      <c r="C1295" t="s">
        <v>3020</v>
      </c>
      <c r="D1295">
        <f t="shared" si="20"/>
        <v>1291</v>
      </c>
    </row>
    <row r="1296" spans="2:4">
      <c r="B1296">
        <v>1292</v>
      </c>
      <c r="C1296" t="s">
        <v>3021</v>
      </c>
      <c r="D1296">
        <f t="shared" si="20"/>
        <v>1292</v>
      </c>
    </row>
    <row r="1297" spans="2:4">
      <c r="B1297">
        <v>1293</v>
      </c>
      <c r="C1297" t="s">
        <v>3022</v>
      </c>
      <c r="D1297">
        <f t="shared" si="20"/>
        <v>1293</v>
      </c>
    </row>
    <row r="1298" spans="2:4">
      <c r="B1298">
        <v>1294</v>
      </c>
      <c r="C1298" t="s">
        <v>3023</v>
      </c>
      <c r="D1298">
        <f t="shared" si="20"/>
        <v>1294</v>
      </c>
    </row>
    <row r="1299" spans="2:4">
      <c r="B1299">
        <v>1295</v>
      </c>
      <c r="C1299" t="s">
        <v>1649</v>
      </c>
      <c r="D1299">
        <f t="shared" si="20"/>
        <v>1295</v>
      </c>
    </row>
    <row r="1300" spans="2:4">
      <c r="B1300">
        <v>1296</v>
      </c>
      <c r="C1300" t="s">
        <v>3024</v>
      </c>
      <c r="D1300">
        <f t="shared" si="20"/>
        <v>1296</v>
      </c>
    </row>
    <row r="1301" spans="2:4">
      <c r="B1301">
        <v>1297</v>
      </c>
      <c r="C1301" t="s">
        <v>3025</v>
      </c>
      <c r="D1301">
        <f t="shared" si="20"/>
        <v>1297</v>
      </c>
    </row>
    <row r="1302" spans="2:4">
      <c r="B1302">
        <v>1298</v>
      </c>
      <c r="C1302" t="s">
        <v>1943</v>
      </c>
      <c r="D1302">
        <f t="shared" si="20"/>
        <v>1298</v>
      </c>
    </row>
    <row r="1303" spans="2:4">
      <c r="B1303">
        <v>1299</v>
      </c>
      <c r="C1303" t="s">
        <v>3026</v>
      </c>
      <c r="D1303">
        <f t="shared" si="20"/>
        <v>1299</v>
      </c>
    </row>
    <row r="1304" spans="2:4">
      <c r="B1304">
        <v>1300</v>
      </c>
      <c r="C1304" t="s">
        <v>3027</v>
      </c>
      <c r="D1304">
        <f t="shared" si="20"/>
        <v>1300</v>
      </c>
    </row>
    <row r="1305" spans="2:4">
      <c r="B1305">
        <v>1301</v>
      </c>
      <c r="C1305" t="s">
        <v>3028</v>
      </c>
      <c r="D1305">
        <f t="shared" si="20"/>
        <v>1301</v>
      </c>
    </row>
    <row r="1306" spans="2:4">
      <c r="B1306">
        <v>1302</v>
      </c>
      <c r="C1306" t="s">
        <v>3029</v>
      </c>
      <c r="D1306">
        <f t="shared" si="20"/>
        <v>1302</v>
      </c>
    </row>
    <row r="1307" spans="2:4">
      <c r="B1307">
        <v>1303</v>
      </c>
      <c r="C1307" t="s">
        <v>3030</v>
      </c>
      <c r="D1307">
        <f t="shared" si="20"/>
        <v>1303</v>
      </c>
    </row>
    <row r="1308" spans="2:4">
      <c r="B1308">
        <v>1304</v>
      </c>
      <c r="C1308" t="s">
        <v>3031</v>
      </c>
      <c r="D1308">
        <f t="shared" si="20"/>
        <v>1304</v>
      </c>
    </row>
    <row r="1309" spans="2:4">
      <c r="B1309">
        <v>1305</v>
      </c>
      <c r="C1309" t="s">
        <v>3032</v>
      </c>
      <c r="D1309">
        <f t="shared" si="20"/>
        <v>1305</v>
      </c>
    </row>
    <row r="1310" spans="2:4">
      <c r="B1310">
        <v>1306</v>
      </c>
      <c r="C1310" t="s">
        <v>3033</v>
      </c>
      <c r="D1310">
        <f t="shared" si="20"/>
        <v>1306</v>
      </c>
    </row>
    <row r="1311" spans="2:4">
      <c r="B1311">
        <v>1307</v>
      </c>
      <c r="C1311" t="s">
        <v>1662</v>
      </c>
      <c r="D1311">
        <f t="shared" si="20"/>
        <v>1307</v>
      </c>
    </row>
    <row r="1312" spans="2:4">
      <c r="B1312">
        <v>1308</v>
      </c>
      <c r="C1312" t="s">
        <v>1664</v>
      </c>
      <c r="D1312">
        <f t="shared" si="20"/>
        <v>1308</v>
      </c>
    </row>
    <row r="1313" spans="2:4">
      <c r="B1313">
        <v>1309</v>
      </c>
      <c r="C1313" t="s">
        <v>1666</v>
      </c>
      <c r="D1313">
        <f t="shared" si="20"/>
        <v>1309</v>
      </c>
    </row>
    <row r="1314" spans="2:4">
      <c r="B1314">
        <v>1310</v>
      </c>
      <c r="C1314" t="s">
        <v>1668</v>
      </c>
      <c r="D1314">
        <f t="shared" si="20"/>
        <v>1310</v>
      </c>
    </row>
    <row r="1315" spans="2:4">
      <c r="B1315">
        <v>1311</v>
      </c>
      <c r="C1315" t="s">
        <v>1670</v>
      </c>
      <c r="D1315">
        <f t="shared" si="20"/>
        <v>1311</v>
      </c>
    </row>
    <row r="1316" spans="2:4">
      <c r="B1316">
        <v>1312</v>
      </c>
      <c r="C1316" t="s">
        <v>1672</v>
      </c>
      <c r="D1316">
        <f t="shared" si="20"/>
        <v>1312</v>
      </c>
    </row>
    <row r="1317" spans="2:4">
      <c r="B1317">
        <v>1313</v>
      </c>
      <c r="C1317" t="s">
        <v>3034</v>
      </c>
      <c r="D1317">
        <f t="shared" si="20"/>
        <v>1313</v>
      </c>
    </row>
    <row r="1318" spans="2:4">
      <c r="B1318">
        <v>1314</v>
      </c>
      <c r="C1318" t="s">
        <v>3035</v>
      </c>
      <c r="D1318">
        <f t="shared" si="20"/>
        <v>1314</v>
      </c>
    </row>
    <row r="1319" spans="2:4">
      <c r="B1319">
        <v>1315</v>
      </c>
      <c r="C1319" t="s">
        <v>3036</v>
      </c>
      <c r="D1319">
        <f t="shared" si="20"/>
        <v>1315</v>
      </c>
    </row>
    <row r="1320" spans="2:4">
      <c r="B1320">
        <v>1316</v>
      </c>
      <c r="C1320" t="s">
        <v>3037</v>
      </c>
      <c r="D1320">
        <f t="shared" si="20"/>
        <v>1316</v>
      </c>
    </row>
    <row r="1321" spans="2:4">
      <c r="B1321">
        <v>1317</v>
      </c>
      <c r="C1321" t="s">
        <v>1680</v>
      </c>
      <c r="D1321">
        <f t="shared" si="20"/>
        <v>1317</v>
      </c>
    </row>
    <row r="1322" spans="2:4">
      <c r="B1322">
        <v>1318</v>
      </c>
      <c r="C1322" t="s">
        <v>3038</v>
      </c>
      <c r="D1322">
        <f t="shared" si="20"/>
        <v>1318</v>
      </c>
    </row>
    <row r="1323" spans="2:4">
      <c r="B1323">
        <v>1319</v>
      </c>
      <c r="C1323" t="s">
        <v>3039</v>
      </c>
      <c r="D1323">
        <f t="shared" si="20"/>
        <v>1319</v>
      </c>
    </row>
    <row r="1324" spans="2:4">
      <c r="B1324">
        <v>1320</v>
      </c>
      <c r="C1324" t="s">
        <v>3040</v>
      </c>
      <c r="D1324">
        <f t="shared" si="20"/>
        <v>1320</v>
      </c>
    </row>
    <row r="1325" spans="2:4">
      <c r="B1325">
        <v>1321</v>
      </c>
      <c r="C1325" t="s">
        <v>3041</v>
      </c>
      <c r="D1325">
        <f t="shared" si="20"/>
        <v>1321</v>
      </c>
    </row>
    <row r="1326" spans="2:4">
      <c r="B1326">
        <v>1322</v>
      </c>
      <c r="C1326" t="s">
        <v>3042</v>
      </c>
      <c r="D1326">
        <f t="shared" si="20"/>
        <v>1322</v>
      </c>
    </row>
    <row r="1327" spans="2:4">
      <c r="B1327">
        <v>1323</v>
      </c>
      <c r="C1327" t="s">
        <v>1687</v>
      </c>
      <c r="D1327">
        <f t="shared" si="20"/>
        <v>1323</v>
      </c>
    </row>
    <row r="1328" spans="2:4">
      <c r="B1328">
        <v>1324</v>
      </c>
      <c r="C1328" t="s">
        <v>3043</v>
      </c>
      <c r="D1328">
        <f t="shared" si="20"/>
        <v>1324</v>
      </c>
    </row>
    <row r="1329" spans="2:4">
      <c r="B1329">
        <v>1325</v>
      </c>
      <c r="C1329" t="s">
        <v>3044</v>
      </c>
      <c r="D1329">
        <f t="shared" si="20"/>
        <v>1325</v>
      </c>
    </row>
    <row r="1330" spans="2:4">
      <c r="B1330">
        <v>1326</v>
      </c>
      <c r="C1330" t="s">
        <v>3045</v>
      </c>
      <c r="D1330">
        <f t="shared" si="20"/>
        <v>1326</v>
      </c>
    </row>
    <row r="1331" spans="2:4">
      <c r="B1331">
        <v>1327</v>
      </c>
      <c r="C1331" t="s">
        <v>3046</v>
      </c>
      <c r="D1331">
        <f t="shared" si="20"/>
        <v>1327</v>
      </c>
    </row>
    <row r="1332" spans="2:4">
      <c r="B1332">
        <v>1328</v>
      </c>
      <c r="C1332" t="s">
        <v>3047</v>
      </c>
      <c r="D1332">
        <f t="shared" si="20"/>
        <v>1328</v>
      </c>
    </row>
    <row r="1333" spans="2:4">
      <c r="B1333">
        <v>1329</v>
      </c>
      <c r="C1333" t="s">
        <v>3048</v>
      </c>
      <c r="D1333">
        <f t="shared" si="20"/>
        <v>1329</v>
      </c>
    </row>
    <row r="1334" spans="2:4">
      <c r="B1334">
        <v>1330</v>
      </c>
      <c r="C1334" t="s">
        <v>3049</v>
      </c>
      <c r="D1334">
        <f t="shared" si="20"/>
        <v>1330</v>
      </c>
    </row>
    <row r="1335" spans="2:4">
      <c r="B1335">
        <v>1331</v>
      </c>
      <c r="C1335" t="s">
        <v>3050</v>
      </c>
      <c r="D1335">
        <f t="shared" si="20"/>
        <v>1331</v>
      </c>
    </row>
    <row r="1336" spans="2:4">
      <c r="B1336">
        <v>1332</v>
      </c>
      <c r="C1336" t="s">
        <v>3051</v>
      </c>
      <c r="D1336">
        <f t="shared" si="20"/>
        <v>1332</v>
      </c>
    </row>
    <row r="1337" spans="2:4">
      <c r="B1337">
        <v>1333</v>
      </c>
      <c r="C1337" t="s">
        <v>3052</v>
      </c>
      <c r="D1337">
        <f t="shared" si="20"/>
        <v>1333</v>
      </c>
    </row>
    <row r="1338" spans="2:4">
      <c r="B1338">
        <v>1334</v>
      </c>
      <c r="C1338" t="s">
        <v>3053</v>
      </c>
      <c r="D1338">
        <f t="shared" si="20"/>
        <v>1334</v>
      </c>
    </row>
    <row r="1339" spans="2:4">
      <c r="B1339">
        <v>1335</v>
      </c>
      <c r="C1339" t="s">
        <v>3054</v>
      </c>
      <c r="D1339">
        <f t="shared" si="20"/>
        <v>1335</v>
      </c>
    </row>
    <row r="1340" spans="2:4">
      <c r="B1340">
        <v>1336</v>
      </c>
      <c r="C1340" t="s">
        <v>3055</v>
      </c>
      <c r="D1340">
        <f t="shared" si="20"/>
        <v>1336</v>
      </c>
    </row>
    <row r="1341" spans="2:4">
      <c r="B1341">
        <v>1337</v>
      </c>
      <c r="C1341" t="s">
        <v>1701</v>
      </c>
      <c r="D1341">
        <f t="shared" si="20"/>
        <v>1337</v>
      </c>
    </row>
    <row r="1342" spans="2:4">
      <c r="B1342">
        <v>1338</v>
      </c>
      <c r="C1342" t="s">
        <v>3056</v>
      </c>
      <c r="D1342">
        <f t="shared" si="20"/>
        <v>1338</v>
      </c>
    </row>
    <row r="1343" spans="2:4">
      <c r="B1343">
        <v>1339</v>
      </c>
      <c r="C1343" t="s">
        <v>1703</v>
      </c>
      <c r="D1343">
        <f t="shared" si="20"/>
        <v>1339</v>
      </c>
    </row>
    <row r="1344" spans="2:4">
      <c r="B1344">
        <v>1340</v>
      </c>
      <c r="C1344" t="s">
        <v>3057</v>
      </c>
      <c r="D1344">
        <f t="shared" si="20"/>
        <v>1340</v>
      </c>
    </row>
    <row r="1345" spans="2:4">
      <c r="B1345">
        <v>1341</v>
      </c>
      <c r="C1345" t="s">
        <v>3058</v>
      </c>
      <c r="D1345">
        <f t="shared" si="20"/>
        <v>1341</v>
      </c>
    </row>
    <row r="1346" spans="2:4">
      <c r="B1346">
        <v>1342</v>
      </c>
      <c r="C1346" t="s">
        <v>3059</v>
      </c>
      <c r="D1346">
        <f t="shared" ref="D1346:D1409" si="21">IF(MID(C1346,1,3)="MNU",-B1346,B1346)</f>
        <v>1342</v>
      </c>
    </row>
    <row r="1347" spans="2:4">
      <c r="B1347">
        <v>1343</v>
      </c>
      <c r="C1347" t="s">
        <v>3060</v>
      </c>
      <c r="D1347">
        <f t="shared" si="21"/>
        <v>1343</v>
      </c>
    </row>
    <row r="1348" spans="2:4">
      <c r="B1348">
        <v>1344</v>
      </c>
      <c r="C1348" t="s">
        <v>3061</v>
      </c>
      <c r="D1348">
        <f t="shared" si="21"/>
        <v>1344</v>
      </c>
    </row>
    <row r="1349" spans="2:4">
      <c r="B1349">
        <v>1345</v>
      </c>
      <c r="C1349" t="s">
        <v>3062</v>
      </c>
      <c r="D1349">
        <f t="shared" si="21"/>
        <v>1345</v>
      </c>
    </row>
    <row r="1350" spans="2:4">
      <c r="B1350">
        <v>1346</v>
      </c>
      <c r="C1350" t="s">
        <v>1709</v>
      </c>
      <c r="D1350">
        <f t="shared" si="21"/>
        <v>1346</v>
      </c>
    </row>
    <row r="1351" spans="2:4">
      <c r="B1351">
        <v>1347</v>
      </c>
      <c r="C1351" t="s">
        <v>3063</v>
      </c>
      <c r="D1351">
        <f t="shared" si="21"/>
        <v>1347</v>
      </c>
    </row>
    <row r="1352" spans="2:4">
      <c r="B1352">
        <v>1348</v>
      </c>
      <c r="C1352" t="s">
        <v>1711</v>
      </c>
      <c r="D1352">
        <f t="shared" si="21"/>
        <v>1348</v>
      </c>
    </row>
    <row r="1353" spans="2:4">
      <c r="B1353">
        <v>1349</v>
      </c>
      <c r="C1353" t="s">
        <v>3064</v>
      </c>
      <c r="D1353">
        <f t="shared" si="21"/>
        <v>1349</v>
      </c>
    </row>
    <row r="1354" spans="2:4">
      <c r="B1354">
        <v>1350</v>
      </c>
      <c r="C1354" t="s">
        <v>3065</v>
      </c>
      <c r="D1354">
        <f t="shared" si="21"/>
        <v>1350</v>
      </c>
    </row>
    <row r="1355" spans="2:4">
      <c r="B1355">
        <v>1351</v>
      </c>
      <c r="C1355" t="s">
        <v>3066</v>
      </c>
      <c r="D1355">
        <f t="shared" si="21"/>
        <v>1351</v>
      </c>
    </row>
    <row r="1356" spans="2:4">
      <c r="B1356">
        <v>1352</v>
      </c>
      <c r="C1356" t="s">
        <v>3067</v>
      </c>
      <c r="D1356">
        <f t="shared" si="21"/>
        <v>1352</v>
      </c>
    </row>
    <row r="1357" spans="2:4">
      <c r="B1357">
        <v>1353</v>
      </c>
      <c r="C1357" t="s">
        <v>3068</v>
      </c>
      <c r="D1357">
        <f t="shared" si="21"/>
        <v>1353</v>
      </c>
    </row>
    <row r="1358" spans="2:4">
      <c r="B1358">
        <v>1354</v>
      </c>
      <c r="C1358" t="s">
        <v>3069</v>
      </c>
      <c r="D1358">
        <f t="shared" si="21"/>
        <v>1354</v>
      </c>
    </row>
    <row r="1359" spans="2:4">
      <c r="B1359">
        <v>1355</v>
      </c>
      <c r="C1359" t="s">
        <v>3070</v>
      </c>
      <c r="D1359">
        <f t="shared" si="21"/>
        <v>1355</v>
      </c>
    </row>
    <row r="1360" spans="2:4">
      <c r="B1360">
        <v>1356</v>
      </c>
      <c r="C1360" t="s">
        <v>3071</v>
      </c>
      <c r="D1360">
        <f t="shared" si="21"/>
        <v>1356</v>
      </c>
    </row>
    <row r="1361" spans="2:4">
      <c r="B1361">
        <v>1357</v>
      </c>
      <c r="C1361" t="s">
        <v>3072</v>
      </c>
      <c r="D1361">
        <f t="shared" si="21"/>
        <v>1357</v>
      </c>
    </row>
    <row r="1362" spans="2:4">
      <c r="B1362">
        <v>1358</v>
      </c>
      <c r="C1362" t="s">
        <v>3073</v>
      </c>
      <c r="D1362">
        <f t="shared" si="21"/>
        <v>1358</v>
      </c>
    </row>
    <row r="1363" spans="2:4">
      <c r="B1363">
        <v>1359</v>
      </c>
      <c r="C1363" t="s">
        <v>3074</v>
      </c>
      <c r="D1363">
        <f t="shared" si="21"/>
        <v>1359</v>
      </c>
    </row>
    <row r="1364" spans="2:4">
      <c r="B1364">
        <v>1360</v>
      </c>
      <c r="C1364" t="s">
        <v>3075</v>
      </c>
      <c r="D1364">
        <f t="shared" si="21"/>
        <v>1360</v>
      </c>
    </row>
    <row r="1365" spans="2:4">
      <c r="B1365">
        <v>1361</v>
      </c>
      <c r="C1365" t="s">
        <v>3076</v>
      </c>
      <c r="D1365">
        <f t="shared" si="21"/>
        <v>1361</v>
      </c>
    </row>
    <row r="1366" spans="2:4">
      <c r="B1366">
        <v>1362</v>
      </c>
      <c r="C1366" t="s">
        <v>3077</v>
      </c>
      <c r="D1366">
        <f t="shared" si="21"/>
        <v>1362</v>
      </c>
    </row>
    <row r="1367" spans="2:4">
      <c r="B1367">
        <v>1363</v>
      </c>
      <c r="C1367" t="s">
        <v>3078</v>
      </c>
      <c r="D1367">
        <f t="shared" si="21"/>
        <v>1363</v>
      </c>
    </row>
    <row r="1368" spans="2:4">
      <c r="B1368">
        <v>1364</v>
      </c>
      <c r="C1368" t="s">
        <v>3079</v>
      </c>
      <c r="D1368">
        <f t="shared" si="21"/>
        <v>1364</v>
      </c>
    </row>
    <row r="1369" spans="2:4">
      <c r="B1369">
        <v>1365</v>
      </c>
      <c r="C1369" t="s">
        <v>3080</v>
      </c>
      <c r="D1369">
        <f t="shared" si="21"/>
        <v>1365</v>
      </c>
    </row>
    <row r="1370" spans="2:4">
      <c r="B1370">
        <v>1366</v>
      </c>
      <c r="C1370" t="s">
        <v>3081</v>
      </c>
      <c r="D1370">
        <f t="shared" si="21"/>
        <v>1366</v>
      </c>
    </row>
    <row r="1371" spans="2:4">
      <c r="B1371">
        <v>1367</v>
      </c>
      <c r="C1371" t="s">
        <v>3082</v>
      </c>
      <c r="D1371">
        <f t="shared" si="21"/>
        <v>1367</v>
      </c>
    </row>
    <row r="1372" spans="2:4">
      <c r="B1372">
        <v>1368</v>
      </c>
      <c r="C1372" t="s">
        <v>3083</v>
      </c>
      <c r="D1372">
        <f t="shared" si="21"/>
        <v>1368</v>
      </c>
    </row>
    <row r="1373" spans="2:4">
      <c r="B1373">
        <v>1369</v>
      </c>
      <c r="C1373" t="s">
        <v>3084</v>
      </c>
      <c r="D1373">
        <f t="shared" si="21"/>
        <v>1369</v>
      </c>
    </row>
    <row r="1374" spans="2:4">
      <c r="B1374">
        <v>1370</v>
      </c>
      <c r="C1374" t="s">
        <v>3085</v>
      </c>
      <c r="D1374">
        <f t="shared" si="21"/>
        <v>1370</v>
      </c>
    </row>
    <row r="1375" spans="2:4">
      <c r="B1375">
        <v>1371</v>
      </c>
      <c r="C1375" t="s">
        <v>3086</v>
      </c>
      <c r="D1375">
        <f t="shared" si="21"/>
        <v>1371</v>
      </c>
    </row>
    <row r="1376" spans="2:4">
      <c r="B1376">
        <v>1372</v>
      </c>
      <c r="C1376" t="s">
        <v>3087</v>
      </c>
      <c r="D1376">
        <f t="shared" si="21"/>
        <v>1372</v>
      </c>
    </row>
    <row r="1377" spans="2:4">
      <c r="B1377">
        <v>1373</v>
      </c>
      <c r="C1377" t="s">
        <v>3088</v>
      </c>
      <c r="D1377">
        <f t="shared" si="21"/>
        <v>1373</v>
      </c>
    </row>
    <row r="1378" spans="2:4">
      <c r="B1378">
        <v>1374</v>
      </c>
      <c r="C1378" t="s">
        <v>3089</v>
      </c>
      <c r="D1378">
        <f t="shared" si="21"/>
        <v>1374</v>
      </c>
    </row>
    <row r="1379" spans="2:4">
      <c r="B1379">
        <v>1375</v>
      </c>
      <c r="C1379" t="s">
        <v>3090</v>
      </c>
      <c r="D1379">
        <f t="shared" si="21"/>
        <v>1375</v>
      </c>
    </row>
    <row r="1380" spans="2:4">
      <c r="B1380">
        <v>1376</v>
      </c>
      <c r="C1380" t="s">
        <v>3091</v>
      </c>
      <c r="D1380">
        <f t="shared" si="21"/>
        <v>1376</v>
      </c>
    </row>
    <row r="1381" spans="2:4">
      <c r="B1381">
        <v>1377</v>
      </c>
      <c r="C1381" t="s">
        <v>3092</v>
      </c>
      <c r="D1381">
        <f t="shared" si="21"/>
        <v>1377</v>
      </c>
    </row>
    <row r="1382" spans="2:4">
      <c r="B1382">
        <v>1378</v>
      </c>
      <c r="C1382" t="s">
        <v>3093</v>
      </c>
      <c r="D1382">
        <f t="shared" si="21"/>
        <v>1378</v>
      </c>
    </row>
    <row r="1383" spans="2:4">
      <c r="B1383">
        <v>1379</v>
      </c>
      <c r="C1383" t="s">
        <v>3094</v>
      </c>
      <c r="D1383">
        <f t="shared" si="21"/>
        <v>1379</v>
      </c>
    </row>
    <row r="1384" spans="2:4">
      <c r="B1384">
        <v>1380</v>
      </c>
      <c r="C1384" t="s">
        <v>3095</v>
      </c>
      <c r="D1384">
        <f t="shared" si="21"/>
        <v>1380</v>
      </c>
    </row>
    <row r="1385" spans="2:4">
      <c r="B1385">
        <v>1381</v>
      </c>
      <c r="C1385" t="s">
        <v>3096</v>
      </c>
      <c r="D1385">
        <f t="shared" si="21"/>
        <v>1381</v>
      </c>
    </row>
    <row r="1386" spans="2:4">
      <c r="B1386">
        <v>1382</v>
      </c>
      <c r="C1386" t="s">
        <v>3097</v>
      </c>
      <c r="D1386">
        <f t="shared" si="21"/>
        <v>1382</v>
      </c>
    </row>
    <row r="1387" spans="2:4">
      <c r="B1387">
        <v>1383</v>
      </c>
      <c r="C1387" t="s">
        <v>3098</v>
      </c>
      <c r="D1387">
        <f t="shared" si="21"/>
        <v>1383</v>
      </c>
    </row>
    <row r="1388" spans="2:4">
      <c r="B1388">
        <v>1384</v>
      </c>
      <c r="C1388" t="s">
        <v>3099</v>
      </c>
      <c r="D1388">
        <f t="shared" si="21"/>
        <v>1384</v>
      </c>
    </row>
    <row r="1389" spans="2:4">
      <c r="B1389">
        <v>1385</v>
      </c>
      <c r="C1389" t="s">
        <v>3100</v>
      </c>
      <c r="D1389">
        <f t="shared" si="21"/>
        <v>1385</v>
      </c>
    </row>
    <row r="1390" spans="2:4">
      <c r="B1390">
        <v>1386</v>
      </c>
      <c r="C1390" t="s">
        <v>3101</v>
      </c>
      <c r="D1390">
        <f t="shared" si="21"/>
        <v>1386</v>
      </c>
    </row>
    <row r="1391" spans="2:4">
      <c r="B1391">
        <v>1387</v>
      </c>
      <c r="C1391" t="s">
        <v>3102</v>
      </c>
      <c r="D1391">
        <f t="shared" si="21"/>
        <v>1387</v>
      </c>
    </row>
    <row r="1392" spans="2:4">
      <c r="B1392">
        <v>1388</v>
      </c>
      <c r="C1392" t="s">
        <v>3103</v>
      </c>
      <c r="D1392">
        <f t="shared" si="21"/>
        <v>1388</v>
      </c>
    </row>
    <row r="1393" spans="2:4">
      <c r="B1393">
        <v>1389</v>
      </c>
      <c r="C1393" t="s">
        <v>3104</v>
      </c>
      <c r="D1393">
        <f t="shared" si="21"/>
        <v>1389</v>
      </c>
    </row>
    <row r="1394" spans="2:4">
      <c r="B1394">
        <v>1390</v>
      </c>
      <c r="C1394" t="s">
        <v>3105</v>
      </c>
      <c r="D1394">
        <f t="shared" si="21"/>
        <v>1390</v>
      </c>
    </row>
    <row r="1395" spans="2:4">
      <c r="B1395">
        <v>1391</v>
      </c>
      <c r="C1395" t="s">
        <v>3106</v>
      </c>
      <c r="D1395">
        <f t="shared" si="21"/>
        <v>1391</v>
      </c>
    </row>
    <row r="1396" spans="2:4">
      <c r="B1396">
        <v>1392</v>
      </c>
      <c r="C1396" t="s">
        <v>3107</v>
      </c>
      <c r="D1396">
        <f t="shared" si="21"/>
        <v>1392</v>
      </c>
    </row>
    <row r="1397" spans="2:4">
      <c r="B1397">
        <v>1393</v>
      </c>
      <c r="C1397" t="s">
        <v>3108</v>
      </c>
      <c r="D1397">
        <f t="shared" si="21"/>
        <v>1393</v>
      </c>
    </row>
    <row r="1398" spans="2:4">
      <c r="B1398">
        <v>1394</v>
      </c>
      <c r="C1398" t="s">
        <v>3109</v>
      </c>
      <c r="D1398">
        <f t="shared" si="21"/>
        <v>1394</v>
      </c>
    </row>
    <row r="1399" spans="2:4">
      <c r="B1399">
        <v>1395</v>
      </c>
      <c r="C1399" t="s">
        <v>3110</v>
      </c>
      <c r="D1399">
        <f t="shared" si="21"/>
        <v>1395</v>
      </c>
    </row>
    <row r="1400" spans="2:4">
      <c r="B1400">
        <v>1396</v>
      </c>
      <c r="C1400" t="s">
        <v>3111</v>
      </c>
      <c r="D1400">
        <f t="shared" si="21"/>
        <v>1396</v>
      </c>
    </row>
    <row r="1401" spans="2:4">
      <c r="B1401">
        <v>1397</v>
      </c>
      <c r="C1401" t="s">
        <v>3112</v>
      </c>
      <c r="D1401">
        <f t="shared" si="21"/>
        <v>1397</v>
      </c>
    </row>
    <row r="1402" spans="2:4">
      <c r="B1402">
        <v>1398</v>
      </c>
      <c r="C1402" t="s">
        <v>3113</v>
      </c>
      <c r="D1402">
        <f t="shared" si="21"/>
        <v>1398</v>
      </c>
    </row>
    <row r="1403" spans="2:4">
      <c r="B1403">
        <v>1399</v>
      </c>
      <c r="C1403" t="s">
        <v>3114</v>
      </c>
      <c r="D1403">
        <f t="shared" si="21"/>
        <v>1399</v>
      </c>
    </row>
    <row r="1404" spans="2:4">
      <c r="B1404">
        <v>1400</v>
      </c>
      <c r="C1404" t="s">
        <v>3115</v>
      </c>
      <c r="D1404">
        <f t="shared" si="21"/>
        <v>1400</v>
      </c>
    </row>
    <row r="1405" spans="2:4">
      <c r="B1405">
        <v>1401</v>
      </c>
      <c r="C1405" t="s">
        <v>3116</v>
      </c>
      <c r="D1405">
        <f t="shared" si="21"/>
        <v>1401</v>
      </c>
    </row>
    <row r="1406" spans="2:4">
      <c r="B1406">
        <v>1402</v>
      </c>
      <c r="C1406" t="s">
        <v>3117</v>
      </c>
      <c r="D1406">
        <f t="shared" si="21"/>
        <v>1402</v>
      </c>
    </row>
    <row r="1407" spans="2:4">
      <c r="B1407">
        <v>1403</v>
      </c>
      <c r="C1407" t="s">
        <v>3118</v>
      </c>
      <c r="D1407">
        <f t="shared" si="21"/>
        <v>1403</v>
      </c>
    </row>
    <row r="1408" spans="2:4">
      <c r="B1408">
        <v>1404</v>
      </c>
      <c r="C1408" t="s">
        <v>3119</v>
      </c>
      <c r="D1408">
        <f t="shared" si="21"/>
        <v>1404</v>
      </c>
    </row>
    <row r="1409" spans="2:4">
      <c r="B1409">
        <v>1405</v>
      </c>
      <c r="C1409" t="s">
        <v>3120</v>
      </c>
      <c r="D1409">
        <f t="shared" si="21"/>
        <v>1405</v>
      </c>
    </row>
    <row r="1410" spans="2:4">
      <c r="B1410">
        <v>1406</v>
      </c>
      <c r="C1410" t="s">
        <v>3121</v>
      </c>
      <c r="D1410">
        <f t="shared" ref="D1410:D1473" si="22">IF(MID(C1410,1,3)="MNU",-B1410,B1410)</f>
        <v>1406</v>
      </c>
    </row>
    <row r="1411" spans="2:4">
      <c r="B1411">
        <v>1407</v>
      </c>
      <c r="C1411" t="s">
        <v>3122</v>
      </c>
      <c r="D1411">
        <f t="shared" si="22"/>
        <v>1407</v>
      </c>
    </row>
    <row r="1412" spans="2:4">
      <c r="B1412">
        <v>1408</v>
      </c>
      <c r="C1412" t="s">
        <v>3123</v>
      </c>
      <c r="D1412">
        <f t="shared" si="22"/>
        <v>1408</v>
      </c>
    </row>
    <row r="1413" spans="2:4">
      <c r="B1413">
        <v>1409</v>
      </c>
      <c r="C1413" t="s">
        <v>3124</v>
      </c>
      <c r="D1413">
        <f t="shared" si="22"/>
        <v>1409</v>
      </c>
    </row>
    <row r="1414" spans="2:4">
      <c r="B1414">
        <v>1410</v>
      </c>
      <c r="C1414" t="s">
        <v>3125</v>
      </c>
      <c r="D1414">
        <f t="shared" si="22"/>
        <v>1410</v>
      </c>
    </row>
    <row r="1415" spans="2:4">
      <c r="B1415">
        <v>1411</v>
      </c>
      <c r="C1415" t="s">
        <v>3126</v>
      </c>
      <c r="D1415">
        <f t="shared" si="22"/>
        <v>1411</v>
      </c>
    </row>
    <row r="1416" spans="2:4">
      <c r="B1416">
        <v>1412</v>
      </c>
      <c r="C1416" t="s">
        <v>3127</v>
      </c>
      <c r="D1416">
        <f t="shared" si="22"/>
        <v>1412</v>
      </c>
    </row>
    <row r="1417" spans="2:4">
      <c r="B1417">
        <v>1413</v>
      </c>
      <c r="C1417" t="s">
        <v>3128</v>
      </c>
      <c r="D1417">
        <f t="shared" si="22"/>
        <v>1413</v>
      </c>
    </row>
    <row r="1418" spans="2:4">
      <c r="B1418">
        <v>1414</v>
      </c>
      <c r="C1418" t="s">
        <v>3129</v>
      </c>
      <c r="D1418">
        <f t="shared" si="22"/>
        <v>1414</v>
      </c>
    </row>
    <row r="1419" spans="2:4">
      <c r="B1419">
        <v>1415</v>
      </c>
      <c r="C1419" t="s">
        <v>3130</v>
      </c>
      <c r="D1419">
        <f t="shared" si="22"/>
        <v>1415</v>
      </c>
    </row>
    <row r="1420" spans="2:4">
      <c r="B1420">
        <v>1416</v>
      </c>
      <c r="C1420" t="s">
        <v>3131</v>
      </c>
      <c r="D1420">
        <f t="shared" si="22"/>
        <v>1416</v>
      </c>
    </row>
    <row r="1421" spans="2:4">
      <c r="B1421">
        <v>1417</v>
      </c>
      <c r="C1421" t="s">
        <v>3132</v>
      </c>
      <c r="D1421">
        <f t="shared" si="22"/>
        <v>1417</v>
      </c>
    </row>
    <row r="1422" spans="2:4">
      <c r="B1422">
        <v>1418</v>
      </c>
      <c r="C1422" t="s">
        <v>3133</v>
      </c>
      <c r="D1422">
        <f t="shared" si="22"/>
        <v>1418</v>
      </c>
    </row>
    <row r="1423" spans="2:4">
      <c r="B1423">
        <v>1419</v>
      </c>
      <c r="C1423" t="s">
        <v>3134</v>
      </c>
      <c r="D1423">
        <f t="shared" si="22"/>
        <v>1419</v>
      </c>
    </row>
    <row r="1424" spans="2:4">
      <c r="B1424">
        <v>1420</v>
      </c>
      <c r="C1424" t="s">
        <v>3135</v>
      </c>
      <c r="D1424">
        <f t="shared" si="22"/>
        <v>1420</v>
      </c>
    </row>
    <row r="1425" spans="2:4">
      <c r="B1425">
        <v>1421</v>
      </c>
      <c r="C1425" t="s">
        <v>3136</v>
      </c>
      <c r="D1425">
        <f t="shared" si="22"/>
        <v>1421</v>
      </c>
    </row>
    <row r="1426" spans="2:4">
      <c r="B1426">
        <v>1422</v>
      </c>
      <c r="C1426" t="s">
        <v>3137</v>
      </c>
      <c r="D1426">
        <f t="shared" si="22"/>
        <v>1422</v>
      </c>
    </row>
    <row r="1427" spans="2:4">
      <c r="B1427">
        <v>1423</v>
      </c>
      <c r="C1427" t="s">
        <v>3138</v>
      </c>
      <c r="D1427">
        <f t="shared" si="22"/>
        <v>1423</v>
      </c>
    </row>
    <row r="1428" spans="2:4">
      <c r="B1428">
        <v>1424</v>
      </c>
      <c r="C1428" t="s">
        <v>3139</v>
      </c>
      <c r="D1428">
        <f t="shared" si="22"/>
        <v>1424</v>
      </c>
    </row>
    <row r="1429" spans="2:4">
      <c r="B1429">
        <v>1425</v>
      </c>
      <c r="C1429" t="s">
        <v>3140</v>
      </c>
      <c r="D1429">
        <f t="shared" si="22"/>
        <v>1425</v>
      </c>
    </row>
    <row r="1430" spans="2:4">
      <c r="B1430">
        <v>1426</v>
      </c>
      <c r="C1430" t="s">
        <v>3141</v>
      </c>
      <c r="D1430">
        <f t="shared" si="22"/>
        <v>1426</v>
      </c>
    </row>
    <row r="1431" spans="2:4">
      <c r="B1431">
        <v>1427</v>
      </c>
      <c r="C1431" t="s">
        <v>3142</v>
      </c>
      <c r="D1431">
        <f t="shared" si="22"/>
        <v>1427</v>
      </c>
    </row>
    <row r="1432" spans="2:4">
      <c r="B1432">
        <v>1428</v>
      </c>
      <c r="C1432" t="s">
        <v>3143</v>
      </c>
      <c r="D1432">
        <f t="shared" si="22"/>
        <v>1428</v>
      </c>
    </row>
    <row r="1433" spans="2:4">
      <c r="B1433">
        <v>1429</v>
      </c>
      <c r="C1433" t="s">
        <v>3144</v>
      </c>
      <c r="D1433">
        <f t="shared" si="22"/>
        <v>1429</v>
      </c>
    </row>
    <row r="1434" spans="2:4">
      <c r="B1434">
        <v>1430</v>
      </c>
      <c r="C1434" t="s">
        <v>3145</v>
      </c>
      <c r="D1434">
        <f t="shared" si="22"/>
        <v>1430</v>
      </c>
    </row>
    <row r="1435" spans="2:4">
      <c r="B1435">
        <v>1431</v>
      </c>
      <c r="C1435" t="s">
        <v>3146</v>
      </c>
      <c r="D1435">
        <f t="shared" si="22"/>
        <v>1431</v>
      </c>
    </row>
    <row r="1436" spans="2:4">
      <c r="B1436">
        <v>1432</v>
      </c>
      <c r="C1436" t="s">
        <v>3147</v>
      </c>
      <c r="D1436">
        <f t="shared" si="22"/>
        <v>1432</v>
      </c>
    </row>
    <row r="1437" spans="2:4">
      <c r="B1437">
        <v>1433</v>
      </c>
      <c r="C1437" t="s">
        <v>3148</v>
      </c>
      <c r="D1437">
        <f t="shared" si="22"/>
        <v>1433</v>
      </c>
    </row>
    <row r="1438" spans="2:4">
      <c r="B1438">
        <v>1434</v>
      </c>
      <c r="C1438" t="s">
        <v>3149</v>
      </c>
      <c r="D1438">
        <f t="shared" si="22"/>
        <v>1434</v>
      </c>
    </row>
    <row r="1439" spans="2:4">
      <c r="B1439">
        <v>1435</v>
      </c>
      <c r="C1439" t="s">
        <v>3150</v>
      </c>
      <c r="D1439">
        <f t="shared" si="22"/>
        <v>1435</v>
      </c>
    </row>
    <row r="1440" spans="2:4">
      <c r="B1440">
        <v>1436</v>
      </c>
      <c r="C1440" t="s">
        <v>3151</v>
      </c>
      <c r="D1440">
        <f t="shared" si="22"/>
        <v>1436</v>
      </c>
    </row>
    <row r="1441" spans="2:4">
      <c r="B1441">
        <v>1437</v>
      </c>
      <c r="C1441" t="s">
        <v>3152</v>
      </c>
      <c r="D1441">
        <f t="shared" si="22"/>
        <v>1437</v>
      </c>
    </row>
    <row r="1442" spans="2:4">
      <c r="B1442">
        <v>1438</v>
      </c>
      <c r="C1442" t="s">
        <v>3153</v>
      </c>
      <c r="D1442">
        <f t="shared" si="22"/>
        <v>1438</v>
      </c>
    </row>
    <row r="1443" spans="2:4">
      <c r="B1443">
        <v>1439</v>
      </c>
      <c r="C1443" t="s">
        <v>3154</v>
      </c>
      <c r="D1443">
        <f t="shared" si="22"/>
        <v>1439</v>
      </c>
    </row>
    <row r="1444" spans="2:4">
      <c r="B1444">
        <v>1440</v>
      </c>
      <c r="C1444" t="s">
        <v>3155</v>
      </c>
      <c r="D1444">
        <f t="shared" si="22"/>
        <v>1440</v>
      </c>
    </row>
    <row r="1445" spans="2:4">
      <c r="B1445">
        <v>1441</v>
      </c>
      <c r="C1445" t="s">
        <v>3156</v>
      </c>
      <c r="D1445">
        <f t="shared" si="22"/>
        <v>1441</v>
      </c>
    </row>
    <row r="1446" spans="2:4">
      <c r="B1446">
        <v>1442</v>
      </c>
      <c r="C1446" t="s">
        <v>3157</v>
      </c>
      <c r="D1446">
        <f t="shared" si="22"/>
        <v>1442</v>
      </c>
    </row>
    <row r="1447" spans="2:4">
      <c r="B1447">
        <v>1443</v>
      </c>
      <c r="C1447" t="s">
        <v>3158</v>
      </c>
      <c r="D1447">
        <f t="shared" si="22"/>
        <v>1443</v>
      </c>
    </row>
    <row r="1448" spans="2:4">
      <c r="B1448">
        <v>1444</v>
      </c>
      <c r="C1448" t="s">
        <v>3159</v>
      </c>
      <c r="D1448">
        <f t="shared" si="22"/>
        <v>1444</v>
      </c>
    </row>
    <row r="1449" spans="2:4">
      <c r="B1449">
        <v>1445</v>
      </c>
      <c r="C1449" t="s">
        <v>3160</v>
      </c>
      <c r="D1449">
        <f t="shared" si="22"/>
        <v>1445</v>
      </c>
    </row>
    <row r="1450" spans="2:4">
      <c r="B1450">
        <v>1446</v>
      </c>
      <c r="C1450" t="s">
        <v>3161</v>
      </c>
      <c r="D1450">
        <f t="shared" si="22"/>
        <v>1446</v>
      </c>
    </row>
    <row r="1451" spans="2:4">
      <c r="B1451">
        <v>1447</v>
      </c>
      <c r="C1451" t="s">
        <v>3162</v>
      </c>
      <c r="D1451">
        <f t="shared" si="22"/>
        <v>1447</v>
      </c>
    </row>
    <row r="1452" spans="2:4">
      <c r="B1452">
        <v>1448</v>
      </c>
      <c r="C1452" t="s">
        <v>3163</v>
      </c>
      <c r="D1452">
        <f t="shared" si="22"/>
        <v>1448</v>
      </c>
    </row>
    <row r="1453" spans="2:4">
      <c r="B1453">
        <v>1449</v>
      </c>
      <c r="C1453" t="s">
        <v>3164</v>
      </c>
      <c r="D1453">
        <f t="shared" si="22"/>
        <v>1449</v>
      </c>
    </row>
    <row r="1454" spans="2:4">
      <c r="B1454">
        <v>1450</v>
      </c>
      <c r="C1454" t="s">
        <v>3165</v>
      </c>
      <c r="D1454">
        <f t="shared" si="22"/>
        <v>1450</v>
      </c>
    </row>
    <row r="1455" spans="2:4">
      <c r="B1455">
        <v>1451</v>
      </c>
      <c r="C1455" t="s">
        <v>3166</v>
      </c>
      <c r="D1455">
        <f t="shared" si="22"/>
        <v>1451</v>
      </c>
    </row>
    <row r="1456" spans="2:4">
      <c r="B1456">
        <v>1452</v>
      </c>
      <c r="C1456" t="s">
        <v>3167</v>
      </c>
      <c r="D1456">
        <f t="shared" si="22"/>
        <v>1452</v>
      </c>
    </row>
    <row r="1457" spans="2:4">
      <c r="B1457">
        <v>1453</v>
      </c>
      <c r="C1457" t="s">
        <v>3168</v>
      </c>
      <c r="D1457">
        <f t="shared" si="22"/>
        <v>1453</v>
      </c>
    </row>
    <row r="1458" spans="2:4">
      <c r="B1458">
        <v>1454</v>
      </c>
      <c r="C1458" t="s">
        <v>3169</v>
      </c>
      <c r="D1458">
        <f t="shared" si="22"/>
        <v>1454</v>
      </c>
    </row>
    <row r="1459" spans="2:4">
      <c r="B1459">
        <v>1455</v>
      </c>
      <c r="C1459" t="s">
        <v>3170</v>
      </c>
      <c r="D1459">
        <f t="shared" si="22"/>
        <v>1455</v>
      </c>
    </row>
    <row r="1460" spans="2:4">
      <c r="B1460">
        <v>1456</v>
      </c>
      <c r="C1460" t="s">
        <v>3171</v>
      </c>
      <c r="D1460">
        <f t="shared" si="22"/>
        <v>1456</v>
      </c>
    </row>
    <row r="1461" spans="2:4">
      <c r="B1461">
        <v>1457</v>
      </c>
      <c r="C1461" t="s">
        <v>3172</v>
      </c>
      <c r="D1461">
        <f t="shared" si="22"/>
        <v>1457</v>
      </c>
    </row>
    <row r="1462" spans="2:4">
      <c r="B1462">
        <v>1458</v>
      </c>
      <c r="C1462" t="s">
        <v>3173</v>
      </c>
      <c r="D1462">
        <f t="shared" si="22"/>
        <v>1458</v>
      </c>
    </row>
    <row r="1463" spans="2:4">
      <c r="B1463">
        <v>1459</v>
      </c>
      <c r="C1463" t="s">
        <v>3174</v>
      </c>
      <c r="D1463">
        <f t="shared" si="22"/>
        <v>1459</v>
      </c>
    </row>
    <row r="1464" spans="2:4">
      <c r="B1464">
        <v>1460</v>
      </c>
      <c r="C1464" t="s">
        <v>3175</v>
      </c>
      <c r="D1464">
        <f t="shared" si="22"/>
        <v>1460</v>
      </c>
    </row>
    <row r="1465" spans="2:4">
      <c r="B1465">
        <v>1461</v>
      </c>
      <c r="C1465" t="s">
        <v>3176</v>
      </c>
      <c r="D1465">
        <f t="shared" si="22"/>
        <v>1461</v>
      </c>
    </row>
    <row r="1466" spans="2:4">
      <c r="B1466">
        <v>1462</v>
      </c>
      <c r="C1466" t="s">
        <v>3177</v>
      </c>
      <c r="D1466">
        <f t="shared" si="22"/>
        <v>1462</v>
      </c>
    </row>
    <row r="1467" spans="2:4">
      <c r="B1467">
        <v>1463</v>
      </c>
      <c r="C1467" t="s">
        <v>3178</v>
      </c>
      <c r="D1467">
        <f t="shared" si="22"/>
        <v>1463</v>
      </c>
    </row>
    <row r="1468" spans="2:4">
      <c r="B1468">
        <v>1464</v>
      </c>
      <c r="C1468" t="s">
        <v>3179</v>
      </c>
      <c r="D1468">
        <f t="shared" si="22"/>
        <v>1464</v>
      </c>
    </row>
    <row r="1469" spans="2:4">
      <c r="B1469">
        <v>1465</v>
      </c>
      <c r="C1469" t="s">
        <v>3180</v>
      </c>
      <c r="D1469">
        <f t="shared" si="22"/>
        <v>1465</v>
      </c>
    </row>
    <row r="1470" spans="2:4">
      <c r="B1470">
        <v>1466</v>
      </c>
      <c r="C1470" t="s">
        <v>3181</v>
      </c>
      <c r="D1470">
        <f t="shared" si="22"/>
        <v>1466</v>
      </c>
    </row>
    <row r="1471" spans="2:4">
      <c r="B1471">
        <v>1467</v>
      </c>
      <c r="C1471" t="s">
        <v>3182</v>
      </c>
      <c r="D1471">
        <f t="shared" si="22"/>
        <v>1467</v>
      </c>
    </row>
    <row r="1472" spans="2:4">
      <c r="B1472">
        <v>1468</v>
      </c>
      <c r="C1472" t="s">
        <v>3183</v>
      </c>
      <c r="D1472">
        <f t="shared" si="22"/>
        <v>1468</v>
      </c>
    </row>
    <row r="1473" spans="2:4">
      <c r="B1473">
        <v>1469</v>
      </c>
      <c r="C1473" t="s">
        <v>3184</v>
      </c>
      <c r="D1473">
        <f t="shared" si="22"/>
        <v>1469</v>
      </c>
    </row>
    <row r="1474" spans="2:4">
      <c r="B1474">
        <v>1470</v>
      </c>
      <c r="C1474" t="s">
        <v>3185</v>
      </c>
      <c r="D1474">
        <f t="shared" ref="D1474:D1537" si="23">IF(MID(C1474,1,3)="MNU",-B1474,B1474)</f>
        <v>1470</v>
      </c>
    </row>
    <row r="1475" spans="2:4">
      <c r="B1475">
        <v>1471</v>
      </c>
      <c r="C1475" t="s">
        <v>3186</v>
      </c>
      <c r="D1475">
        <f t="shared" si="23"/>
        <v>1471</v>
      </c>
    </row>
    <row r="1476" spans="2:4">
      <c r="B1476">
        <v>1472</v>
      </c>
      <c r="C1476" t="s">
        <v>3187</v>
      </c>
      <c r="D1476">
        <f t="shared" si="23"/>
        <v>1472</v>
      </c>
    </row>
    <row r="1477" spans="2:4">
      <c r="B1477">
        <v>1473</v>
      </c>
      <c r="C1477" t="s">
        <v>3188</v>
      </c>
      <c r="D1477">
        <f t="shared" si="23"/>
        <v>1473</v>
      </c>
    </row>
    <row r="1478" spans="2:4">
      <c r="B1478">
        <v>1474</v>
      </c>
      <c r="C1478" t="s">
        <v>3189</v>
      </c>
      <c r="D1478">
        <f t="shared" si="23"/>
        <v>1474</v>
      </c>
    </row>
    <row r="1479" spans="2:4">
      <c r="B1479">
        <v>1475</v>
      </c>
      <c r="C1479" t="s">
        <v>3190</v>
      </c>
      <c r="D1479">
        <f t="shared" si="23"/>
        <v>1475</v>
      </c>
    </row>
    <row r="1480" spans="2:4">
      <c r="B1480">
        <v>1476</v>
      </c>
      <c r="C1480" t="s">
        <v>3191</v>
      </c>
      <c r="D1480">
        <f t="shared" si="23"/>
        <v>1476</v>
      </c>
    </row>
    <row r="1481" spans="2:4">
      <c r="B1481">
        <v>1477</v>
      </c>
      <c r="C1481" t="s">
        <v>3192</v>
      </c>
      <c r="D1481">
        <f t="shared" si="23"/>
        <v>1477</v>
      </c>
    </row>
    <row r="1482" spans="2:4">
      <c r="B1482">
        <v>1478</v>
      </c>
      <c r="C1482" t="s">
        <v>1818</v>
      </c>
      <c r="D1482">
        <f t="shared" si="23"/>
        <v>1478</v>
      </c>
    </row>
    <row r="1483" spans="2:4">
      <c r="B1483">
        <v>1479</v>
      </c>
      <c r="C1483" t="s">
        <v>1819</v>
      </c>
      <c r="D1483">
        <f t="shared" si="23"/>
        <v>1479</v>
      </c>
    </row>
    <row r="1484" spans="2:4">
      <c r="B1484">
        <v>1480</v>
      </c>
      <c r="C1484" t="s">
        <v>1820</v>
      </c>
      <c r="D1484">
        <f t="shared" si="23"/>
        <v>1480</v>
      </c>
    </row>
    <row r="1485" spans="2:4">
      <c r="B1485">
        <v>1481</v>
      </c>
      <c r="C1485" t="s">
        <v>1821</v>
      </c>
      <c r="D1485">
        <f t="shared" si="23"/>
        <v>1481</v>
      </c>
    </row>
    <row r="1486" spans="2:4">
      <c r="B1486">
        <v>1482</v>
      </c>
      <c r="C1486" t="s">
        <v>1822</v>
      </c>
      <c r="D1486">
        <f t="shared" si="23"/>
        <v>1482</v>
      </c>
    </row>
    <row r="1487" spans="2:4">
      <c r="B1487">
        <v>1483</v>
      </c>
      <c r="C1487" t="s">
        <v>1823</v>
      </c>
      <c r="D1487">
        <f t="shared" si="23"/>
        <v>1483</v>
      </c>
    </row>
    <row r="1488" spans="2:4">
      <c r="B1488">
        <v>1484</v>
      </c>
      <c r="C1488" t="s">
        <v>1825</v>
      </c>
      <c r="D1488">
        <f t="shared" si="23"/>
        <v>1484</v>
      </c>
    </row>
    <row r="1489" spans="2:4">
      <c r="B1489">
        <v>1485</v>
      </c>
      <c r="C1489" t="s">
        <v>3193</v>
      </c>
      <c r="D1489">
        <f t="shared" si="23"/>
        <v>1485</v>
      </c>
    </row>
    <row r="1490" spans="2:4">
      <c r="B1490">
        <v>1486</v>
      </c>
      <c r="C1490" t="s">
        <v>3194</v>
      </c>
      <c r="D1490">
        <f t="shared" si="23"/>
        <v>1486</v>
      </c>
    </row>
    <row r="1491" spans="2:4">
      <c r="B1491">
        <v>1487</v>
      </c>
      <c r="C1491" t="s">
        <v>1829</v>
      </c>
      <c r="D1491">
        <f t="shared" si="23"/>
        <v>1487</v>
      </c>
    </row>
    <row r="1492" spans="2:4">
      <c r="B1492">
        <v>1488</v>
      </c>
      <c r="C1492" t="s">
        <v>1831</v>
      </c>
      <c r="D1492">
        <f t="shared" si="23"/>
        <v>1488</v>
      </c>
    </row>
    <row r="1493" spans="2:4">
      <c r="B1493">
        <v>1489</v>
      </c>
      <c r="C1493" t="s">
        <v>1832</v>
      </c>
      <c r="D1493">
        <f t="shared" si="23"/>
        <v>1489</v>
      </c>
    </row>
    <row r="1494" spans="2:4">
      <c r="B1494">
        <v>1490</v>
      </c>
      <c r="C1494" t="s">
        <v>1833</v>
      </c>
      <c r="D1494">
        <f t="shared" si="23"/>
        <v>1490</v>
      </c>
    </row>
    <row r="1495" spans="2:4">
      <c r="B1495">
        <v>1491</v>
      </c>
      <c r="C1495" t="s">
        <v>1834</v>
      </c>
      <c r="D1495">
        <f t="shared" si="23"/>
        <v>1491</v>
      </c>
    </row>
    <row r="1496" spans="2:4">
      <c r="B1496">
        <v>1492</v>
      </c>
      <c r="C1496" t="s">
        <v>1835</v>
      </c>
      <c r="D1496">
        <f t="shared" si="23"/>
        <v>1492</v>
      </c>
    </row>
    <row r="1497" spans="2:4">
      <c r="B1497">
        <v>1493</v>
      </c>
      <c r="C1497" t="s">
        <v>1837</v>
      </c>
      <c r="D1497">
        <f t="shared" si="23"/>
        <v>1493</v>
      </c>
    </row>
    <row r="1498" spans="2:4">
      <c r="B1498">
        <v>1494</v>
      </c>
      <c r="C1498" t="s">
        <v>1838</v>
      </c>
      <c r="D1498">
        <f t="shared" si="23"/>
        <v>1494</v>
      </c>
    </row>
    <row r="1499" spans="2:4">
      <c r="B1499">
        <v>1495</v>
      </c>
      <c r="C1499" t="s">
        <v>1839</v>
      </c>
      <c r="D1499">
        <f t="shared" si="23"/>
        <v>1495</v>
      </c>
    </row>
    <row r="1500" spans="2:4">
      <c r="B1500">
        <v>1496</v>
      </c>
      <c r="C1500" t="s">
        <v>1841</v>
      </c>
      <c r="D1500">
        <f t="shared" si="23"/>
        <v>1496</v>
      </c>
    </row>
    <row r="1501" spans="2:4">
      <c r="B1501">
        <v>1497</v>
      </c>
      <c r="C1501" t="s">
        <v>1843</v>
      </c>
      <c r="D1501">
        <f t="shared" si="23"/>
        <v>1497</v>
      </c>
    </row>
    <row r="1502" spans="2:4">
      <c r="B1502">
        <v>1498</v>
      </c>
      <c r="C1502" t="s">
        <v>1845</v>
      </c>
      <c r="D1502">
        <f t="shared" si="23"/>
        <v>1498</v>
      </c>
    </row>
    <row r="1503" spans="2:4">
      <c r="B1503">
        <v>1499</v>
      </c>
      <c r="C1503" t="s">
        <v>1847</v>
      </c>
      <c r="D1503">
        <f t="shared" si="23"/>
        <v>1499</v>
      </c>
    </row>
    <row r="1504" spans="2:4">
      <c r="B1504">
        <v>1500</v>
      </c>
      <c r="C1504" t="s">
        <v>1848</v>
      </c>
      <c r="D1504">
        <f t="shared" si="23"/>
        <v>1500</v>
      </c>
    </row>
    <row r="1505" spans="2:4">
      <c r="B1505">
        <v>1501</v>
      </c>
      <c r="C1505" t="s">
        <v>1849</v>
      </c>
      <c r="D1505">
        <f t="shared" si="23"/>
        <v>1501</v>
      </c>
    </row>
    <row r="1506" spans="2:4">
      <c r="B1506">
        <v>1502</v>
      </c>
      <c r="C1506" t="s">
        <v>1850</v>
      </c>
      <c r="D1506">
        <f t="shared" si="23"/>
        <v>1502</v>
      </c>
    </row>
    <row r="1507" spans="2:4">
      <c r="B1507">
        <v>1503</v>
      </c>
      <c r="C1507" t="s">
        <v>1851</v>
      </c>
      <c r="D1507">
        <f t="shared" si="23"/>
        <v>1503</v>
      </c>
    </row>
    <row r="1508" spans="2:4">
      <c r="B1508">
        <v>1504</v>
      </c>
      <c r="C1508" t="s">
        <v>1852</v>
      </c>
      <c r="D1508">
        <f t="shared" si="23"/>
        <v>1504</v>
      </c>
    </row>
    <row r="1509" spans="2:4">
      <c r="B1509">
        <v>1505</v>
      </c>
      <c r="C1509" t="s">
        <v>1853</v>
      </c>
      <c r="D1509">
        <f t="shared" si="23"/>
        <v>1505</v>
      </c>
    </row>
    <row r="1510" spans="2:4">
      <c r="B1510">
        <v>1506</v>
      </c>
      <c r="C1510" t="s">
        <v>3195</v>
      </c>
      <c r="D1510">
        <f t="shared" si="23"/>
        <v>1506</v>
      </c>
    </row>
    <row r="1511" spans="2:4">
      <c r="B1511">
        <v>1507</v>
      </c>
      <c r="C1511" t="s">
        <v>3196</v>
      </c>
      <c r="D1511">
        <f t="shared" si="23"/>
        <v>1507</v>
      </c>
    </row>
    <row r="1512" spans="2:4">
      <c r="B1512">
        <v>1508</v>
      </c>
      <c r="C1512" t="s">
        <v>3197</v>
      </c>
      <c r="D1512">
        <f t="shared" si="23"/>
        <v>1508</v>
      </c>
    </row>
    <row r="1513" spans="2:4">
      <c r="B1513">
        <v>1509</v>
      </c>
      <c r="C1513" t="s">
        <v>3198</v>
      </c>
      <c r="D1513">
        <f t="shared" si="23"/>
        <v>1509</v>
      </c>
    </row>
    <row r="1514" spans="2:4">
      <c r="B1514">
        <v>1510</v>
      </c>
      <c r="C1514" t="s">
        <v>3199</v>
      </c>
      <c r="D1514">
        <f t="shared" si="23"/>
        <v>1510</v>
      </c>
    </row>
    <row r="1515" spans="2:4">
      <c r="B1515">
        <v>1511</v>
      </c>
      <c r="C1515" t="s">
        <v>3200</v>
      </c>
      <c r="D1515">
        <f t="shared" si="23"/>
        <v>1511</v>
      </c>
    </row>
    <row r="1516" spans="2:4">
      <c r="B1516">
        <v>1512</v>
      </c>
      <c r="C1516" t="s">
        <v>3201</v>
      </c>
      <c r="D1516">
        <f t="shared" si="23"/>
        <v>-1512</v>
      </c>
    </row>
    <row r="1517" spans="2:4">
      <c r="B1517">
        <v>1513</v>
      </c>
      <c r="C1517" t="s">
        <v>3202</v>
      </c>
      <c r="D1517">
        <f t="shared" si="23"/>
        <v>-1513</v>
      </c>
    </row>
    <row r="1518" spans="2:4">
      <c r="B1518">
        <v>1514</v>
      </c>
      <c r="C1518" t="s">
        <v>3203</v>
      </c>
      <c r="D1518">
        <f t="shared" si="23"/>
        <v>-1514</v>
      </c>
    </row>
    <row r="1519" spans="2:4">
      <c r="B1519">
        <v>1515</v>
      </c>
      <c r="C1519" t="s">
        <v>3204</v>
      </c>
      <c r="D1519">
        <f t="shared" si="23"/>
        <v>1515</v>
      </c>
    </row>
    <row r="1520" spans="2:4">
      <c r="B1520">
        <v>1516</v>
      </c>
      <c r="C1520" t="s">
        <v>3205</v>
      </c>
      <c r="D1520">
        <f t="shared" si="23"/>
        <v>1516</v>
      </c>
    </row>
    <row r="1521" spans="2:4">
      <c r="B1521">
        <v>1517</v>
      </c>
      <c r="C1521" t="s">
        <v>3206</v>
      </c>
      <c r="D1521">
        <f t="shared" si="23"/>
        <v>1517</v>
      </c>
    </row>
    <row r="1522" spans="2:4">
      <c r="B1522">
        <v>1518</v>
      </c>
      <c r="C1522" t="s">
        <v>3207</v>
      </c>
      <c r="D1522">
        <f t="shared" si="23"/>
        <v>1518</v>
      </c>
    </row>
    <row r="1523" spans="2:4">
      <c r="B1523">
        <v>1519</v>
      </c>
      <c r="C1523" t="s">
        <v>3208</v>
      </c>
      <c r="D1523">
        <f t="shared" si="23"/>
        <v>1519</v>
      </c>
    </row>
    <row r="1524" spans="2:4">
      <c r="B1524">
        <v>1520</v>
      </c>
      <c r="C1524" t="s">
        <v>3209</v>
      </c>
      <c r="D1524">
        <f t="shared" si="23"/>
        <v>1520</v>
      </c>
    </row>
    <row r="1525" spans="2:4">
      <c r="B1525">
        <v>1521</v>
      </c>
      <c r="C1525" t="s">
        <v>3210</v>
      </c>
      <c r="D1525">
        <f t="shared" si="23"/>
        <v>1521</v>
      </c>
    </row>
    <row r="1526" spans="2:4">
      <c r="B1526">
        <v>1522</v>
      </c>
      <c r="C1526" t="s">
        <v>3211</v>
      </c>
      <c r="D1526">
        <f t="shared" si="23"/>
        <v>1522</v>
      </c>
    </row>
    <row r="1527" spans="2:4">
      <c r="B1527">
        <v>1523</v>
      </c>
      <c r="C1527" t="s">
        <v>3212</v>
      </c>
      <c r="D1527">
        <f t="shared" si="23"/>
        <v>1523</v>
      </c>
    </row>
    <row r="1528" spans="2:4">
      <c r="B1528">
        <v>1524</v>
      </c>
      <c r="C1528" t="s">
        <v>3213</v>
      </c>
      <c r="D1528">
        <f t="shared" si="23"/>
        <v>1524</v>
      </c>
    </row>
    <row r="1529" spans="2:4">
      <c r="B1529">
        <v>1525</v>
      </c>
      <c r="C1529" t="s">
        <v>3214</v>
      </c>
      <c r="D1529">
        <f t="shared" si="23"/>
        <v>1525</v>
      </c>
    </row>
    <row r="1530" spans="2:4">
      <c r="B1530">
        <v>1526</v>
      </c>
      <c r="C1530" t="s">
        <v>3215</v>
      </c>
      <c r="D1530">
        <f t="shared" si="23"/>
        <v>1526</v>
      </c>
    </row>
    <row r="1531" spans="2:4">
      <c r="B1531">
        <v>1527</v>
      </c>
      <c r="C1531" t="s">
        <v>3216</v>
      </c>
      <c r="D1531">
        <f t="shared" si="23"/>
        <v>1527</v>
      </c>
    </row>
    <row r="1532" spans="2:4">
      <c r="B1532">
        <v>1528</v>
      </c>
      <c r="C1532" t="s">
        <v>3217</v>
      </c>
      <c r="D1532">
        <f t="shared" si="23"/>
        <v>1528</v>
      </c>
    </row>
    <row r="1533" spans="2:4">
      <c r="B1533">
        <v>1529</v>
      </c>
      <c r="C1533" t="s">
        <v>3218</v>
      </c>
      <c r="D1533">
        <f t="shared" si="23"/>
        <v>1529</v>
      </c>
    </row>
    <row r="1534" spans="2:4">
      <c r="B1534">
        <v>1530</v>
      </c>
      <c r="C1534" t="s">
        <v>3219</v>
      </c>
      <c r="D1534">
        <f t="shared" si="23"/>
        <v>1530</v>
      </c>
    </row>
    <row r="1535" spans="2:4">
      <c r="B1535">
        <v>1531</v>
      </c>
      <c r="C1535" t="s">
        <v>3220</v>
      </c>
      <c r="D1535">
        <f t="shared" si="23"/>
        <v>1531</v>
      </c>
    </row>
    <row r="1536" spans="2:4">
      <c r="B1536">
        <v>1532</v>
      </c>
      <c r="C1536" t="s">
        <v>3221</v>
      </c>
      <c r="D1536">
        <f t="shared" si="23"/>
        <v>1532</v>
      </c>
    </row>
    <row r="1537" spans="2:4">
      <c r="B1537">
        <v>1533</v>
      </c>
      <c r="C1537" t="s">
        <v>3222</v>
      </c>
      <c r="D1537">
        <f t="shared" si="23"/>
        <v>1533</v>
      </c>
    </row>
    <row r="1538" spans="2:4">
      <c r="B1538">
        <v>1534</v>
      </c>
      <c r="C1538" t="s">
        <v>3223</v>
      </c>
      <c r="D1538">
        <f t="shared" ref="D1538:D1601" si="24">IF(MID(C1538,1,3)="MNU",-B1538,B1538)</f>
        <v>1534</v>
      </c>
    </row>
    <row r="1539" spans="2:4">
      <c r="B1539">
        <v>1535</v>
      </c>
      <c r="C1539" t="s">
        <v>3224</v>
      </c>
      <c r="D1539">
        <f t="shared" si="24"/>
        <v>1535</v>
      </c>
    </row>
    <row r="1540" spans="2:4">
      <c r="B1540">
        <v>1536</v>
      </c>
      <c r="C1540" t="s">
        <v>3225</v>
      </c>
      <c r="D1540">
        <f t="shared" si="24"/>
        <v>1536</v>
      </c>
    </row>
    <row r="1541" spans="2:4">
      <c r="B1541">
        <v>1537</v>
      </c>
      <c r="C1541" t="s">
        <v>3226</v>
      </c>
      <c r="D1541">
        <f t="shared" si="24"/>
        <v>1537</v>
      </c>
    </row>
    <row r="1542" spans="2:4">
      <c r="B1542">
        <v>1538</v>
      </c>
      <c r="C1542" t="s">
        <v>3227</v>
      </c>
      <c r="D1542">
        <f t="shared" si="24"/>
        <v>1538</v>
      </c>
    </row>
    <row r="1543" spans="2:4">
      <c r="B1543">
        <v>1539</v>
      </c>
      <c r="C1543" t="s">
        <v>3228</v>
      </c>
      <c r="D1543">
        <f t="shared" si="24"/>
        <v>1539</v>
      </c>
    </row>
    <row r="1544" spans="2:4">
      <c r="B1544">
        <v>1540</v>
      </c>
      <c r="C1544" t="s">
        <v>3229</v>
      </c>
      <c r="D1544">
        <f t="shared" si="24"/>
        <v>1540</v>
      </c>
    </row>
    <row r="1545" spans="2:4">
      <c r="B1545">
        <v>1541</v>
      </c>
      <c r="C1545" t="s">
        <v>3230</v>
      </c>
      <c r="D1545">
        <f t="shared" si="24"/>
        <v>1541</v>
      </c>
    </row>
    <row r="1546" spans="2:4">
      <c r="B1546">
        <v>1542</v>
      </c>
      <c r="C1546" t="s">
        <v>3231</v>
      </c>
      <c r="D1546">
        <f t="shared" si="24"/>
        <v>1542</v>
      </c>
    </row>
    <row r="1547" spans="2:4">
      <c r="B1547">
        <v>1543</v>
      </c>
      <c r="C1547" t="s">
        <v>3232</v>
      </c>
      <c r="D1547">
        <f t="shared" si="24"/>
        <v>1543</v>
      </c>
    </row>
    <row r="1548" spans="2:4">
      <c r="B1548">
        <v>1544</v>
      </c>
      <c r="C1548" t="s">
        <v>3233</v>
      </c>
      <c r="D1548">
        <f t="shared" si="24"/>
        <v>1544</v>
      </c>
    </row>
    <row r="1549" spans="2:4">
      <c r="B1549">
        <v>1545</v>
      </c>
      <c r="C1549" t="s">
        <v>3234</v>
      </c>
      <c r="D1549">
        <f t="shared" si="24"/>
        <v>1545</v>
      </c>
    </row>
    <row r="1550" spans="2:4">
      <c r="B1550">
        <v>1546</v>
      </c>
      <c r="C1550" t="s">
        <v>3235</v>
      </c>
      <c r="D1550">
        <f t="shared" si="24"/>
        <v>1546</v>
      </c>
    </row>
    <row r="1551" spans="2:4">
      <c r="B1551">
        <v>1547</v>
      </c>
      <c r="C1551" t="s">
        <v>3236</v>
      </c>
      <c r="D1551">
        <f t="shared" si="24"/>
        <v>1547</v>
      </c>
    </row>
    <row r="1552" spans="2:4">
      <c r="B1552">
        <v>1548</v>
      </c>
      <c r="C1552" t="s">
        <v>3237</v>
      </c>
      <c r="D1552">
        <f t="shared" si="24"/>
        <v>1548</v>
      </c>
    </row>
    <row r="1553" spans="2:4">
      <c r="B1553">
        <v>1549</v>
      </c>
      <c r="C1553" t="s">
        <v>3238</v>
      </c>
      <c r="D1553">
        <f t="shared" si="24"/>
        <v>1549</v>
      </c>
    </row>
    <row r="1554" spans="2:4">
      <c r="B1554">
        <v>1550</v>
      </c>
      <c r="C1554" t="s">
        <v>3239</v>
      </c>
      <c r="D1554">
        <f t="shared" si="24"/>
        <v>1550</v>
      </c>
    </row>
    <row r="1555" spans="2:4">
      <c r="B1555">
        <v>1551</v>
      </c>
      <c r="C1555" t="s">
        <v>3240</v>
      </c>
      <c r="D1555">
        <f t="shared" si="24"/>
        <v>1551</v>
      </c>
    </row>
    <row r="1556" spans="2:4">
      <c r="B1556">
        <v>1552</v>
      </c>
      <c r="C1556" t="s">
        <v>3241</v>
      </c>
      <c r="D1556">
        <f t="shared" si="24"/>
        <v>1552</v>
      </c>
    </row>
    <row r="1557" spans="2:4">
      <c r="B1557">
        <v>1553</v>
      </c>
      <c r="C1557" t="s">
        <v>3242</v>
      </c>
      <c r="D1557">
        <f t="shared" si="24"/>
        <v>1553</v>
      </c>
    </row>
    <row r="1558" spans="2:4">
      <c r="B1558">
        <v>1554</v>
      </c>
      <c r="C1558" t="s">
        <v>3243</v>
      </c>
      <c r="D1558">
        <f t="shared" si="24"/>
        <v>1554</v>
      </c>
    </row>
    <row r="1559" spans="2:4">
      <c r="B1559">
        <v>1555</v>
      </c>
      <c r="C1559" t="s">
        <v>3244</v>
      </c>
      <c r="D1559">
        <f t="shared" si="24"/>
        <v>1555</v>
      </c>
    </row>
    <row r="1560" spans="2:4">
      <c r="B1560">
        <v>1556</v>
      </c>
      <c r="C1560" t="s">
        <v>3245</v>
      </c>
      <c r="D1560">
        <f t="shared" si="24"/>
        <v>1556</v>
      </c>
    </row>
    <row r="1561" spans="2:4">
      <c r="B1561">
        <v>1557</v>
      </c>
      <c r="C1561" t="s">
        <v>3246</v>
      </c>
      <c r="D1561">
        <f t="shared" si="24"/>
        <v>1557</v>
      </c>
    </row>
    <row r="1562" spans="2:4">
      <c r="B1562">
        <v>1558</v>
      </c>
      <c r="C1562" t="s">
        <v>3247</v>
      </c>
      <c r="D1562">
        <f t="shared" si="24"/>
        <v>1558</v>
      </c>
    </row>
    <row r="1563" spans="2:4">
      <c r="B1563">
        <v>1559</v>
      </c>
      <c r="C1563" t="s">
        <v>3248</v>
      </c>
      <c r="D1563">
        <f t="shared" si="24"/>
        <v>1559</v>
      </c>
    </row>
    <row r="1564" spans="2:4">
      <c r="B1564">
        <v>1560</v>
      </c>
      <c r="C1564" t="s">
        <v>3249</v>
      </c>
      <c r="D1564">
        <f t="shared" si="24"/>
        <v>1560</v>
      </c>
    </row>
    <row r="1565" spans="2:4">
      <c r="B1565">
        <v>1561</v>
      </c>
      <c r="C1565" t="s">
        <v>3250</v>
      </c>
      <c r="D1565">
        <f t="shared" si="24"/>
        <v>-1561</v>
      </c>
    </row>
    <row r="1566" spans="2:4">
      <c r="B1566">
        <v>1562</v>
      </c>
      <c r="C1566" t="s">
        <v>3251</v>
      </c>
      <c r="D1566">
        <f t="shared" si="24"/>
        <v>1562</v>
      </c>
    </row>
    <row r="1567" spans="2:4">
      <c r="B1567">
        <v>1563</v>
      </c>
      <c r="C1567" t="s">
        <v>3252</v>
      </c>
      <c r="D1567">
        <f t="shared" si="24"/>
        <v>1563</v>
      </c>
    </row>
    <row r="1568" spans="2:4">
      <c r="B1568">
        <v>1564</v>
      </c>
      <c r="C1568" t="s">
        <v>3253</v>
      </c>
      <c r="D1568">
        <f t="shared" si="24"/>
        <v>1564</v>
      </c>
    </row>
    <row r="1569" spans="2:4">
      <c r="B1569">
        <v>1565</v>
      </c>
      <c r="C1569" t="s">
        <v>3254</v>
      </c>
      <c r="D1569">
        <f t="shared" si="24"/>
        <v>1565</v>
      </c>
    </row>
    <row r="1570" spans="2:4">
      <c r="B1570">
        <v>1566</v>
      </c>
      <c r="C1570" t="s">
        <v>3255</v>
      </c>
      <c r="D1570">
        <f t="shared" si="24"/>
        <v>1566</v>
      </c>
    </row>
    <row r="1571" spans="2:4">
      <c r="B1571">
        <v>1567</v>
      </c>
      <c r="C1571" t="s">
        <v>3256</v>
      </c>
      <c r="D1571">
        <f t="shared" si="24"/>
        <v>1567</v>
      </c>
    </row>
    <row r="1572" spans="2:4">
      <c r="B1572">
        <v>1568</v>
      </c>
      <c r="C1572" t="s">
        <v>3257</v>
      </c>
      <c r="D1572">
        <f t="shared" si="24"/>
        <v>1568</v>
      </c>
    </row>
    <row r="1573" spans="2:4">
      <c r="B1573">
        <v>1569</v>
      </c>
      <c r="C1573" t="s">
        <v>3258</v>
      </c>
      <c r="D1573">
        <f t="shared" si="24"/>
        <v>1569</v>
      </c>
    </row>
    <row r="1574" spans="2:4">
      <c r="B1574">
        <v>1570</v>
      </c>
      <c r="C1574" t="s">
        <v>3259</v>
      </c>
      <c r="D1574">
        <f t="shared" si="24"/>
        <v>1570</v>
      </c>
    </row>
    <row r="1575" spans="2:4">
      <c r="B1575">
        <v>1571</v>
      </c>
      <c r="C1575" t="s">
        <v>3260</v>
      </c>
      <c r="D1575">
        <f t="shared" si="24"/>
        <v>1571</v>
      </c>
    </row>
    <row r="1576" spans="2:4">
      <c r="B1576">
        <v>1572</v>
      </c>
      <c r="C1576" t="s">
        <v>3261</v>
      </c>
      <c r="D1576">
        <f t="shared" si="24"/>
        <v>1572</v>
      </c>
    </row>
    <row r="1577" spans="2:4">
      <c r="B1577">
        <v>1573</v>
      </c>
      <c r="C1577" t="s">
        <v>3262</v>
      </c>
      <c r="D1577">
        <f t="shared" si="24"/>
        <v>1573</v>
      </c>
    </row>
    <row r="1578" spans="2:4">
      <c r="B1578">
        <v>1574</v>
      </c>
      <c r="C1578" t="s">
        <v>3263</v>
      </c>
      <c r="D1578">
        <f t="shared" si="24"/>
        <v>1574</v>
      </c>
    </row>
    <row r="1579" spans="2:4">
      <c r="B1579">
        <v>1575</v>
      </c>
      <c r="C1579" t="s">
        <v>3264</v>
      </c>
      <c r="D1579">
        <f t="shared" si="24"/>
        <v>1575</v>
      </c>
    </row>
    <row r="1580" spans="2:4">
      <c r="B1580">
        <v>1576</v>
      </c>
      <c r="C1580" t="s">
        <v>3265</v>
      </c>
      <c r="D1580">
        <f t="shared" si="24"/>
        <v>1576</v>
      </c>
    </row>
    <row r="1581" spans="2:4">
      <c r="B1581">
        <v>1577</v>
      </c>
      <c r="C1581" t="s">
        <v>3266</v>
      </c>
      <c r="D1581">
        <f t="shared" si="24"/>
        <v>1577</v>
      </c>
    </row>
    <row r="1582" spans="2:4">
      <c r="B1582">
        <v>1578</v>
      </c>
      <c r="C1582" t="s">
        <v>3267</v>
      </c>
      <c r="D1582">
        <f t="shared" si="24"/>
        <v>1578</v>
      </c>
    </row>
    <row r="1583" spans="2:4">
      <c r="B1583">
        <v>1579</v>
      </c>
      <c r="C1583" t="s">
        <v>3268</v>
      </c>
      <c r="D1583">
        <f t="shared" si="24"/>
        <v>1579</v>
      </c>
    </row>
    <row r="1584" spans="2:4">
      <c r="B1584">
        <v>1580</v>
      </c>
      <c r="C1584" t="s">
        <v>3269</v>
      </c>
      <c r="D1584">
        <f t="shared" si="24"/>
        <v>1580</v>
      </c>
    </row>
    <row r="1585" spans="2:4">
      <c r="B1585">
        <v>1581</v>
      </c>
      <c r="C1585" t="s">
        <v>3270</v>
      </c>
      <c r="D1585">
        <f t="shared" si="24"/>
        <v>1581</v>
      </c>
    </row>
    <row r="1586" spans="2:4">
      <c r="B1586">
        <v>1582</v>
      </c>
      <c r="C1586" t="s">
        <v>3271</v>
      </c>
      <c r="D1586">
        <f t="shared" si="24"/>
        <v>1582</v>
      </c>
    </row>
    <row r="1587" spans="2:4">
      <c r="B1587">
        <v>1583</v>
      </c>
      <c r="C1587" t="s">
        <v>3272</v>
      </c>
      <c r="D1587">
        <f t="shared" si="24"/>
        <v>1583</v>
      </c>
    </row>
    <row r="1588" spans="2:4">
      <c r="B1588">
        <v>1584</v>
      </c>
      <c r="C1588" t="s">
        <v>3273</v>
      </c>
      <c r="D1588">
        <f t="shared" si="24"/>
        <v>1584</v>
      </c>
    </row>
    <row r="1589" spans="2:4">
      <c r="B1589">
        <v>1585</v>
      </c>
      <c r="C1589" t="s">
        <v>3274</v>
      </c>
      <c r="D1589">
        <f t="shared" si="24"/>
        <v>1585</v>
      </c>
    </row>
    <row r="1590" spans="2:4">
      <c r="B1590">
        <v>1586</v>
      </c>
      <c r="C1590" t="s">
        <v>3275</v>
      </c>
      <c r="D1590">
        <f t="shared" si="24"/>
        <v>1586</v>
      </c>
    </row>
    <row r="1591" spans="2:4">
      <c r="B1591">
        <v>1587</v>
      </c>
      <c r="C1591" t="s">
        <v>3276</v>
      </c>
      <c r="D1591">
        <f t="shared" si="24"/>
        <v>1587</v>
      </c>
    </row>
    <row r="1592" spans="2:4">
      <c r="B1592">
        <v>1588</v>
      </c>
      <c r="C1592" t="s">
        <v>3277</v>
      </c>
      <c r="D1592">
        <f t="shared" si="24"/>
        <v>1588</v>
      </c>
    </row>
    <row r="1593" spans="2:4">
      <c r="B1593">
        <v>1589</v>
      </c>
      <c r="C1593" t="s">
        <v>3278</v>
      </c>
      <c r="D1593">
        <f t="shared" si="24"/>
        <v>1589</v>
      </c>
    </row>
    <row r="1594" spans="2:4">
      <c r="B1594">
        <v>1590</v>
      </c>
      <c r="C1594" t="s">
        <v>3279</v>
      </c>
      <c r="D1594">
        <f t="shared" si="24"/>
        <v>1590</v>
      </c>
    </row>
    <row r="1595" spans="2:4">
      <c r="B1595">
        <v>1591</v>
      </c>
      <c r="C1595" t="s">
        <v>3280</v>
      </c>
      <c r="D1595">
        <f t="shared" si="24"/>
        <v>1591</v>
      </c>
    </row>
    <row r="1596" spans="2:4">
      <c r="B1596">
        <v>1592</v>
      </c>
      <c r="C1596" t="s">
        <v>3281</v>
      </c>
      <c r="D1596">
        <f t="shared" si="24"/>
        <v>1592</v>
      </c>
    </row>
    <row r="1597" spans="2:4">
      <c r="B1597">
        <v>1593</v>
      </c>
      <c r="C1597" t="s">
        <v>3282</v>
      </c>
      <c r="D1597">
        <f t="shared" si="24"/>
        <v>1593</v>
      </c>
    </row>
    <row r="1598" spans="2:4">
      <c r="B1598">
        <v>1594</v>
      </c>
      <c r="C1598" t="s">
        <v>3283</v>
      </c>
      <c r="D1598">
        <f t="shared" si="24"/>
        <v>1594</v>
      </c>
    </row>
    <row r="1599" spans="2:4">
      <c r="B1599">
        <v>1595</v>
      </c>
      <c r="C1599" t="s">
        <v>3284</v>
      </c>
      <c r="D1599">
        <f t="shared" si="24"/>
        <v>1595</v>
      </c>
    </row>
    <row r="1600" spans="2:4">
      <c r="B1600">
        <v>1596</v>
      </c>
      <c r="C1600" t="s">
        <v>3285</v>
      </c>
      <c r="D1600">
        <f t="shared" si="24"/>
        <v>1596</v>
      </c>
    </row>
    <row r="1601" spans="2:4">
      <c r="B1601">
        <v>1597</v>
      </c>
      <c r="C1601" t="s">
        <v>3286</v>
      </c>
      <c r="D1601">
        <f t="shared" si="24"/>
        <v>1597</v>
      </c>
    </row>
    <row r="1602" spans="2:4">
      <c r="B1602">
        <v>1598</v>
      </c>
      <c r="C1602" t="s">
        <v>3287</v>
      </c>
      <c r="D1602">
        <f t="shared" ref="D1602:D1665" si="25">IF(MID(C1602,1,3)="MNU",-B1602,B1602)</f>
        <v>1598</v>
      </c>
    </row>
    <row r="1603" spans="2:4">
      <c r="B1603">
        <v>1599</v>
      </c>
      <c r="C1603" t="s">
        <v>3288</v>
      </c>
      <c r="D1603">
        <f t="shared" si="25"/>
        <v>1599</v>
      </c>
    </row>
    <row r="1604" spans="2:4">
      <c r="B1604">
        <v>1600</v>
      </c>
      <c r="C1604" t="s">
        <v>3289</v>
      </c>
      <c r="D1604">
        <f t="shared" si="25"/>
        <v>1600</v>
      </c>
    </row>
    <row r="1605" spans="2:4">
      <c r="B1605">
        <v>1601</v>
      </c>
      <c r="C1605" t="s">
        <v>3290</v>
      </c>
      <c r="D1605">
        <f t="shared" si="25"/>
        <v>1601</v>
      </c>
    </row>
    <row r="1606" spans="2:4">
      <c r="B1606">
        <v>1602</v>
      </c>
      <c r="C1606" t="s">
        <v>3291</v>
      </c>
      <c r="D1606">
        <f t="shared" si="25"/>
        <v>1602</v>
      </c>
    </row>
    <row r="1607" spans="2:4">
      <c r="B1607">
        <v>1603</v>
      </c>
      <c r="C1607" t="s">
        <v>3292</v>
      </c>
      <c r="D1607">
        <f t="shared" si="25"/>
        <v>1603</v>
      </c>
    </row>
    <row r="1608" spans="2:4">
      <c r="B1608">
        <v>1604</v>
      </c>
      <c r="C1608" t="s">
        <v>3293</v>
      </c>
      <c r="D1608">
        <f t="shared" si="25"/>
        <v>1604</v>
      </c>
    </row>
    <row r="1609" spans="2:4">
      <c r="B1609">
        <v>1605</v>
      </c>
      <c r="C1609" t="s">
        <v>3294</v>
      </c>
      <c r="D1609">
        <f t="shared" si="25"/>
        <v>1605</v>
      </c>
    </row>
    <row r="1610" spans="2:4">
      <c r="B1610">
        <v>1606</v>
      </c>
      <c r="C1610" t="s">
        <v>3295</v>
      </c>
      <c r="D1610">
        <f t="shared" si="25"/>
        <v>1606</v>
      </c>
    </row>
    <row r="1611" spans="2:4">
      <c r="B1611">
        <v>1607</v>
      </c>
      <c r="C1611" t="s">
        <v>3296</v>
      </c>
      <c r="D1611">
        <f t="shared" si="25"/>
        <v>1607</v>
      </c>
    </row>
    <row r="1612" spans="2:4">
      <c r="B1612">
        <v>1608</v>
      </c>
      <c r="C1612" t="s">
        <v>3297</v>
      </c>
      <c r="D1612">
        <f t="shared" si="25"/>
        <v>1608</v>
      </c>
    </row>
    <row r="1613" spans="2:4">
      <c r="B1613">
        <v>1609</v>
      </c>
      <c r="C1613" t="s">
        <v>3298</v>
      </c>
      <c r="D1613">
        <f t="shared" si="25"/>
        <v>1609</v>
      </c>
    </row>
    <row r="1614" spans="2:4">
      <c r="B1614">
        <v>1610</v>
      </c>
      <c r="C1614" t="s">
        <v>3299</v>
      </c>
      <c r="D1614">
        <f t="shared" si="25"/>
        <v>1610</v>
      </c>
    </row>
    <row r="1615" spans="2:4">
      <c r="B1615">
        <v>1611</v>
      </c>
      <c r="C1615" t="s">
        <v>3300</v>
      </c>
      <c r="D1615">
        <f t="shared" si="25"/>
        <v>1611</v>
      </c>
    </row>
    <row r="1616" spans="2:4">
      <c r="B1616">
        <v>1612</v>
      </c>
      <c r="C1616" t="s">
        <v>3301</v>
      </c>
      <c r="D1616">
        <f t="shared" si="25"/>
        <v>1612</v>
      </c>
    </row>
    <row r="1617" spans="2:4">
      <c r="B1617">
        <v>1613</v>
      </c>
      <c r="C1617" t="s">
        <v>3302</v>
      </c>
      <c r="D1617">
        <f t="shared" si="25"/>
        <v>1613</v>
      </c>
    </row>
    <row r="1618" spans="2:4">
      <c r="B1618">
        <v>1615</v>
      </c>
      <c r="C1618" t="s">
        <v>3303</v>
      </c>
      <c r="D1618">
        <f t="shared" si="25"/>
        <v>1615</v>
      </c>
    </row>
    <row r="1619" spans="2:4">
      <c r="B1619">
        <v>1615</v>
      </c>
      <c r="C1619" t="s">
        <v>3303</v>
      </c>
      <c r="D1619">
        <f t="shared" si="25"/>
        <v>1615</v>
      </c>
    </row>
    <row r="1620" spans="2:4">
      <c r="B1620">
        <v>1616</v>
      </c>
      <c r="C1620" t="s">
        <v>3304</v>
      </c>
      <c r="D1620">
        <f t="shared" si="25"/>
        <v>1616</v>
      </c>
    </row>
    <row r="1621" spans="2:4">
      <c r="B1621">
        <v>1617</v>
      </c>
      <c r="C1621" t="s">
        <v>3305</v>
      </c>
      <c r="D1621">
        <f t="shared" si="25"/>
        <v>1617</v>
      </c>
    </row>
    <row r="1622" spans="2:4">
      <c r="B1622">
        <v>1618</v>
      </c>
      <c r="C1622" t="s">
        <v>3306</v>
      </c>
      <c r="D1622">
        <f t="shared" si="25"/>
        <v>1618</v>
      </c>
    </row>
    <row r="1623" spans="2:4">
      <c r="B1623">
        <v>1619</v>
      </c>
      <c r="C1623" t="s">
        <v>3307</v>
      </c>
      <c r="D1623">
        <f t="shared" si="25"/>
        <v>1619</v>
      </c>
    </row>
    <row r="1624" spans="2:4">
      <c r="B1624">
        <v>1620</v>
      </c>
      <c r="C1624" t="s">
        <v>3308</v>
      </c>
      <c r="D1624">
        <f t="shared" si="25"/>
        <v>1620</v>
      </c>
    </row>
    <row r="1625" spans="2:4">
      <c r="B1625">
        <v>1621</v>
      </c>
      <c r="C1625" t="s">
        <v>3309</v>
      </c>
      <c r="D1625">
        <f t="shared" si="25"/>
        <v>1621</v>
      </c>
    </row>
    <row r="1626" spans="2:4">
      <c r="B1626">
        <v>1622</v>
      </c>
      <c r="C1626" t="s">
        <v>3310</v>
      </c>
      <c r="D1626">
        <f t="shared" si="25"/>
        <v>1622</v>
      </c>
    </row>
    <row r="1627" spans="2:4">
      <c r="B1627">
        <v>1623</v>
      </c>
      <c r="C1627" t="s">
        <v>3311</v>
      </c>
      <c r="D1627">
        <f t="shared" si="25"/>
        <v>1623</v>
      </c>
    </row>
    <row r="1628" spans="2:4">
      <c r="B1628">
        <v>1624</v>
      </c>
      <c r="C1628" t="s">
        <v>3312</v>
      </c>
      <c r="D1628">
        <f t="shared" si="25"/>
        <v>1624</v>
      </c>
    </row>
    <row r="1629" spans="2:4">
      <c r="B1629">
        <v>1625</v>
      </c>
      <c r="C1629" t="s">
        <v>3313</v>
      </c>
      <c r="D1629">
        <f t="shared" si="25"/>
        <v>1625</v>
      </c>
    </row>
    <row r="1630" spans="2:4">
      <c r="B1630">
        <v>1626</v>
      </c>
      <c r="C1630" t="s">
        <v>3314</v>
      </c>
      <c r="D1630">
        <f t="shared" si="25"/>
        <v>1626</v>
      </c>
    </row>
    <row r="1631" spans="2:4">
      <c r="B1631">
        <v>1627</v>
      </c>
      <c r="C1631" t="s">
        <v>3315</v>
      </c>
      <c r="D1631">
        <f t="shared" si="25"/>
        <v>1627</v>
      </c>
    </row>
    <row r="1632" spans="2:4">
      <c r="B1632">
        <v>1628</v>
      </c>
      <c r="C1632" t="s">
        <v>3316</v>
      </c>
      <c r="D1632">
        <f t="shared" si="25"/>
        <v>1628</v>
      </c>
    </row>
    <row r="1633" spans="2:4">
      <c r="B1633">
        <v>1629</v>
      </c>
      <c r="C1633" t="s">
        <v>3317</v>
      </c>
      <c r="D1633">
        <f t="shared" si="25"/>
        <v>1629</v>
      </c>
    </row>
    <row r="1634" spans="2:4">
      <c r="B1634">
        <v>1630</v>
      </c>
      <c r="C1634" t="s">
        <v>3318</v>
      </c>
      <c r="D1634">
        <f t="shared" si="25"/>
        <v>1630</v>
      </c>
    </row>
    <row r="1635" spans="2:4">
      <c r="B1635">
        <v>1631</v>
      </c>
      <c r="C1635" t="s">
        <v>3319</v>
      </c>
      <c r="D1635">
        <f t="shared" si="25"/>
        <v>1631</v>
      </c>
    </row>
    <row r="1636" spans="2:4">
      <c r="B1636">
        <v>1632</v>
      </c>
      <c r="C1636" t="s">
        <v>3320</v>
      </c>
      <c r="D1636">
        <f t="shared" si="25"/>
        <v>1632</v>
      </c>
    </row>
    <row r="1637" spans="2:4">
      <c r="B1637">
        <v>1633</v>
      </c>
      <c r="C1637" t="s">
        <v>3321</v>
      </c>
      <c r="D1637">
        <f t="shared" si="25"/>
        <v>1633</v>
      </c>
    </row>
    <row r="1638" spans="2:4">
      <c r="B1638">
        <v>1634</v>
      </c>
      <c r="C1638" t="s">
        <v>3322</v>
      </c>
      <c r="D1638">
        <f t="shared" si="25"/>
        <v>1634</v>
      </c>
    </row>
    <row r="1639" spans="2:4">
      <c r="B1639">
        <v>1635</v>
      </c>
      <c r="C1639" t="s">
        <v>3323</v>
      </c>
      <c r="D1639">
        <f t="shared" si="25"/>
        <v>1635</v>
      </c>
    </row>
    <row r="1640" spans="2:4">
      <c r="B1640">
        <v>1636</v>
      </c>
      <c r="C1640" t="s">
        <v>3324</v>
      </c>
      <c r="D1640">
        <f t="shared" si="25"/>
        <v>1636</v>
      </c>
    </row>
    <row r="1641" spans="2:4">
      <c r="B1641">
        <v>1637</v>
      </c>
      <c r="C1641" t="s">
        <v>3325</v>
      </c>
      <c r="D1641">
        <f t="shared" si="25"/>
        <v>1637</v>
      </c>
    </row>
    <row r="1642" spans="2:4">
      <c r="B1642">
        <v>1638</v>
      </c>
      <c r="C1642" t="s">
        <v>3326</v>
      </c>
      <c r="D1642">
        <f t="shared" si="25"/>
        <v>1638</v>
      </c>
    </row>
    <row r="1643" spans="2:4">
      <c r="B1643">
        <v>1639</v>
      </c>
      <c r="C1643" t="s">
        <v>3327</v>
      </c>
      <c r="D1643">
        <f t="shared" si="25"/>
        <v>1639</v>
      </c>
    </row>
    <row r="1644" spans="2:4">
      <c r="B1644">
        <v>1640</v>
      </c>
      <c r="C1644" t="s">
        <v>3328</v>
      </c>
      <c r="D1644">
        <f t="shared" si="25"/>
        <v>1640</v>
      </c>
    </row>
    <row r="1645" spans="2:4">
      <c r="B1645">
        <v>1641</v>
      </c>
      <c r="C1645" t="s">
        <v>3329</v>
      </c>
      <c r="D1645">
        <f t="shared" si="25"/>
        <v>1641</v>
      </c>
    </row>
    <row r="1646" spans="2:4">
      <c r="B1646">
        <v>1642</v>
      </c>
      <c r="C1646" t="s">
        <v>3330</v>
      </c>
      <c r="D1646">
        <f t="shared" si="25"/>
        <v>1642</v>
      </c>
    </row>
    <row r="1647" spans="2:4">
      <c r="B1647">
        <v>1643</v>
      </c>
      <c r="C1647" t="s">
        <v>3331</v>
      </c>
      <c r="D1647">
        <f t="shared" si="25"/>
        <v>1643</v>
      </c>
    </row>
    <row r="1648" spans="2:4">
      <c r="B1648">
        <v>1644</v>
      </c>
      <c r="C1648" t="s">
        <v>3332</v>
      </c>
      <c r="D1648">
        <f t="shared" si="25"/>
        <v>1644</v>
      </c>
    </row>
    <row r="1649" spans="2:4">
      <c r="B1649">
        <v>1645</v>
      </c>
      <c r="C1649" t="s">
        <v>3333</v>
      </c>
      <c r="D1649">
        <f t="shared" si="25"/>
        <v>1645</v>
      </c>
    </row>
    <row r="1650" spans="2:4">
      <c r="B1650">
        <v>1646</v>
      </c>
      <c r="C1650" t="s">
        <v>3334</v>
      </c>
      <c r="D1650">
        <f t="shared" si="25"/>
        <v>1646</v>
      </c>
    </row>
    <row r="1651" spans="2:4">
      <c r="B1651">
        <v>1647</v>
      </c>
      <c r="C1651" t="s">
        <v>3335</v>
      </c>
      <c r="D1651">
        <f t="shared" si="25"/>
        <v>1647</v>
      </c>
    </row>
    <row r="1652" spans="2:4">
      <c r="B1652">
        <v>1648</v>
      </c>
      <c r="C1652" t="s">
        <v>3336</v>
      </c>
      <c r="D1652">
        <f t="shared" si="25"/>
        <v>1648</v>
      </c>
    </row>
    <row r="1653" spans="2:4">
      <c r="B1653">
        <v>1649</v>
      </c>
      <c r="C1653" t="s">
        <v>3337</v>
      </c>
      <c r="D1653">
        <f t="shared" si="25"/>
        <v>1649</v>
      </c>
    </row>
    <row r="1654" spans="2:4">
      <c r="B1654">
        <v>1650</v>
      </c>
      <c r="C1654" t="s">
        <v>3338</v>
      </c>
      <c r="D1654">
        <f t="shared" si="25"/>
        <v>1650</v>
      </c>
    </row>
    <row r="1655" spans="2:4">
      <c r="B1655">
        <v>1651</v>
      </c>
      <c r="C1655" t="s">
        <v>3339</v>
      </c>
      <c r="D1655">
        <f t="shared" si="25"/>
        <v>1651</v>
      </c>
    </row>
    <row r="1656" spans="2:4">
      <c r="B1656">
        <v>1652</v>
      </c>
      <c r="C1656" t="s">
        <v>3340</v>
      </c>
      <c r="D1656">
        <f t="shared" si="25"/>
        <v>1652</v>
      </c>
    </row>
    <row r="1657" spans="2:4">
      <c r="B1657">
        <v>1653</v>
      </c>
      <c r="C1657" t="s">
        <v>3341</v>
      </c>
      <c r="D1657">
        <f t="shared" si="25"/>
        <v>1653</v>
      </c>
    </row>
    <row r="1658" spans="2:4">
      <c r="B1658">
        <v>1654</v>
      </c>
      <c r="C1658" t="s">
        <v>3342</v>
      </c>
      <c r="D1658">
        <f t="shared" si="25"/>
        <v>1654</v>
      </c>
    </row>
    <row r="1659" spans="2:4">
      <c r="B1659">
        <v>1655</v>
      </c>
      <c r="C1659" t="s">
        <v>3343</v>
      </c>
      <c r="D1659">
        <f t="shared" si="25"/>
        <v>1655</v>
      </c>
    </row>
    <row r="1660" spans="2:4">
      <c r="B1660">
        <v>1656</v>
      </c>
      <c r="C1660" t="s">
        <v>3344</v>
      </c>
      <c r="D1660">
        <f t="shared" si="25"/>
        <v>1656</v>
      </c>
    </row>
    <row r="1661" spans="2:4">
      <c r="B1661">
        <v>1657</v>
      </c>
      <c r="C1661" t="s">
        <v>3345</v>
      </c>
      <c r="D1661">
        <f t="shared" si="25"/>
        <v>1657</v>
      </c>
    </row>
    <row r="1662" spans="2:4">
      <c r="B1662">
        <v>1658</v>
      </c>
      <c r="C1662" t="s">
        <v>3346</v>
      </c>
      <c r="D1662">
        <f t="shared" si="25"/>
        <v>1658</v>
      </c>
    </row>
    <row r="1663" spans="2:4">
      <c r="B1663">
        <v>1659</v>
      </c>
      <c r="C1663" t="s">
        <v>3347</v>
      </c>
      <c r="D1663">
        <f t="shared" si="25"/>
        <v>1659</v>
      </c>
    </row>
    <row r="1664" spans="2:4">
      <c r="B1664">
        <v>1660</v>
      </c>
      <c r="C1664" t="s">
        <v>3348</v>
      </c>
      <c r="D1664">
        <f t="shared" si="25"/>
        <v>1660</v>
      </c>
    </row>
    <row r="1665" spans="2:4">
      <c r="B1665">
        <v>1661</v>
      </c>
      <c r="C1665" t="s">
        <v>3349</v>
      </c>
      <c r="D1665">
        <f t="shared" si="25"/>
        <v>1661</v>
      </c>
    </row>
    <row r="1666" spans="2:4">
      <c r="B1666">
        <v>1662</v>
      </c>
      <c r="C1666" t="s">
        <v>3350</v>
      </c>
      <c r="D1666">
        <f t="shared" ref="D1666:D1729" si="26">IF(MID(C1666,1,3)="MNU",-B1666,B1666)</f>
        <v>1662</v>
      </c>
    </row>
    <row r="1667" spans="2:4">
      <c r="B1667">
        <v>1663</v>
      </c>
      <c r="C1667" t="s">
        <v>3351</v>
      </c>
      <c r="D1667">
        <f t="shared" si="26"/>
        <v>1663</v>
      </c>
    </row>
    <row r="1668" spans="2:4">
      <c r="B1668">
        <v>1664</v>
      </c>
      <c r="C1668" t="s">
        <v>3352</v>
      </c>
      <c r="D1668">
        <f t="shared" si="26"/>
        <v>1664</v>
      </c>
    </row>
    <row r="1669" spans="2:4">
      <c r="B1669">
        <v>1665</v>
      </c>
      <c r="C1669" t="s">
        <v>3353</v>
      </c>
      <c r="D1669">
        <f t="shared" si="26"/>
        <v>1665</v>
      </c>
    </row>
    <row r="1670" spans="2:4">
      <c r="B1670">
        <v>1666</v>
      </c>
      <c r="C1670" t="s">
        <v>3354</v>
      </c>
      <c r="D1670">
        <f t="shared" si="26"/>
        <v>1666</v>
      </c>
    </row>
    <row r="1671" spans="2:4">
      <c r="B1671">
        <v>1667</v>
      </c>
      <c r="C1671" t="s">
        <v>3355</v>
      </c>
      <c r="D1671">
        <f t="shared" si="26"/>
        <v>1667</v>
      </c>
    </row>
    <row r="1672" spans="2:4">
      <c r="B1672">
        <v>1668</v>
      </c>
      <c r="C1672" t="s">
        <v>3356</v>
      </c>
      <c r="D1672">
        <f t="shared" si="26"/>
        <v>1668</v>
      </c>
    </row>
    <row r="1673" spans="2:4">
      <c r="B1673">
        <v>1669</v>
      </c>
      <c r="C1673" t="s">
        <v>3357</v>
      </c>
      <c r="D1673">
        <f t="shared" si="26"/>
        <v>1669</v>
      </c>
    </row>
    <row r="1674" spans="2:4">
      <c r="B1674">
        <v>1670</v>
      </c>
      <c r="C1674" t="s">
        <v>3358</v>
      </c>
      <c r="D1674">
        <f t="shared" si="26"/>
        <v>1670</v>
      </c>
    </row>
    <row r="1675" spans="2:4">
      <c r="B1675">
        <v>1671</v>
      </c>
      <c r="C1675" t="s">
        <v>3359</v>
      </c>
      <c r="D1675">
        <f t="shared" si="26"/>
        <v>1671</v>
      </c>
    </row>
    <row r="1676" spans="2:4">
      <c r="B1676">
        <v>1672</v>
      </c>
      <c r="C1676" t="s">
        <v>3360</v>
      </c>
      <c r="D1676">
        <f t="shared" si="26"/>
        <v>1672</v>
      </c>
    </row>
    <row r="1677" spans="2:4">
      <c r="B1677">
        <v>1673</v>
      </c>
      <c r="C1677" t="s">
        <v>3361</v>
      </c>
      <c r="D1677">
        <f t="shared" si="26"/>
        <v>1673</v>
      </c>
    </row>
    <row r="1678" spans="2:4">
      <c r="B1678">
        <v>1674</v>
      </c>
      <c r="C1678" t="s">
        <v>3362</v>
      </c>
      <c r="D1678">
        <f t="shared" si="26"/>
        <v>1674</v>
      </c>
    </row>
    <row r="1679" spans="2:4">
      <c r="B1679">
        <v>1675</v>
      </c>
      <c r="C1679" t="s">
        <v>3363</v>
      </c>
      <c r="D1679">
        <f t="shared" si="26"/>
        <v>1675</v>
      </c>
    </row>
    <row r="1680" spans="2:4">
      <c r="B1680">
        <v>1676</v>
      </c>
      <c r="C1680" t="s">
        <v>3364</v>
      </c>
      <c r="D1680">
        <f t="shared" si="26"/>
        <v>1676</v>
      </c>
    </row>
    <row r="1681" spans="2:7">
      <c r="B1681">
        <v>1677</v>
      </c>
      <c r="C1681" t="s">
        <v>3365</v>
      </c>
      <c r="D1681">
        <f t="shared" si="26"/>
        <v>1677</v>
      </c>
    </row>
    <row r="1682" spans="2:7">
      <c r="B1682">
        <v>1678</v>
      </c>
      <c r="C1682" t="s">
        <v>3366</v>
      </c>
      <c r="D1682">
        <f t="shared" si="26"/>
        <v>1678</v>
      </c>
      <c r="E1682" t="s">
        <v>131</v>
      </c>
      <c r="F1682" t="s">
        <v>1901</v>
      </c>
    </row>
    <row r="1683" spans="2:7">
      <c r="B1683">
        <v>1679</v>
      </c>
      <c r="C1683" t="s">
        <v>3367</v>
      </c>
      <c r="D1683">
        <f t="shared" si="26"/>
        <v>1679</v>
      </c>
      <c r="E1683" t="s">
        <v>131</v>
      </c>
      <c r="F1683" t="s">
        <v>1904</v>
      </c>
    </row>
    <row r="1684" spans="2:7">
      <c r="B1684">
        <v>1680</v>
      </c>
      <c r="C1684" t="s">
        <v>3368</v>
      </c>
      <c r="D1684">
        <f t="shared" si="26"/>
        <v>1680</v>
      </c>
      <c r="E1684" t="s">
        <v>131</v>
      </c>
      <c r="F1684" t="s">
        <v>1907</v>
      </c>
      <c r="G1684" t="s">
        <v>1908</v>
      </c>
    </row>
    <row r="1685" spans="2:7">
      <c r="B1685">
        <v>1681</v>
      </c>
      <c r="C1685" t="s">
        <v>3369</v>
      </c>
      <c r="D1685">
        <f t="shared" si="26"/>
        <v>-1681</v>
      </c>
      <c r="E1685" t="s">
        <v>131</v>
      </c>
      <c r="F1685" t="s">
        <v>132</v>
      </c>
    </row>
    <row r="1686" spans="2:7">
      <c r="B1686">
        <v>1682</v>
      </c>
      <c r="C1686" t="s">
        <v>3370</v>
      </c>
      <c r="D1686">
        <f t="shared" si="26"/>
        <v>1682</v>
      </c>
      <c r="E1686" t="s">
        <v>131</v>
      </c>
      <c r="F1686" t="s">
        <v>1910</v>
      </c>
    </row>
    <row r="1687" spans="2:7">
      <c r="B1687">
        <v>1683</v>
      </c>
      <c r="C1687" t="s">
        <v>3371</v>
      </c>
      <c r="D1687">
        <f t="shared" si="26"/>
        <v>-1683</v>
      </c>
      <c r="E1687" t="s">
        <v>131</v>
      </c>
      <c r="F1687" t="s">
        <v>1869</v>
      </c>
    </row>
    <row r="1688" spans="2:7">
      <c r="B1688">
        <v>1684</v>
      </c>
      <c r="C1688" t="s">
        <v>3372</v>
      </c>
      <c r="D1688">
        <f t="shared" si="26"/>
        <v>-1684</v>
      </c>
      <c r="E1688" t="s">
        <v>131</v>
      </c>
      <c r="F1688" t="s">
        <v>1911</v>
      </c>
    </row>
    <row r="1689" spans="2:7">
      <c r="B1689">
        <v>1685</v>
      </c>
      <c r="C1689" t="s">
        <v>3373</v>
      </c>
      <c r="D1689">
        <f t="shared" si="26"/>
        <v>1685</v>
      </c>
      <c r="E1689" t="s">
        <v>131</v>
      </c>
      <c r="F1689" t="s">
        <v>1911</v>
      </c>
    </row>
    <row r="1690" spans="2:7">
      <c r="B1690">
        <v>1686</v>
      </c>
      <c r="C1690" t="s">
        <v>3374</v>
      </c>
      <c r="D1690">
        <f t="shared" si="26"/>
        <v>1686</v>
      </c>
      <c r="E1690" t="s">
        <v>131</v>
      </c>
      <c r="F1690" t="s">
        <v>1911</v>
      </c>
    </row>
    <row r="1691" spans="2:7">
      <c r="B1691">
        <v>1687</v>
      </c>
      <c r="C1691" t="s">
        <v>3375</v>
      </c>
      <c r="D1691">
        <f t="shared" si="26"/>
        <v>1687</v>
      </c>
      <c r="E1691" t="s">
        <v>131</v>
      </c>
      <c r="F1691" t="s">
        <v>1911</v>
      </c>
    </row>
    <row r="1692" spans="2:7">
      <c r="B1692">
        <v>1688</v>
      </c>
      <c r="C1692" t="s">
        <v>3376</v>
      </c>
      <c r="D1692">
        <f t="shared" si="26"/>
        <v>1688</v>
      </c>
      <c r="E1692" t="s">
        <v>131</v>
      </c>
      <c r="F1692" t="s">
        <v>1911</v>
      </c>
    </row>
    <row r="1693" spans="2:7">
      <c r="B1693">
        <v>1689</v>
      </c>
      <c r="C1693" t="s">
        <v>3377</v>
      </c>
      <c r="D1693">
        <f t="shared" si="26"/>
        <v>1689</v>
      </c>
      <c r="E1693" t="s">
        <v>131</v>
      </c>
      <c r="F1693" t="s">
        <v>1911</v>
      </c>
    </row>
    <row r="1694" spans="2:7">
      <c r="B1694">
        <v>1690</v>
      </c>
      <c r="C1694" t="s">
        <v>3378</v>
      </c>
      <c r="D1694">
        <f t="shared" si="26"/>
        <v>1690</v>
      </c>
      <c r="E1694" t="s">
        <v>131</v>
      </c>
      <c r="F1694" t="s">
        <v>1911</v>
      </c>
    </row>
    <row r="1695" spans="2:7">
      <c r="B1695">
        <v>1691</v>
      </c>
      <c r="C1695" t="s">
        <v>3379</v>
      </c>
      <c r="D1695">
        <f t="shared" si="26"/>
        <v>1691</v>
      </c>
      <c r="E1695" t="s">
        <v>131</v>
      </c>
      <c r="F1695" t="s">
        <v>1911</v>
      </c>
    </row>
    <row r="1696" spans="2:7">
      <c r="B1696">
        <v>1692</v>
      </c>
      <c r="C1696" t="s">
        <v>3380</v>
      </c>
      <c r="D1696">
        <f t="shared" si="26"/>
        <v>1692</v>
      </c>
      <c r="E1696" t="s">
        <v>131</v>
      </c>
      <c r="F1696" t="s">
        <v>1911</v>
      </c>
    </row>
    <row r="1697" spans="2:16">
      <c r="B1697">
        <v>1693</v>
      </c>
      <c r="C1697" t="s">
        <v>3381</v>
      </c>
      <c r="D1697">
        <f t="shared" si="26"/>
        <v>1693</v>
      </c>
      <c r="E1697" t="s">
        <v>131</v>
      </c>
      <c r="F1697" t="s">
        <v>912</v>
      </c>
    </row>
    <row r="1698" spans="2:16">
      <c r="B1698">
        <v>1694</v>
      </c>
      <c r="C1698" t="s">
        <v>3382</v>
      </c>
      <c r="D1698">
        <f t="shared" si="26"/>
        <v>1694</v>
      </c>
      <c r="E1698" t="s">
        <v>131</v>
      </c>
      <c r="F1698" t="s">
        <v>1875</v>
      </c>
    </row>
    <row r="1699" spans="2:16">
      <c r="B1699">
        <v>1695</v>
      </c>
      <c r="C1699" t="s">
        <v>3383</v>
      </c>
      <c r="D1699">
        <f t="shared" si="26"/>
        <v>1695</v>
      </c>
      <c r="E1699" t="s">
        <v>131</v>
      </c>
      <c r="F1699" t="s">
        <v>1875</v>
      </c>
    </row>
    <row r="1700" spans="2:16">
      <c r="B1700">
        <v>1696</v>
      </c>
      <c r="C1700" t="s">
        <v>3384</v>
      </c>
      <c r="D1700">
        <f t="shared" si="26"/>
        <v>1696</v>
      </c>
      <c r="E1700" t="s">
        <v>131</v>
      </c>
      <c r="F1700" t="s">
        <v>1875</v>
      </c>
    </row>
    <row r="1701" spans="2:16">
      <c r="B1701">
        <v>1697</v>
      </c>
      <c r="C1701" t="s">
        <v>1926</v>
      </c>
      <c r="D1701">
        <f t="shared" si="26"/>
        <v>1697</v>
      </c>
      <c r="E1701" t="s">
        <v>131</v>
      </c>
      <c r="F1701" t="s">
        <v>1928</v>
      </c>
      <c r="G1701" t="s">
        <v>2877</v>
      </c>
      <c r="H1701" t="s">
        <v>473</v>
      </c>
      <c r="I1701" t="s">
        <v>2878</v>
      </c>
      <c r="J1701" t="s">
        <v>2879</v>
      </c>
      <c r="K1701" t="s">
        <v>2880</v>
      </c>
      <c r="L1701" t="s">
        <v>1992</v>
      </c>
      <c r="M1701">
        <v>36</v>
      </c>
      <c r="N1701" t="s">
        <v>1844</v>
      </c>
      <c r="O1701" t="s">
        <v>2881</v>
      </c>
      <c r="P1701" t="s">
        <v>2882</v>
      </c>
    </row>
    <row r="1702" spans="2:16">
      <c r="B1702">
        <v>1698</v>
      </c>
      <c r="C1702" t="s">
        <v>1929</v>
      </c>
      <c r="D1702">
        <f t="shared" si="26"/>
        <v>1698</v>
      </c>
      <c r="E1702" t="s">
        <v>131</v>
      </c>
      <c r="F1702" t="s">
        <v>1928</v>
      </c>
    </row>
    <row r="1703" spans="2:16">
      <c r="B1703">
        <v>1699</v>
      </c>
      <c r="C1703" t="s">
        <v>1931</v>
      </c>
      <c r="D1703">
        <f t="shared" si="26"/>
        <v>1699</v>
      </c>
      <c r="E1703" t="s">
        <v>131</v>
      </c>
      <c r="F1703" t="s">
        <v>1928</v>
      </c>
      <c r="G1703" t="s">
        <v>2877</v>
      </c>
      <c r="H1703" t="s">
        <v>473</v>
      </c>
      <c r="I1703" t="s">
        <v>2878</v>
      </c>
      <c r="J1703" t="s">
        <v>2892</v>
      </c>
      <c r="K1703" t="s">
        <v>2880</v>
      </c>
      <c r="L1703" t="s">
        <v>1992</v>
      </c>
      <c r="M1703">
        <v>36</v>
      </c>
      <c r="N1703" t="s">
        <v>1844</v>
      </c>
      <c r="O1703" t="s">
        <v>2881</v>
      </c>
      <c r="P1703" t="s">
        <v>2882</v>
      </c>
    </row>
    <row r="1704" spans="2:16">
      <c r="B1704">
        <v>1700</v>
      </c>
      <c r="C1704" t="s">
        <v>3385</v>
      </c>
      <c r="D1704">
        <f t="shared" si="26"/>
        <v>1700</v>
      </c>
      <c r="E1704" t="s">
        <v>131</v>
      </c>
      <c r="F1704" t="s">
        <v>3386</v>
      </c>
    </row>
    <row r="1705" spans="2:16">
      <c r="B1705">
        <v>1701</v>
      </c>
      <c r="C1705" t="s">
        <v>3387</v>
      </c>
      <c r="D1705">
        <f t="shared" si="26"/>
        <v>1701</v>
      </c>
      <c r="E1705" t="s">
        <v>131</v>
      </c>
      <c r="F1705" t="s">
        <v>3386</v>
      </c>
    </row>
    <row r="1706" spans="2:16">
      <c r="B1706">
        <v>1702</v>
      </c>
      <c r="C1706" t="s">
        <v>3388</v>
      </c>
      <c r="D1706">
        <f t="shared" si="26"/>
        <v>1702</v>
      </c>
      <c r="E1706" t="s">
        <v>131</v>
      </c>
      <c r="F1706" t="s">
        <v>3386</v>
      </c>
    </row>
    <row r="1707" spans="2:16">
      <c r="B1707">
        <v>1703</v>
      </c>
      <c r="C1707" t="s">
        <v>3389</v>
      </c>
      <c r="D1707">
        <f t="shared" si="26"/>
        <v>1703</v>
      </c>
      <c r="E1707" t="s">
        <v>131</v>
      </c>
      <c r="F1707" t="s">
        <v>3386</v>
      </c>
    </row>
    <row r="1708" spans="2:16">
      <c r="B1708">
        <v>1704</v>
      </c>
      <c r="C1708" t="s">
        <v>3390</v>
      </c>
      <c r="D1708">
        <f t="shared" si="26"/>
        <v>1704</v>
      </c>
      <c r="E1708" t="s">
        <v>131</v>
      </c>
      <c r="F1708" t="s">
        <v>3386</v>
      </c>
    </row>
    <row r="1709" spans="2:16">
      <c r="B1709">
        <v>1705</v>
      </c>
      <c r="C1709" t="s">
        <v>3391</v>
      </c>
      <c r="D1709">
        <f t="shared" si="26"/>
        <v>1705</v>
      </c>
      <c r="E1709" t="s">
        <v>131</v>
      </c>
      <c r="F1709" t="s">
        <v>3386</v>
      </c>
    </row>
    <row r="1710" spans="2:16">
      <c r="B1710">
        <v>1706</v>
      </c>
      <c r="C1710" t="s">
        <v>3392</v>
      </c>
      <c r="D1710">
        <f t="shared" si="26"/>
        <v>1706</v>
      </c>
      <c r="E1710" t="s">
        <v>131</v>
      </c>
      <c r="F1710" t="s">
        <v>3386</v>
      </c>
    </row>
    <row r="1711" spans="2:16">
      <c r="B1711">
        <v>1707</v>
      </c>
      <c r="C1711" t="s">
        <v>3393</v>
      </c>
      <c r="D1711">
        <f t="shared" si="26"/>
        <v>1707</v>
      </c>
      <c r="E1711" t="s">
        <v>131</v>
      </c>
      <c r="F1711" t="s">
        <v>3386</v>
      </c>
    </row>
    <row r="1712" spans="2:16">
      <c r="B1712">
        <v>1708</v>
      </c>
      <c r="C1712" t="s">
        <v>3394</v>
      </c>
      <c r="D1712">
        <f t="shared" si="26"/>
        <v>1708</v>
      </c>
      <c r="E1712" t="s">
        <v>131</v>
      </c>
      <c r="F1712" t="s">
        <v>3386</v>
      </c>
    </row>
    <row r="1713" spans="2:6">
      <c r="B1713">
        <v>1709</v>
      </c>
      <c r="C1713" t="s">
        <v>3395</v>
      </c>
      <c r="D1713">
        <f t="shared" si="26"/>
        <v>1709</v>
      </c>
      <c r="E1713" t="s">
        <v>131</v>
      </c>
      <c r="F1713" t="s">
        <v>3386</v>
      </c>
    </row>
    <row r="1714" spans="2:6">
      <c r="B1714">
        <v>1710</v>
      </c>
      <c r="C1714" t="s">
        <v>3396</v>
      </c>
      <c r="D1714">
        <f t="shared" si="26"/>
        <v>1710</v>
      </c>
      <c r="E1714" t="s">
        <v>131</v>
      </c>
      <c r="F1714" t="s">
        <v>3386</v>
      </c>
    </row>
    <row r="1715" spans="2:6">
      <c r="B1715">
        <v>1711</v>
      </c>
      <c r="C1715" t="s">
        <v>3397</v>
      </c>
      <c r="D1715">
        <f t="shared" si="26"/>
        <v>1711</v>
      </c>
      <c r="E1715" t="s">
        <v>131</v>
      </c>
      <c r="F1715" t="s">
        <v>3386</v>
      </c>
    </row>
    <row r="1716" spans="2:6">
      <c r="B1716">
        <v>1712</v>
      </c>
      <c r="C1716" t="s">
        <v>3398</v>
      </c>
      <c r="D1716">
        <f t="shared" si="26"/>
        <v>1712</v>
      </c>
      <c r="E1716" t="s">
        <v>131</v>
      </c>
      <c r="F1716" t="s">
        <v>3386</v>
      </c>
    </row>
    <row r="1717" spans="2:6">
      <c r="B1717">
        <v>1713</v>
      </c>
      <c r="C1717" t="s">
        <v>3399</v>
      </c>
      <c r="D1717">
        <f t="shared" si="26"/>
        <v>1713</v>
      </c>
      <c r="E1717" t="s">
        <v>131</v>
      </c>
      <c r="F1717" t="s">
        <v>3386</v>
      </c>
    </row>
    <row r="1718" spans="2:6">
      <c r="B1718">
        <v>1714</v>
      </c>
      <c r="C1718" t="s">
        <v>3400</v>
      </c>
      <c r="D1718">
        <f t="shared" si="26"/>
        <v>1714</v>
      </c>
      <c r="E1718" t="s">
        <v>131</v>
      </c>
      <c r="F1718" t="s">
        <v>3386</v>
      </c>
    </row>
    <row r="1719" spans="2:6">
      <c r="B1719">
        <v>1715</v>
      </c>
      <c r="C1719" t="s">
        <v>3401</v>
      </c>
      <c r="D1719">
        <f t="shared" si="26"/>
        <v>1715</v>
      </c>
      <c r="E1719" t="s">
        <v>131</v>
      </c>
      <c r="F1719" t="s">
        <v>3386</v>
      </c>
    </row>
    <row r="1720" spans="2:6">
      <c r="B1720">
        <v>1716</v>
      </c>
      <c r="C1720" t="s">
        <v>3402</v>
      </c>
      <c r="D1720">
        <f t="shared" si="26"/>
        <v>1716</v>
      </c>
      <c r="E1720" t="s">
        <v>131</v>
      </c>
      <c r="F1720" t="s">
        <v>3386</v>
      </c>
    </row>
    <row r="1721" spans="2:6">
      <c r="B1721">
        <v>1717</v>
      </c>
      <c r="C1721" t="s">
        <v>3403</v>
      </c>
      <c r="D1721">
        <f t="shared" si="26"/>
        <v>1717</v>
      </c>
      <c r="E1721" t="s">
        <v>131</v>
      </c>
      <c r="F1721" t="s">
        <v>3386</v>
      </c>
    </row>
    <row r="1722" spans="2:6">
      <c r="B1722">
        <v>1718</v>
      </c>
      <c r="C1722" t="s">
        <v>3404</v>
      </c>
      <c r="D1722">
        <f t="shared" si="26"/>
        <v>1718</v>
      </c>
      <c r="E1722" t="s">
        <v>131</v>
      </c>
      <c r="F1722" t="s">
        <v>3386</v>
      </c>
    </row>
    <row r="1723" spans="2:6">
      <c r="B1723">
        <v>1719</v>
      </c>
      <c r="C1723" t="s">
        <v>3405</v>
      </c>
      <c r="D1723">
        <f t="shared" si="26"/>
        <v>1719</v>
      </c>
      <c r="E1723" t="s">
        <v>131</v>
      </c>
      <c r="F1723" t="s">
        <v>3386</v>
      </c>
    </row>
    <row r="1724" spans="2:6">
      <c r="B1724">
        <v>1720</v>
      </c>
      <c r="C1724" t="s">
        <v>3406</v>
      </c>
      <c r="D1724">
        <f t="shared" si="26"/>
        <v>1720</v>
      </c>
      <c r="E1724" t="s">
        <v>131</v>
      </c>
      <c r="F1724" t="s">
        <v>3386</v>
      </c>
    </row>
    <row r="1725" spans="2:6">
      <c r="B1725">
        <v>1721</v>
      </c>
      <c r="C1725" t="s">
        <v>3407</v>
      </c>
      <c r="D1725">
        <f t="shared" si="26"/>
        <v>1721</v>
      </c>
      <c r="E1725" t="s">
        <v>131</v>
      </c>
      <c r="F1725" t="s">
        <v>3386</v>
      </c>
    </row>
    <row r="1726" spans="2:6">
      <c r="B1726">
        <v>1722</v>
      </c>
      <c r="C1726" t="s">
        <v>3408</v>
      </c>
      <c r="D1726">
        <f t="shared" si="26"/>
        <v>1722</v>
      </c>
      <c r="E1726" t="s">
        <v>131</v>
      </c>
      <c r="F1726" t="s">
        <v>3386</v>
      </c>
    </row>
    <row r="1727" spans="2:6">
      <c r="B1727">
        <v>1723</v>
      </c>
      <c r="C1727" t="s">
        <v>3409</v>
      </c>
      <c r="D1727">
        <f t="shared" si="26"/>
        <v>1723</v>
      </c>
      <c r="E1727" t="s">
        <v>131</v>
      </c>
      <c r="F1727" t="s">
        <v>3386</v>
      </c>
    </row>
    <row r="1728" spans="2:6">
      <c r="B1728">
        <v>1724</v>
      </c>
      <c r="C1728" t="s">
        <v>3410</v>
      </c>
      <c r="D1728">
        <f t="shared" si="26"/>
        <v>1724</v>
      </c>
      <c r="E1728" t="s">
        <v>131</v>
      </c>
      <c r="F1728" t="s">
        <v>3386</v>
      </c>
    </row>
    <row r="1729" spans="2:8">
      <c r="B1729">
        <v>1725</v>
      </c>
      <c r="C1729" t="s">
        <v>3411</v>
      </c>
      <c r="D1729">
        <f t="shared" si="26"/>
        <v>1725</v>
      </c>
      <c r="E1729" t="s">
        <v>131</v>
      </c>
      <c r="F1729" t="s">
        <v>3386</v>
      </c>
    </row>
    <row r="1730" spans="2:8">
      <c r="B1730">
        <v>1726</v>
      </c>
      <c r="C1730" t="s">
        <v>3412</v>
      </c>
      <c r="D1730">
        <f t="shared" ref="D1730:D1776" si="27">IF(MID(C1730,1,3)="MNU",-B1730,B1730)</f>
        <v>1726</v>
      </c>
      <c r="E1730" t="s">
        <v>131</v>
      </c>
      <c r="F1730" t="s">
        <v>3386</v>
      </c>
    </row>
    <row r="1731" spans="2:8">
      <c r="B1731">
        <v>1727</v>
      </c>
      <c r="C1731" t="s">
        <v>3413</v>
      </c>
      <c r="D1731">
        <f t="shared" si="27"/>
        <v>1727</v>
      </c>
      <c r="E1731" t="s">
        <v>131</v>
      </c>
      <c r="F1731" t="s">
        <v>3386</v>
      </c>
    </row>
    <row r="1732" spans="2:8">
      <c r="B1732">
        <v>1728</v>
      </c>
      <c r="C1732" t="s">
        <v>3414</v>
      </c>
      <c r="D1732">
        <f t="shared" si="27"/>
        <v>1728</v>
      </c>
      <c r="E1732" t="s">
        <v>131</v>
      </c>
      <c r="F1732" t="s">
        <v>3386</v>
      </c>
    </row>
    <row r="1733" spans="2:8">
      <c r="B1733">
        <v>1729</v>
      </c>
      <c r="C1733" t="s">
        <v>3415</v>
      </c>
      <c r="D1733">
        <f t="shared" si="27"/>
        <v>1729</v>
      </c>
      <c r="E1733" t="s">
        <v>131</v>
      </c>
      <c r="F1733" t="s">
        <v>3386</v>
      </c>
    </row>
    <row r="1734" spans="2:8">
      <c r="B1734">
        <v>1730</v>
      </c>
      <c r="C1734" t="s">
        <v>3416</v>
      </c>
      <c r="D1734">
        <f t="shared" si="27"/>
        <v>1730</v>
      </c>
      <c r="E1734" t="s">
        <v>131</v>
      </c>
      <c r="F1734" t="s">
        <v>3386</v>
      </c>
    </row>
    <row r="1735" spans="2:8">
      <c r="B1735">
        <v>1731</v>
      </c>
      <c r="C1735" t="s">
        <v>3417</v>
      </c>
      <c r="D1735">
        <f t="shared" si="27"/>
        <v>1731</v>
      </c>
      <c r="E1735" t="s">
        <v>131</v>
      </c>
      <c r="F1735" t="s">
        <v>3386</v>
      </c>
    </row>
    <row r="1736" spans="2:8">
      <c r="B1736">
        <v>1732</v>
      </c>
      <c r="C1736" t="s">
        <v>3418</v>
      </c>
      <c r="D1736">
        <f t="shared" si="27"/>
        <v>1732</v>
      </c>
      <c r="E1736" t="s">
        <v>131</v>
      </c>
      <c r="F1736" t="s">
        <v>3386</v>
      </c>
    </row>
    <row r="1737" spans="2:8">
      <c r="B1737">
        <v>1733</v>
      </c>
      <c r="C1737" t="s">
        <v>1933</v>
      </c>
      <c r="D1737">
        <f t="shared" si="27"/>
        <v>1733</v>
      </c>
      <c r="E1737" t="s">
        <v>131</v>
      </c>
      <c r="F1737" t="s">
        <v>1928</v>
      </c>
    </row>
    <row r="1738" spans="2:8">
      <c r="B1738">
        <v>1734</v>
      </c>
      <c r="C1738" t="s">
        <v>1935</v>
      </c>
      <c r="D1738">
        <f t="shared" si="27"/>
        <v>1734</v>
      </c>
      <c r="E1738" t="s">
        <v>131</v>
      </c>
      <c r="F1738" t="s">
        <v>1928</v>
      </c>
    </row>
    <row r="1739" spans="2:8">
      <c r="B1739">
        <v>1735</v>
      </c>
      <c r="C1739" t="s">
        <v>1937</v>
      </c>
      <c r="D1739">
        <f t="shared" si="27"/>
        <v>1735</v>
      </c>
      <c r="E1739" t="s">
        <v>131</v>
      </c>
      <c r="F1739" t="s">
        <v>1928</v>
      </c>
    </row>
    <row r="1740" spans="2:8">
      <c r="B1740">
        <v>1736</v>
      </c>
      <c r="C1740" t="s">
        <v>3419</v>
      </c>
      <c r="D1740">
        <f t="shared" si="27"/>
        <v>1736</v>
      </c>
      <c r="E1740" t="s">
        <v>131</v>
      </c>
      <c r="F1740" t="s">
        <v>3420</v>
      </c>
    </row>
    <row r="1741" spans="2:8">
      <c r="B1741">
        <v>1737</v>
      </c>
      <c r="C1741" t="s">
        <v>3421</v>
      </c>
      <c r="D1741">
        <f t="shared" si="27"/>
        <v>1737</v>
      </c>
      <c r="E1741" t="s">
        <v>131</v>
      </c>
      <c r="F1741" t="s">
        <v>1911</v>
      </c>
      <c r="G1741" t="s">
        <v>1942</v>
      </c>
      <c r="H1741" t="s">
        <v>3422</v>
      </c>
    </row>
    <row r="1742" spans="2:8">
      <c r="B1742">
        <v>1738</v>
      </c>
      <c r="C1742" t="s">
        <v>3423</v>
      </c>
      <c r="D1742">
        <f t="shared" si="27"/>
        <v>1738</v>
      </c>
      <c r="E1742" t="s">
        <v>131</v>
      </c>
      <c r="F1742" t="s">
        <v>1911</v>
      </c>
      <c r="G1742" t="s">
        <v>1944</v>
      </c>
      <c r="H1742" t="s">
        <v>3422</v>
      </c>
    </row>
    <row r="1743" spans="2:8">
      <c r="B1743">
        <v>1739</v>
      </c>
      <c r="C1743" t="s">
        <v>3424</v>
      </c>
      <c r="D1743">
        <f t="shared" si="27"/>
        <v>1739</v>
      </c>
      <c r="E1743" t="s">
        <v>131</v>
      </c>
      <c r="F1743" t="s">
        <v>3425</v>
      </c>
    </row>
    <row r="1744" spans="2:8">
      <c r="B1744">
        <v>1740</v>
      </c>
      <c r="C1744" t="s">
        <v>3426</v>
      </c>
      <c r="D1744">
        <f t="shared" si="27"/>
        <v>1740</v>
      </c>
      <c r="E1744" t="s">
        <v>131</v>
      </c>
      <c r="F1744" t="s">
        <v>3425</v>
      </c>
    </row>
    <row r="1745" spans="2:7">
      <c r="B1745">
        <v>1741</v>
      </c>
      <c r="C1745" t="s">
        <v>3427</v>
      </c>
      <c r="D1745">
        <f t="shared" si="27"/>
        <v>1741</v>
      </c>
      <c r="E1745" t="s">
        <v>131</v>
      </c>
      <c r="F1745" t="s">
        <v>3425</v>
      </c>
    </row>
    <row r="1746" spans="2:7">
      <c r="B1746">
        <v>1742</v>
      </c>
      <c r="C1746" t="s">
        <v>3428</v>
      </c>
      <c r="D1746">
        <f t="shared" si="27"/>
        <v>1742</v>
      </c>
      <c r="E1746" t="s">
        <v>131</v>
      </c>
      <c r="F1746" t="s">
        <v>3429</v>
      </c>
      <c r="G1746" t="s">
        <v>3430</v>
      </c>
    </row>
    <row r="1747" spans="2:7">
      <c r="B1747">
        <v>1743</v>
      </c>
      <c r="C1747" t="s">
        <v>3431</v>
      </c>
      <c r="D1747">
        <f t="shared" si="27"/>
        <v>1743</v>
      </c>
      <c r="E1747" t="s">
        <v>131</v>
      </c>
      <c r="F1747" t="s">
        <v>3429</v>
      </c>
    </row>
    <row r="1748" spans="2:7">
      <c r="B1748">
        <v>1744</v>
      </c>
      <c r="C1748" t="s">
        <v>3432</v>
      </c>
      <c r="D1748">
        <f t="shared" si="27"/>
        <v>1744</v>
      </c>
      <c r="E1748" t="s">
        <v>131</v>
      </c>
      <c r="F1748" t="s">
        <v>3429</v>
      </c>
    </row>
    <row r="1749" spans="2:7">
      <c r="B1749">
        <v>1745</v>
      </c>
      <c r="C1749" t="s">
        <v>3433</v>
      </c>
      <c r="D1749">
        <f t="shared" si="27"/>
        <v>1745</v>
      </c>
      <c r="E1749" t="s">
        <v>131</v>
      </c>
      <c r="F1749" t="s">
        <v>3429</v>
      </c>
    </row>
    <row r="1750" spans="2:7">
      <c r="B1750">
        <v>1746</v>
      </c>
      <c r="C1750" t="s">
        <v>3434</v>
      </c>
      <c r="D1750">
        <f t="shared" si="27"/>
        <v>1746</v>
      </c>
      <c r="E1750" t="s">
        <v>131</v>
      </c>
      <c r="F1750" t="s">
        <v>3429</v>
      </c>
      <c r="G1750" t="s">
        <v>3435</v>
      </c>
    </row>
    <row r="1751" spans="2:7">
      <c r="B1751">
        <v>1747</v>
      </c>
      <c r="C1751" t="s">
        <v>3436</v>
      </c>
      <c r="D1751">
        <f t="shared" si="27"/>
        <v>1747</v>
      </c>
      <c r="E1751" t="s">
        <v>131</v>
      </c>
      <c r="F1751" t="s">
        <v>3429</v>
      </c>
    </row>
    <row r="1752" spans="2:7">
      <c r="B1752">
        <v>1748</v>
      </c>
      <c r="C1752" t="s">
        <v>3437</v>
      </c>
      <c r="D1752">
        <f t="shared" si="27"/>
        <v>1748</v>
      </c>
      <c r="E1752" t="s">
        <v>131</v>
      </c>
      <c r="F1752" t="s">
        <v>3429</v>
      </c>
    </row>
    <row r="1753" spans="2:7">
      <c r="B1753">
        <v>1749</v>
      </c>
      <c r="C1753" t="s">
        <v>3438</v>
      </c>
      <c r="D1753">
        <f t="shared" si="27"/>
        <v>1749</v>
      </c>
      <c r="E1753" t="s">
        <v>131</v>
      </c>
      <c r="F1753" t="s">
        <v>3429</v>
      </c>
    </row>
    <row r="1754" spans="2:7">
      <c r="B1754">
        <v>1750</v>
      </c>
      <c r="C1754" t="s">
        <v>3439</v>
      </c>
      <c r="D1754">
        <f t="shared" si="27"/>
        <v>1750</v>
      </c>
      <c r="E1754" t="s">
        <v>131</v>
      </c>
      <c r="F1754" t="s">
        <v>1961</v>
      </c>
    </row>
    <row r="1755" spans="2:7">
      <c r="B1755">
        <v>1751</v>
      </c>
      <c r="C1755" t="s">
        <v>3440</v>
      </c>
      <c r="D1755">
        <f t="shared" si="27"/>
        <v>1751</v>
      </c>
      <c r="E1755" t="s">
        <v>131</v>
      </c>
      <c r="F1755" t="s">
        <v>1961</v>
      </c>
    </row>
    <row r="1756" spans="2:7">
      <c r="B1756">
        <v>1752</v>
      </c>
      <c r="C1756" t="s">
        <v>3441</v>
      </c>
      <c r="D1756">
        <f t="shared" si="27"/>
        <v>1752</v>
      </c>
      <c r="E1756" t="s">
        <v>131</v>
      </c>
      <c r="F1756" t="s">
        <v>1961</v>
      </c>
    </row>
    <row r="1757" spans="2:7">
      <c r="B1757">
        <v>1753</v>
      </c>
      <c r="C1757" t="s">
        <v>3442</v>
      </c>
      <c r="D1757">
        <f t="shared" si="27"/>
        <v>1753</v>
      </c>
      <c r="E1757" t="s">
        <v>131</v>
      </c>
      <c r="F1757" t="s">
        <v>1961</v>
      </c>
    </row>
    <row r="1758" spans="2:7">
      <c r="B1758">
        <v>1754</v>
      </c>
      <c r="C1758" t="s">
        <v>3443</v>
      </c>
      <c r="D1758">
        <f t="shared" si="27"/>
        <v>-1754</v>
      </c>
      <c r="E1758" t="s">
        <v>131</v>
      </c>
      <c r="F1758" t="s">
        <v>1961</v>
      </c>
    </row>
    <row r="1759" spans="2:7">
      <c r="B1759">
        <v>1755</v>
      </c>
      <c r="C1759" t="s">
        <v>3444</v>
      </c>
      <c r="D1759">
        <f t="shared" si="27"/>
        <v>1755</v>
      </c>
      <c r="E1759" t="s">
        <v>131</v>
      </c>
      <c r="F1759" t="s">
        <v>1961</v>
      </c>
    </row>
    <row r="1760" spans="2:7">
      <c r="B1760">
        <v>1756</v>
      </c>
      <c r="C1760" t="s">
        <v>3445</v>
      </c>
      <c r="D1760">
        <f t="shared" si="27"/>
        <v>1756</v>
      </c>
      <c r="E1760" t="s">
        <v>131</v>
      </c>
      <c r="F1760" t="s">
        <v>1961</v>
      </c>
    </row>
    <row r="1761" spans="2:6">
      <c r="B1761">
        <v>1757</v>
      </c>
      <c r="C1761" t="s">
        <v>3446</v>
      </c>
      <c r="D1761">
        <f t="shared" si="27"/>
        <v>1757</v>
      </c>
      <c r="E1761" t="s">
        <v>131</v>
      </c>
      <c r="F1761" t="s">
        <v>1961</v>
      </c>
    </row>
    <row r="1762" spans="2:6">
      <c r="B1762">
        <v>1758</v>
      </c>
      <c r="C1762" t="s">
        <v>3447</v>
      </c>
      <c r="D1762">
        <f t="shared" si="27"/>
        <v>1758</v>
      </c>
      <c r="E1762" t="s">
        <v>131</v>
      </c>
      <c r="F1762" t="s">
        <v>1961</v>
      </c>
    </row>
    <row r="1763" spans="2:6">
      <c r="B1763">
        <v>1759</v>
      </c>
      <c r="C1763" t="s">
        <v>3448</v>
      </c>
      <c r="D1763">
        <f t="shared" si="27"/>
        <v>1759</v>
      </c>
      <c r="E1763" t="s">
        <v>131</v>
      </c>
      <c r="F1763" t="s">
        <v>1961</v>
      </c>
    </row>
    <row r="1764" spans="2:6">
      <c r="B1764">
        <v>1760</v>
      </c>
      <c r="C1764" t="s">
        <v>3449</v>
      </c>
      <c r="D1764">
        <f t="shared" si="27"/>
        <v>1760</v>
      </c>
      <c r="E1764" t="s">
        <v>131</v>
      </c>
      <c r="F1764" t="s">
        <v>1961</v>
      </c>
    </row>
    <row r="1765" spans="2:6">
      <c r="B1765">
        <v>1761</v>
      </c>
      <c r="C1765" t="s">
        <v>3450</v>
      </c>
      <c r="D1765">
        <f t="shared" si="27"/>
        <v>1761</v>
      </c>
      <c r="E1765" t="s">
        <v>131</v>
      </c>
      <c r="F1765" t="s">
        <v>1961</v>
      </c>
    </row>
    <row r="1766" spans="2:6">
      <c r="B1766">
        <v>1762</v>
      </c>
      <c r="C1766" t="s">
        <v>3451</v>
      </c>
      <c r="D1766">
        <f t="shared" si="27"/>
        <v>1762</v>
      </c>
      <c r="E1766" t="s">
        <v>131</v>
      </c>
      <c r="F1766" t="s">
        <v>1961</v>
      </c>
    </row>
    <row r="1767" spans="2:6">
      <c r="B1767">
        <v>1763</v>
      </c>
      <c r="C1767" t="s">
        <v>3452</v>
      </c>
      <c r="D1767">
        <f t="shared" si="27"/>
        <v>1763</v>
      </c>
      <c r="E1767" t="s">
        <v>131</v>
      </c>
      <c r="F1767" t="s">
        <v>1961</v>
      </c>
    </row>
    <row r="1768" spans="2:6">
      <c r="B1768">
        <v>1764</v>
      </c>
      <c r="C1768" t="s">
        <v>3453</v>
      </c>
      <c r="D1768">
        <f t="shared" si="27"/>
        <v>1764</v>
      </c>
      <c r="E1768" t="s">
        <v>131</v>
      </c>
      <c r="F1768" t="s">
        <v>1961</v>
      </c>
    </row>
    <row r="1769" spans="2:6">
      <c r="B1769">
        <v>1765</v>
      </c>
      <c r="C1769" t="s">
        <v>3454</v>
      </c>
      <c r="D1769">
        <f t="shared" si="27"/>
        <v>1765</v>
      </c>
      <c r="E1769" t="s">
        <v>131</v>
      </c>
      <c r="F1769" t="s">
        <v>1961</v>
      </c>
    </row>
    <row r="1770" spans="2:6">
      <c r="B1770">
        <v>1766</v>
      </c>
      <c r="C1770" t="s">
        <v>3455</v>
      </c>
      <c r="D1770">
        <f t="shared" si="27"/>
        <v>1766</v>
      </c>
      <c r="E1770" t="s">
        <v>131</v>
      </c>
      <c r="F1770" t="s">
        <v>200</v>
      </c>
    </row>
    <row r="1771" spans="2:6">
      <c r="B1771">
        <v>1767</v>
      </c>
      <c r="C1771" t="s">
        <v>3456</v>
      </c>
      <c r="D1771">
        <f t="shared" si="27"/>
        <v>1767</v>
      </c>
      <c r="E1771" t="s">
        <v>131</v>
      </c>
      <c r="F1771" t="s">
        <v>200</v>
      </c>
    </row>
    <row r="1772" spans="2:6">
      <c r="B1772">
        <v>1768</v>
      </c>
      <c r="C1772" t="s">
        <v>1979</v>
      </c>
      <c r="D1772">
        <f t="shared" si="27"/>
        <v>1768</v>
      </c>
      <c r="E1772" t="s">
        <v>131</v>
      </c>
      <c r="F1772" t="s">
        <v>200</v>
      </c>
    </row>
    <row r="1773" spans="2:6">
      <c r="B1773">
        <v>1769</v>
      </c>
      <c r="C1773" t="s">
        <v>1984</v>
      </c>
      <c r="D1773">
        <f t="shared" si="27"/>
        <v>1769</v>
      </c>
      <c r="E1773" t="s">
        <v>131</v>
      </c>
      <c r="F1773" t="s">
        <v>200</v>
      </c>
    </row>
    <row r="1774" spans="2:6">
      <c r="B1774">
        <v>1770</v>
      </c>
      <c r="C1774" t="s">
        <v>3457</v>
      </c>
      <c r="D1774">
        <f t="shared" si="27"/>
        <v>1770</v>
      </c>
      <c r="E1774" t="s">
        <v>131</v>
      </c>
      <c r="F1774" t="s">
        <v>1987</v>
      </c>
    </row>
    <row r="1775" spans="2:6">
      <c r="B1775">
        <v>1771</v>
      </c>
      <c r="C1775" t="s">
        <v>3458</v>
      </c>
      <c r="D1775">
        <f t="shared" si="27"/>
        <v>1771</v>
      </c>
      <c r="E1775" t="s">
        <v>131</v>
      </c>
      <c r="F1775" t="s">
        <v>1987</v>
      </c>
    </row>
    <row r="1776" spans="2:6">
      <c r="B1776">
        <v>1772</v>
      </c>
      <c r="C1776" t="s">
        <v>3459</v>
      </c>
      <c r="D1776">
        <f t="shared" si="27"/>
        <v>-1772</v>
      </c>
      <c r="E1776" t="s">
        <v>131</v>
      </c>
      <c r="F1776" t="s">
        <v>1074</v>
      </c>
    </row>
  </sheetData>
  <autoFilter ref="C1:P1779"/>
  <sortState ref="C1:Q1961">
    <sortCondition ref="D1:D19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items.c</vt:lpstr>
      <vt:lpstr>items.h</vt:lpstr>
      <vt:lpstr>softmenu.c</vt:lpstr>
      <vt:lpstr>Index of functions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2019-10-07T13:20:36Z</dcterms:created>
  <dcterms:modified xsi:type="dcterms:W3CDTF">2019-10-07T22:33:14Z</dcterms:modified>
</cp:coreProperties>
</file>