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18" i="1" l="1"/>
  <c r="B2219" i="1"/>
  <c r="B2220" i="1"/>
  <c r="B2221" i="1"/>
  <c r="B2222" i="1"/>
  <c r="B2223" i="1"/>
  <c r="B2224" i="1"/>
  <c r="B2225" i="1"/>
  <c r="B2226" i="1"/>
  <c r="B2227" i="1"/>
  <c r="A2227" i="4"/>
  <c r="B2228" i="1"/>
  <c r="A2228" i="4"/>
  <c r="B2229" i="1"/>
  <c r="A2229" i="4"/>
  <c r="B2230" i="1"/>
  <c r="A2230" i="4"/>
  <c r="B2231" i="1"/>
  <c r="A2231" i="4"/>
  <c r="B2232" i="1"/>
  <c r="A2232" i="4"/>
  <c r="B2233" i="1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B2217" i="1"/>
  <c r="Z2217" i="1"/>
  <c r="Y2217" i="1"/>
  <c r="W2217" i="1"/>
  <c r="X2217" i="1"/>
  <c r="W1508" i="1"/>
  <c r="X1508" i="1"/>
  <c r="W1507" i="1"/>
  <c r="X1507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W2215" i="1"/>
  <c r="X2215" i="1"/>
  <c r="S2215" i="1"/>
  <c r="X2216" i="1"/>
  <c r="S2216" i="1"/>
  <c r="S2217" i="1"/>
  <c r="P2217" i="1"/>
  <c r="A2217" i="1"/>
  <c r="B1907" i="1"/>
  <c r="B1908" i="1"/>
  <c r="B1909" i="1"/>
  <c r="B1910" i="1"/>
  <c r="B1911" i="1"/>
  <c r="B1912" i="1"/>
  <c r="M1912" i="1"/>
  <c r="Z1912" i="1"/>
  <c r="Y1912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E1912" i="1"/>
  <c r="F1912" i="1"/>
  <c r="P1912" i="1"/>
  <c r="A1912" i="1"/>
  <c r="M1911" i="1"/>
  <c r="Z1911" i="1"/>
  <c r="Y1911" i="1"/>
  <c r="E1911" i="1"/>
  <c r="F1911" i="1"/>
  <c r="P1911" i="1"/>
  <c r="A1911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W1969" i="1"/>
  <c r="X1969" i="1"/>
  <c r="W1965" i="1"/>
  <c r="X196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S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67" i="1"/>
  <c r="Y1968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968" i="1"/>
  <c r="A1864" i="1"/>
  <c r="A2094" i="1"/>
  <c r="A1967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<sst xmlns="http://schemas.openxmlformats.org/spreadsheetml/2006/main" count="20197" uniqueCount="4854">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</sst>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Normal" xfId="0" builtinId="0"/>
  </cellStyles>
  <dxfs count="1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85" zoomScale="75" zoomScaleNormal="75" zoomScalePageLayoutView="75" workbookViewId="0">
      <selection activeCell="D2215" sqref="D2215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4566</v>
      </c>
      <c r="L3" s="7" t="s">
        <v>4592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4526</v>
      </c>
      <c r="U3" s="91" t="s">
        <v>4624</v>
      </c>
      <c r="V3" s="91" t="s">
        <v>4625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4585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4567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4567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4350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4567</v>
      </c>
      <c r="L8" t="s">
        <v>4291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4567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4567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4567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4567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4567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4567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4567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4567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4567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4567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4567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4567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4567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4567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4567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4567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4145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4567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4145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4567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4567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4567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4567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4567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4567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4532</v>
      </c>
      <c r="U31" s="114" t="s">
        <v>4445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4567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4567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4567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4558</v>
      </c>
      <c r="U34" s="114" t="s">
        <v>4445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4567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4567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4567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4567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4528</v>
      </c>
      <c r="U38" s="116" t="s">
        <v>4445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4567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4078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4567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4553</v>
      </c>
      <c r="U40" s="118" t="s">
        <v>4445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4567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4553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4567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4553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4567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4553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4567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4567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4567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4531</v>
      </c>
      <c r="U46" s="118" t="s">
        <v>4445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4567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4553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4567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4567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4553</v>
      </c>
      <c r="U49" s="116" t="s">
        <v>4445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4567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4553</v>
      </c>
      <c r="U50" s="114" t="s">
        <v>4438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4567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4553</v>
      </c>
      <c r="U51" s="114" t="s">
        <v>4438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4567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4553</v>
      </c>
      <c r="U52" s="114" t="s">
        <v>4438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4567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4553</v>
      </c>
      <c r="U53" s="114" t="s">
        <v>4438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4567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4553</v>
      </c>
      <c r="U54" s="114" t="s">
        <v>4438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4567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4553</v>
      </c>
      <c r="U55" s="114" t="s">
        <v>4438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4567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4553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4567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4553</v>
      </c>
      <c r="U57" s="114" t="s">
        <v>4438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4567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4553</v>
      </c>
      <c r="U58" s="114" t="s">
        <v>4438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4567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4553</v>
      </c>
      <c r="U59" s="114" t="s">
        <v>4438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4567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4553</v>
      </c>
      <c r="U60" s="114" t="s">
        <v>4438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4567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4553</v>
      </c>
      <c r="U61" s="114" t="s">
        <v>4438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4567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4553</v>
      </c>
      <c r="U62" s="114" t="s">
        <v>4438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4567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4528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4567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4528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4567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4528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4567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4557</v>
      </c>
      <c r="U66" s="114"/>
      <c r="V66" s="120" t="s">
        <v>4439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4567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4528</v>
      </c>
      <c r="U67" s="114"/>
      <c r="V67" s="114" t="s">
        <v>4626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4096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4567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4528</v>
      </c>
      <c r="U68" s="114"/>
      <c r="V68" s="120" t="s">
        <v>4437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4567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4528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4567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4528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4326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4567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4528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4567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4528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4567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4528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4093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4567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4528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4327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4567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4528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4093</v>
      </c>
      <c r="E76" s="33" t="s">
        <v>4357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4567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4528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4420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4567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4528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4567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4528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4093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4567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4527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4567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4527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4093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4567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4527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4026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4567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4527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4567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4528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4093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4567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4527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4567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4527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4093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4567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4527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4567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4527</v>
      </c>
      <c r="U87" s="114"/>
      <c r="V87" s="114" t="s">
        <v>4806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4093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4567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4527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4567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4527</v>
      </c>
      <c r="U89" s="114"/>
      <c r="V89" s="114" t="s">
        <v>4804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4093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4567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4527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4567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4527</v>
      </c>
      <c r="U91" s="114"/>
      <c r="V91" s="114" t="s">
        <v>4805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4567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4528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4567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4567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4567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4803</v>
      </c>
      <c r="F96" s="27" t="s">
        <v>4803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4567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4528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4802</v>
      </c>
      <c r="F97" s="27" t="s">
        <v>4802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4567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4528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4567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4528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4567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4567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4528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4567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4528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4098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4567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4528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4567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4528</v>
      </c>
      <c r="U103" s="114"/>
      <c r="V103" s="114" t="s">
        <v>4456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4099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4567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4528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4567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4528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4567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4528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4567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4528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4567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4567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4567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4528</v>
      </c>
      <c r="U110" s="114"/>
      <c r="V110" s="114" t="s">
        <v>4441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4567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4558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3963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4567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4528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4567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4528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4567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4530</v>
      </c>
      <c r="U114" s="114" t="s">
        <v>4445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4141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4567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4141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4567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4141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4567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4818</v>
      </c>
      <c r="D118" s="1" t="s">
        <v>7</v>
      </c>
      <c r="E118" s="16" t="s">
        <v>4819</v>
      </c>
      <c r="F118" s="16" t="s">
        <v>4819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4567</v>
      </c>
      <c r="M118" s="21" t="s">
        <v>4820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4527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4566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4566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4566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4566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4566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4566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4566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4566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4566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4566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4566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4566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4566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4566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4586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4587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4567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4567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4567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4567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4567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4530</v>
      </c>
      <c r="U141" s="4" t="s">
        <v>4452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4567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4567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4567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4530</v>
      </c>
      <c r="U144" s="4" t="s">
        <v>4452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4567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4567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4567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4567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4567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4567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4567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4567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4530</v>
      </c>
      <c r="U152" s="4" t="s">
        <v>4452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4567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4567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4530</v>
      </c>
      <c r="U154" s="119" t="s">
        <v>4452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4567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4567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4567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4567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4567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4567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4567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4567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4567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4567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4567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4567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4567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4567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4567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4567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4567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4567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4567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4567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4567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4567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4567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4567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4567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4567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4567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4567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4567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4567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4530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4567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4567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4567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4567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4567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4095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4567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4567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4567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4567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4567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4567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4567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4567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4567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4567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4567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4567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4530</v>
      </c>
      <c r="U201" s="119" t="s">
        <v>4452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4567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4567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4567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4567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4567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4567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4567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4567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4567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4530</v>
      </c>
      <c r="U210" s="119" t="s">
        <v>4452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4567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4567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4567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4528</v>
      </c>
      <c r="U213" s="119" t="s">
        <v>4452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4567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4530</v>
      </c>
      <c r="U214" s="119" t="s">
        <v>4452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4566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4567</v>
      </c>
      <c r="L216" s="149"/>
      <c r="M216" s="21" t="s">
        <v>3967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4530</v>
      </c>
      <c r="U216" s="114" t="s">
        <v>4438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4566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4566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4566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4566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4566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4566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4566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4566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4566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4566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4566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4566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4588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4567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4438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4567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4438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4567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4438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4567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4567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4567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4438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4567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4567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4567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4533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4567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4567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4567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4533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4567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4567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4567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4567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4567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4567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4567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4567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4567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4567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4567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4567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4567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4567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4567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4567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4567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4567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4567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4567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4340</v>
      </c>
      <c r="D264" s="1" t="s">
        <v>27</v>
      </c>
      <c r="E264" s="16" t="s">
        <v>4360</v>
      </c>
      <c r="F264" s="16" t="s">
        <v>4850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4567</v>
      </c>
      <c r="M264" s="21" t="s">
        <v>4336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4340</v>
      </c>
      <c r="D265" s="1" t="s">
        <v>27</v>
      </c>
      <c r="E265" s="16" t="s">
        <v>4360</v>
      </c>
      <c r="F265" s="16" t="s">
        <v>4341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4567</v>
      </c>
      <c r="M265" s="21" t="s">
        <v>4337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4340</v>
      </c>
      <c r="D266" s="1" t="s">
        <v>169</v>
      </c>
      <c r="E266" s="16" t="s">
        <v>4361</v>
      </c>
      <c r="F266" s="16" t="s">
        <v>4342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4567</v>
      </c>
      <c r="M266" s="21" t="s">
        <v>4338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4340</v>
      </c>
      <c r="D267" s="1" t="s">
        <v>169</v>
      </c>
      <c r="E267" s="16" t="s">
        <v>4361</v>
      </c>
      <c r="F267" s="16" t="s">
        <v>4850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4567</v>
      </c>
      <c r="M267" s="21" t="s">
        <v>4339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4567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4567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4567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4567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4567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4567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4567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4567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4567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4567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4567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4567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4567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4567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4567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4567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4567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4567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4567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4567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4567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4567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4567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4567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4567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4567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4567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4567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4567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4567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4567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4567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4567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4567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4567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4567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4567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4567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4567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4567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4567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4567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4567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4567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4567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4567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4567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4567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4567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4567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4567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4567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4567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4567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4567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4567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4567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4567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4567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4567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4567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4567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4567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4567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4567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4567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4567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4567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4363</v>
      </c>
      <c r="D336" s="71" t="s">
        <v>27</v>
      </c>
      <c r="E336" s="72" t="s">
        <v>4364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4567</v>
      </c>
      <c r="M336" s="75" t="s">
        <v>4369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4363</v>
      </c>
      <c r="D337" s="71" t="s">
        <v>27</v>
      </c>
      <c r="E337" s="72" t="s">
        <v>4364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4567</v>
      </c>
      <c r="M337" s="75" t="s">
        <v>4370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4363</v>
      </c>
      <c r="D338" s="1" t="s">
        <v>169</v>
      </c>
      <c r="E338" s="16" t="s">
        <v>4365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4567</v>
      </c>
      <c r="M338" s="21" t="s">
        <v>4374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4363</v>
      </c>
      <c r="D339" s="71" t="s">
        <v>169</v>
      </c>
      <c r="E339" s="161" t="s">
        <v>4365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4567</v>
      </c>
      <c r="M339" s="75" t="s">
        <v>4376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4567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4567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4567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4567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4567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4567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4567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4567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4567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4567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4567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4567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4567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4567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4567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4567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4567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4567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4567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4567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4567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4567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4567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4567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4567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4567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4567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4567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4567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4567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4567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4567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4567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4567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4567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4567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4567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4567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4567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4567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4567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4567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4567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4567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4566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4566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4566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4566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4566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4566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4566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4566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4566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4566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4566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4566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4566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4566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4141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4567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4141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4567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4141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4567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4141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4567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4141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4567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4141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4567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4567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4529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3940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4567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4529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3951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4567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4529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3961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4567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4529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3949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4567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4529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3950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4567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4529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3960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4567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4529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3943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4567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3942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4567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3944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4567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3957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4567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3945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4567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3953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4567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4529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3954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4567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4529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3955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4567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4529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3956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4567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4529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3958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4567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4529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3959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4567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4529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3941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4567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3946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4567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3952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4567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3947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4567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3948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4567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4567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3962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4567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4529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4366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4567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4528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4367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4567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4528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4566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4566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4566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4566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4567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4534</v>
      </c>
      <c r="U441" s="114"/>
      <c r="V441" s="114" t="s">
        <v>4446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4567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4567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4534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4567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4534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4567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4534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4567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4534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4567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4534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4567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4534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4567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4534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4567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4534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4567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4534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4567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4534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4567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4534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4567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4534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4567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4534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4567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4534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4567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4534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4567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4534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4567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4534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4567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4534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4567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4534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4567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4534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4567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4534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4567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4534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4567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4534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4566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4566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4566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4566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4566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4147</v>
      </c>
      <c r="D474" s="1" t="s">
        <v>4508</v>
      </c>
      <c r="E474" s="18" t="s">
        <v>4509</v>
      </c>
      <c r="F474" s="18" t="s">
        <v>4509</v>
      </c>
      <c r="G474" s="144">
        <v>0</v>
      </c>
      <c r="H474" s="144">
        <v>0</v>
      </c>
      <c r="I474" s="37" t="s">
        <v>4185</v>
      </c>
      <c r="J474" s="37" t="s">
        <v>2189</v>
      </c>
      <c r="K474" s="134" t="s">
        <v>4566</v>
      </c>
      <c r="L474" s="9"/>
      <c r="M474" s="75" t="s">
        <v>4510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4147</v>
      </c>
      <c r="D475" s="36" t="s">
        <v>4150</v>
      </c>
      <c r="E475" s="76" t="s">
        <v>4186</v>
      </c>
      <c r="F475" s="76" t="s">
        <v>4186</v>
      </c>
      <c r="G475" s="144">
        <v>0</v>
      </c>
      <c r="H475" s="144">
        <v>0</v>
      </c>
      <c r="I475" s="37" t="s">
        <v>4185</v>
      </c>
      <c r="J475" s="37" t="s">
        <v>2189</v>
      </c>
      <c r="K475" s="134" t="s">
        <v>4566</v>
      </c>
      <c r="L475" s="9"/>
      <c r="M475" s="77" t="s">
        <v>4212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4147</v>
      </c>
      <c r="D476" s="1" t="s">
        <v>4151</v>
      </c>
      <c r="E476" s="18" t="s">
        <v>4187</v>
      </c>
      <c r="F476" s="18" t="s">
        <v>4187</v>
      </c>
      <c r="G476" s="143">
        <v>0</v>
      </c>
      <c r="H476" s="143">
        <v>0</v>
      </c>
      <c r="I476" s="37" t="s">
        <v>4185</v>
      </c>
      <c r="J476" s="37" t="s">
        <v>2189</v>
      </c>
      <c r="K476" s="134" t="s">
        <v>4566</v>
      </c>
      <c r="L476" s="9"/>
      <c r="M476" s="21" t="s">
        <v>4213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4147</v>
      </c>
      <c r="D477" s="1" t="s">
        <v>4152</v>
      </c>
      <c r="E477" s="18" t="s">
        <v>4188</v>
      </c>
      <c r="F477" s="18" t="s">
        <v>4188</v>
      </c>
      <c r="G477" s="143">
        <v>0</v>
      </c>
      <c r="H477" s="143">
        <v>0</v>
      </c>
      <c r="I477" s="37" t="s">
        <v>4185</v>
      </c>
      <c r="J477" s="37" t="s">
        <v>2189</v>
      </c>
      <c r="K477" s="134" t="s">
        <v>4566</v>
      </c>
      <c r="L477" s="9"/>
      <c r="M477" s="21" t="s">
        <v>4214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4147</v>
      </c>
      <c r="D478" s="1" t="s">
        <v>4153</v>
      </c>
      <c r="E478" s="18" t="s">
        <v>4189</v>
      </c>
      <c r="F478" s="18" t="s">
        <v>4189</v>
      </c>
      <c r="G478" s="143">
        <v>0</v>
      </c>
      <c r="H478" s="143">
        <v>0</v>
      </c>
      <c r="I478" s="37" t="s">
        <v>4185</v>
      </c>
      <c r="J478" s="37" t="s">
        <v>2189</v>
      </c>
      <c r="K478" s="134" t="s">
        <v>4566</v>
      </c>
      <c r="L478" s="9"/>
      <c r="M478" s="21" t="s">
        <v>4215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4147</v>
      </c>
      <c r="D479" s="1" t="s">
        <v>4154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4185</v>
      </c>
      <c r="J479" s="37" t="s">
        <v>2189</v>
      </c>
      <c r="K479" s="134" t="s">
        <v>4566</v>
      </c>
      <c r="L479" s="9"/>
      <c r="M479" s="21" t="s">
        <v>4216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4147</v>
      </c>
      <c r="D480" s="1" t="s">
        <v>4155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4185</v>
      </c>
      <c r="J480" s="37" t="s">
        <v>2189</v>
      </c>
      <c r="K480" s="134" t="s">
        <v>4566</v>
      </c>
      <c r="L480" s="9"/>
      <c r="M480" s="21" t="s">
        <v>4217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4147</v>
      </c>
      <c r="D481" s="30" t="s">
        <v>4283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4185</v>
      </c>
      <c r="J481" s="37" t="s">
        <v>2189</v>
      </c>
      <c r="K481" s="134" t="s">
        <v>4566</v>
      </c>
      <c r="L481" s="9"/>
      <c r="M481" s="31" t="s">
        <v>4286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4147</v>
      </c>
      <c r="D482" s="1" t="s">
        <v>4156</v>
      </c>
      <c r="E482" s="18" t="s">
        <v>4190</v>
      </c>
      <c r="F482" s="18" t="s">
        <v>4190</v>
      </c>
      <c r="G482" s="143">
        <v>0</v>
      </c>
      <c r="H482" s="143">
        <v>0</v>
      </c>
      <c r="I482" s="37" t="s">
        <v>4185</v>
      </c>
      <c r="J482" s="37" t="s">
        <v>2189</v>
      </c>
      <c r="K482" s="134" t="s">
        <v>4566</v>
      </c>
      <c r="L482" s="9"/>
      <c r="M482" s="21" t="s">
        <v>4218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4445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4147</v>
      </c>
      <c r="D483" s="1" t="s">
        <v>4157</v>
      </c>
      <c r="E483" s="18" t="s">
        <v>4191</v>
      </c>
      <c r="F483" s="18" t="s">
        <v>4191</v>
      </c>
      <c r="G483" s="143">
        <v>0</v>
      </c>
      <c r="H483" s="143">
        <v>0</v>
      </c>
      <c r="I483" s="37" t="s">
        <v>4185</v>
      </c>
      <c r="J483" s="37" t="s">
        <v>2189</v>
      </c>
      <c r="K483" s="134" t="s">
        <v>4566</v>
      </c>
      <c r="L483" s="9"/>
      <c r="M483" s="21" t="s">
        <v>4219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4445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4147</v>
      </c>
      <c r="D484" s="1" t="s">
        <v>4158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4185</v>
      </c>
      <c r="J484" s="37" t="s">
        <v>2189</v>
      </c>
      <c r="K484" s="134" t="s">
        <v>4566</v>
      </c>
      <c r="L484" s="9"/>
      <c r="M484" s="21" t="s">
        <v>4220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4445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4147</v>
      </c>
      <c r="D485" s="1" t="s">
        <v>4159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4185</v>
      </c>
      <c r="J485" s="37" t="s">
        <v>2189</v>
      </c>
      <c r="K485" s="134" t="s">
        <v>4566</v>
      </c>
      <c r="L485" s="9"/>
      <c r="M485" s="21" t="s">
        <v>4221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4445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4147</v>
      </c>
      <c r="D486" s="1" t="s">
        <v>4160</v>
      </c>
      <c r="E486" s="18" t="s">
        <v>4192</v>
      </c>
      <c r="F486" s="18" t="s">
        <v>4192</v>
      </c>
      <c r="G486" s="143">
        <v>0</v>
      </c>
      <c r="H486" s="143">
        <v>0</v>
      </c>
      <c r="I486" s="37" t="s">
        <v>4185</v>
      </c>
      <c r="J486" s="37" t="s">
        <v>2189</v>
      </c>
      <c r="K486" s="134" t="s">
        <v>4566</v>
      </c>
      <c r="L486" s="9"/>
      <c r="M486" s="21" t="s">
        <v>4222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4147</v>
      </c>
      <c r="D487" s="1" t="s">
        <v>4148</v>
      </c>
      <c r="E487" s="18" t="s">
        <v>4193</v>
      </c>
      <c r="F487" s="18" t="s">
        <v>4193</v>
      </c>
      <c r="G487" s="143">
        <v>0</v>
      </c>
      <c r="H487" s="143">
        <v>0</v>
      </c>
      <c r="I487" s="37" t="s">
        <v>4185</v>
      </c>
      <c r="J487" s="37" t="s">
        <v>2189</v>
      </c>
      <c r="K487" s="134" t="s">
        <v>4566</v>
      </c>
      <c r="L487" s="9"/>
      <c r="M487" s="21" t="s">
        <v>4223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4147</v>
      </c>
      <c r="D488" s="1" t="s">
        <v>4161</v>
      </c>
      <c r="E488" s="18" t="s">
        <v>4194</v>
      </c>
      <c r="F488" s="18" t="s">
        <v>4194</v>
      </c>
      <c r="G488" s="143">
        <v>0</v>
      </c>
      <c r="H488" s="143">
        <v>0</v>
      </c>
      <c r="I488" s="37" t="s">
        <v>4185</v>
      </c>
      <c r="J488" s="37" t="s">
        <v>2189</v>
      </c>
      <c r="K488" s="134" t="s">
        <v>4566</v>
      </c>
      <c r="L488" s="9"/>
      <c r="M488" s="21" t="s">
        <v>4224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4147</v>
      </c>
      <c r="D489" s="1" t="s">
        <v>4162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4185</v>
      </c>
      <c r="J489" s="37" t="s">
        <v>2189</v>
      </c>
      <c r="K489" s="134" t="s">
        <v>4566</v>
      </c>
      <c r="L489" s="9"/>
      <c r="M489" s="21" t="s">
        <v>4225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4147</v>
      </c>
      <c r="D490" s="1" t="s">
        <v>4149</v>
      </c>
      <c r="E490" s="137" t="s">
        <v>4211</v>
      </c>
      <c r="F490" s="140" t="s">
        <v>4211</v>
      </c>
      <c r="G490" s="143">
        <v>0</v>
      </c>
      <c r="H490" s="143">
        <v>0</v>
      </c>
      <c r="I490" s="37" t="s">
        <v>4185</v>
      </c>
      <c r="J490" s="37" t="s">
        <v>2189</v>
      </c>
      <c r="K490" s="134" t="s">
        <v>4566</v>
      </c>
      <c r="L490" s="9"/>
      <c r="M490" s="21" t="s">
        <v>4226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4147</v>
      </c>
      <c r="D491" s="1" t="s">
        <v>4163</v>
      </c>
      <c r="E491" s="137" t="s">
        <v>4195</v>
      </c>
      <c r="F491" s="140" t="s">
        <v>4195</v>
      </c>
      <c r="G491" s="143">
        <v>0</v>
      </c>
      <c r="H491" s="143">
        <v>0</v>
      </c>
      <c r="I491" s="37" t="s">
        <v>4185</v>
      </c>
      <c r="J491" s="37" t="s">
        <v>2189</v>
      </c>
      <c r="K491" s="134" t="s">
        <v>4566</v>
      </c>
      <c r="L491" s="9"/>
      <c r="M491" s="21" t="s">
        <v>4227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4147</v>
      </c>
      <c r="D492" s="1" t="s">
        <v>4164</v>
      </c>
      <c r="E492" s="18" t="s">
        <v>4196</v>
      </c>
      <c r="F492" s="18" t="s">
        <v>4196</v>
      </c>
      <c r="G492" s="143">
        <v>0</v>
      </c>
      <c r="H492" s="143">
        <v>0</v>
      </c>
      <c r="I492" s="37" t="s">
        <v>4185</v>
      </c>
      <c r="J492" s="37" t="s">
        <v>2189</v>
      </c>
      <c r="K492" s="134" t="s">
        <v>4566</v>
      </c>
      <c r="L492" s="9"/>
      <c r="M492" s="21" t="s">
        <v>4228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4147</v>
      </c>
      <c r="D493" s="1" t="s">
        <v>4165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4185</v>
      </c>
      <c r="J493" s="37" t="s">
        <v>2189</v>
      </c>
      <c r="K493" s="134" t="s">
        <v>4566</v>
      </c>
      <c r="L493" s="9"/>
      <c r="M493" s="21" t="s">
        <v>4229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4147</v>
      </c>
      <c r="D494" s="1" t="s">
        <v>4166</v>
      </c>
      <c r="E494" s="18" t="s">
        <v>4197</v>
      </c>
      <c r="F494" s="18" t="s">
        <v>4197</v>
      </c>
      <c r="G494" s="62">
        <v>0</v>
      </c>
      <c r="H494" s="62">
        <v>0</v>
      </c>
      <c r="I494" s="37" t="s">
        <v>4185</v>
      </c>
      <c r="J494" s="37" t="s">
        <v>2189</v>
      </c>
      <c r="K494" s="134" t="s">
        <v>4566</v>
      </c>
      <c r="L494" s="9"/>
      <c r="M494" s="21" t="s">
        <v>4230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4147</v>
      </c>
      <c r="D495" s="1" t="s">
        <v>4146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4185</v>
      </c>
      <c r="J495" s="37" t="s">
        <v>2189</v>
      </c>
      <c r="K495" s="134" t="s">
        <v>4566</v>
      </c>
      <c r="L495" s="9"/>
      <c r="M495" s="21" t="s">
        <v>4231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4147</v>
      </c>
      <c r="D496" s="1" t="s">
        <v>4167</v>
      </c>
      <c r="E496" s="18" t="s">
        <v>4198</v>
      </c>
      <c r="F496" s="18" t="s">
        <v>4198</v>
      </c>
      <c r="G496" s="143">
        <v>0</v>
      </c>
      <c r="H496" s="143">
        <v>0</v>
      </c>
      <c r="I496" s="37" t="s">
        <v>4185</v>
      </c>
      <c r="J496" s="37" t="s">
        <v>2189</v>
      </c>
      <c r="K496" s="134" t="s">
        <v>4566</v>
      </c>
      <c r="L496" s="9"/>
      <c r="M496" s="21" t="s">
        <v>4232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4147</v>
      </c>
      <c r="D497" s="1" t="s">
        <v>4168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4185</v>
      </c>
      <c r="J497" s="37" t="s">
        <v>2189</v>
      </c>
      <c r="K497" s="134" t="s">
        <v>4566</v>
      </c>
      <c r="L497" s="9"/>
      <c r="M497" s="21" t="s">
        <v>4233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4147</v>
      </c>
      <c r="D498" s="1" t="s">
        <v>4169</v>
      </c>
      <c r="E498" s="18" t="s">
        <v>4199</v>
      </c>
      <c r="F498" s="18" t="s">
        <v>4199</v>
      </c>
      <c r="G498" s="143">
        <v>0</v>
      </c>
      <c r="H498" s="143">
        <v>0</v>
      </c>
      <c r="I498" s="37" t="s">
        <v>4185</v>
      </c>
      <c r="J498" s="37" t="s">
        <v>2189</v>
      </c>
      <c r="K498" s="134" t="s">
        <v>4566</v>
      </c>
      <c r="L498" s="9"/>
      <c r="M498" s="21" t="s">
        <v>4234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4147</v>
      </c>
      <c r="D499" s="1" t="s">
        <v>4170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4185</v>
      </c>
      <c r="J499" s="37" t="s">
        <v>2189</v>
      </c>
      <c r="K499" s="134" t="s">
        <v>4566</v>
      </c>
      <c r="L499" s="9"/>
      <c r="M499" s="21" t="s">
        <v>4235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4147</v>
      </c>
      <c r="D500" s="1" t="s">
        <v>4171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4185</v>
      </c>
      <c r="J500" s="37" t="s">
        <v>2189</v>
      </c>
      <c r="K500" s="134" t="s">
        <v>4566</v>
      </c>
      <c r="L500" s="9"/>
      <c r="M500" s="21" t="s">
        <v>4236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4147</v>
      </c>
      <c r="D501" s="1" t="s">
        <v>4172</v>
      </c>
      <c r="E501" s="18" t="s">
        <v>4200</v>
      </c>
      <c r="F501" s="18" t="s">
        <v>4200</v>
      </c>
      <c r="G501" s="62">
        <v>0</v>
      </c>
      <c r="H501" s="62">
        <v>0</v>
      </c>
      <c r="I501" s="37" t="s">
        <v>4185</v>
      </c>
      <c r="J501" s="37" t="s">
        <v>2189</v>
      </c>
      <c r="K501" s="134" t="s">
        <v>4566</v>
      </c>
      <c r="L501" s="9"/>
      <c r="M501" s="21" t="s">
        <v>4237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4147</v>
      </c>
      <c r="D502" s="1" t="s">
        <v>4173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4185</v>
      </c>
      <c r="J502" s="37" t="s">
        <v>2189</v>
      </c>
      <c r="K502" s="134" t="s">
        <v>4566</v>
      </c>
      <c r="L502" s="9"/>
      <c r="M502" s="21" t="s">
        <v>4238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4147</v>
      </c>
      <c r="D503" s="30" t="s">
        <v>4284</v>
      </c>
      <c r="E503" s="87" t="s">
        <v>4285</v>
      </c>
      <c r="F503" s="87" t="s">
        <v>4285</v>
      </c>
      <c r="G503" s="143">
        <v>0</v>
      </c>
      <c r="H503" s="143">
        <v>0</v>
      </c>
      <c r="I503" s="37" t="s">
        <v>4185</v>
      </c>
      <c r="J503" s="37" t="s">
        <v>2189</v>
      </c>
      <c r="K503" s="134" t="s">
        <v>4566</v>
      </c>
      <c r="L503" s="9"/>
      <c r="M503" s="31" t="s">
        <v>4287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4147</v>
      </c>
      <c r="D504" s="1" t="s">
        <v>4174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4185</v>
      </c>
      <c r="J504" s="37" t="s">
        <v>2189</v>
      </c>
      <c r="K504" s="134" t="s">
        <v>4566</v>
      </c>
      <c r="L504" s="9"/>
      <c r="M504" s="21" t="s">
        <v>4239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4147</v>
      </c>
      <c r="D505" s="1" t="s">
        <v>4175</v>
      </c>
      <c r="E505" s="18" t="s">
        <v>4201</v>
      </c>
      <c r="F505" s="18" t="s">
        <v>4201</v>
      </c>
      <c r="G505" s="143">
        <v>0</v>
      </c>
      <c r="H505" s="143">
        <v>0</v>
      </c>
      <c r="I505" s="37" t="s">
        <v>4185</v>
      </c>
      <c r="J505" s="37" t="s">
        <v>2189</v>
      </c>
      <c r="K505" s="134" t="s">
        <v>4566</v>
      </c>
      <c r="L505" s="9"/>
      <c r="M505" s="21" t="s">
        <v>4240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4147</v>
      </c>
      <c r="D506" s="1" t="s">
        <v>4176</v>
      </c>
      <c r="E506" s="18" t="s">
        <v>4202</v>
      </c>
      <c r="F506" s="18" t="s">
        <v>4202</v>
      </c>
      <c r="G506" s="143">
        <v>0</v>
      </c>
      <c r="H506" s="143">
        <v>0</v>
      </c>
      <c r="I506" s="37" t="s">
        <v>4185</v>
      </c>
      <c r="J506" s="37" t="s">
        <v>2189</v>
      </c>
      <c r="K506" s="134" t="s">
        <v>4566</v>
      </c>
      <c r="L506" s="9"/>
      <c r="M506" s="21" t="s">
        <v>4241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4147</v>
      </c>
      <c r="D507" s="1" t="s">
        <v>4177</v>
      </c>
      <c r="E507" s="18" t="s">
        <v>4203</v>
      </c>
      <c r="F507" s="18" t="s">
        <v>4203</v>
      </c>
      <c r="G507" s="143">
        <v>0</v>
      </c>
      <c r="H507" s="143">
        <v>0</v>
      </c>
      <c r="I507" s="37" t="s">
        <v>4185</v>
      </c>
      <c r="J507" s="37" t="s">
        <v>2189</v>
      </c>
      <c r="K507" s="134" t="s">
        <v>4566</v>
      </c>
      <c r="L507" s="9"/>
      <c r="M507" s="21" t="s">
        <v>4242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4147</v>
      </c>
      <c r="D508" s="1" t="s">
        <v>4178</v>
      </c>
      <c r="E508" s="18" t="s">
        <v>4204</v>
      </c>
      <c r="F508" s="18" t="s">
        <v>4204</v>
      </c>
      <c r="G508" s="143">
        <v>0</v>
      </c>
      <c r="H508" s="143">
        <v>0</v>
      </c>
      <c r="I508" s="37" t="s">
        <v>4185</v>
      </c>
      <c r="J508" s="37" t="s">
        <v>2189</v>
      </c>
      <c r="K508" s="134" t="s">
        <v>4566</v>
      </c>
      <c r="L508" s="9"/>
      <c r="M508" s="21" t="s">
        <v>4243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4147</v>
      </c>
      <c r="D509" s="1" t="s">
        <v>4179</v>
      </c>
      <c r="E509" s="18" t="s">
        <v>4205</v>
      </c>
      <c r="F509" s="18" t="s">
        <v>4205</v>
      </c>
      <c r="G509" s="143">
        <v>0</v>
      </c>
      <c r="H509" s="143">
        <v>0</v>
      </c>
      <c r="I509" s="37" t="s">
        <v>4185</v>
      </c>
      <c r="J509" s="37" t="s">
        <v>2189</v>
      </c>
      <c r="K509" s="134" t="s">
        <v>4566</v>
      </c>
      <c r="L509" s="9"/>
      <c r="M509" s="21" t="s">
        <v>4244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4147</v>
      </c>
      <c r="D510" s="1" t="s">
        <v>4180</v>
      </c>
      <c r="E510" s="18" t="s">
        <v>4206</v>
      </c>
      <c r="F510" s="18" t="s">
        <v>4206</v>
      </c>
      <c r="G510" s="143">
        <v>0</v>
      </c>
      <c r="H510" s="143">
        <v>0</v>
      </c>
      <c r="I510" s="37" t="s">
        <v>4185</v>
      </c>
      <c r="J510" s="37" t="s">
        <v>2189</v>
      </c>
      <c r="K510" s="134" t="s">
        <v>4566</v>
      </c>
      <c r="L510" s="9"/>
      <c r="M510" s="21" t="s">
        <v>4245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4147</v>
      </c>
      <c r="D511" s="1" t="s">
        <v>4181</v>
      </c>
      <c r="E511" s="18" t="s">
        <v>4207</v>
      </c>
      <c r="F511" s="18" t="s">
        <v>4207</v>
      </c>
      <c r="G511" s="62">
        <v>0</v>
      </c>
      <c r="H511" s="62">
        <v>0</v>
      </c>
      <c r="I511" s="37" t="s">
        <v>4185</v>
      </c>
      <c r="J511" s="37" t="s">
        <v>2189</v>
      </c>
      <c r="K511" s="134" t="s">
        <v>4566</v>
      </c>
      <c r="L511" s="9"/>
      <c r="M511" s="21" t="s">
        <v>4246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4147</v>
      </c>
      <c r="D512" s="1" t="s">
        <v>4182</v>
      </c>
      <c r="E512" s="18" t="s">
        <v>4208</v>
      </c>
      <c r="F512" s="18" t="s">
        <v>4208</v>
      </c>
      <c r="G512" s="143">
        <v>0</v>
      </c>
      <c r="H512" s="143">
        <v>0</v>
      </c>
      <c r="I512" s="37" t="s">
        <v>4185</v>
      </c>
      <c r="J512" s="37" t="s">
        <v>2189</v>
      </c>
      <c r="K512" s="134" t="s">
        <v>4566</v>
      </c>
      <c r="L512" s="9"/>
      <c r="M512" s="21" t="s">
        <v>4247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4147</v>
      </c>
      <c r="D513" s="1" t="s">
        <v>4183</v>
      </c>
      <c r="E513" s="18" t="s">
        <v>4209</v>
      </c>
      <c r="F513" s="18" t="s">
        <v>4209</v>
      </c>
      <c r="G513" s="143">
        <v>0</v>
      </c>
      <c r="H513" s="143">
        <v>0</v>
      </c>
      <c r="I513" s="37" t="s">
        <v>4185</v>
      </c>
      <c r="J513" s="37" t="s">
        <v>2189</v>
      </c>
      <c r="K513" s="134" t="s">
        <v>4566</v>
      </c>
      <c r="L513" s="9"/>
      <c r="M513" s="21" t="s">
        <v>4248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4147</v>
      </c>
      <c r="D514" s="1" t="s">
        <v>4184</v>
      </c>
      <c r="E514" s="18" t="s">
        <v>4210</v>
      </c>
      <c r="F514" s="18" t="s">
        <v>4210</v>
      </c>
      <c r="G514" s="143">
        <v>0</v>
      </c>
      <c r="H514" s="143">
        <v>0</v>
      </c>
      <c r="I514" s="37" t="s">
        <v>4185</v>
      </c>
      <c r="J514" s="37" t="s">
        <v>2189</v>
      </c>
      <c r="K514" s="134" t="s">
        <v>4566</v>
      </c>
      <c r="L514" s="9"/>
      <c r="M514" s="21" t="s">
        <v>4249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4566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4566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4566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4566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4566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4566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4566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4566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4566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4566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4566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4566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4566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4566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4566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4566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4566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4566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4566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4566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4566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4566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4566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4281</v>
      </c>
      <c r="J541" s="16" t="s">
        <v>2189</v>
      </c>
      <c r="K541" s="134" t="s">
        <v>4566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4553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4281</v>
      </c>
      <c r="J542" s="16" t="s">
        <v>2189</v>
      </c>
      <c r="K542" s="134" t="s">
        <v>4566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4553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4281</v>
      </c>
      <c r="J543" s="16" t="s">
        <v>2189</v>
      </c>
      <c r="K543" s="134" t="s">
        <v>4566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4553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4281</v>
      </c>
      <c r="J544" s="16" t="s">
        <v>2189</v>
      </c>
      <c r="K544" s="134" t="s">
        <v>4566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4553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4281</v>
      </c>
      <c r="J545" s="16" t="s">
        <v>2189</v>
      </c>
      <c r="K545" s="134" t="s">
        <v>4566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4553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4281</v>
      </c>
      <c r="J546" s="16" t="s">
        <v>2189</v>
      </c>
      <c r="K546" s="134" t="s">
        <v>4566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4553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4281</v>
      </c>
      <c r="J547" s="16" t="s">
        <v>2189</v>
      </c>
      <c r="K547" s="134" t="s">
        <v>4566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4553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4281</v>
      </c>
      <c r="J548" s="16" t="s">
        <v>2189</v>
      </c>
      <c r="K548" s="134" t="s">
        <v>4566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4553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4566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4553</v>
      </c>
      <c r="U549" s="114"/>
      <c r="V549" s="114" t="s">
        <v>4807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4566</v>
      </c>
      <c r="L550" s="1" t="s">
        <v>4594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4566</v>
      </c>
      <c r="L551" s="1" t="s">
        <v>4595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4566</v>
      </c>
      <c r="L552" s="1" t="s">
        <v>4596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4566</v>
      </c>
      <c r="L553" s="1" t="s">
        <v>4597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4281</v>
      </c>
      <c r="J554" s="16" t="s">
        <v>2189</v>
      </c>
      <c r="K554" s="134" t="s">
        <v>4566</v>
      </c>
      <c r="L554" s="1" t="s">
        <v>4598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4553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4281</v>
      </c>
      <c r="J555" s="16" t="s">
        <v>2189</v>
      </c>
      <c r="K555" s="134" t="s">
        <v>4566</v>
      </c>
      <c r="L555" s="1" t="s">
        <v>4599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4553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4281</v>
      </c>
      <c r="J556" s="16" t="s">
        <v>2189</v>
      </c>
      <c r="K556" s="134" t="s">
        <v>4566</v>
      </c>
      <c r="L556" s="1" t="s">
        <v>4600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4553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4281</v>
      </c>
      <c r="J557" s="16" t="s">
        <v>2189</v>
      </c>
      <c r="K557" s="134" t="s">
        <v>4566</v>
      </c>
      <c r="L557" s="1" t="s">
        <v>4601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4553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4281</v>
      </c>
      <c r="J558" s="16" t="s">
        <v>2189</v>
      </c>
      <c r="K558" s="134" t="s">
        <v>4566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4553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4281</v>
      </c>
      <c r="J559" s="16" t="s">
        <v>2189</v>
      </c>
      <c r="K559" s="134" t="s">
        <v>4566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4553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4281</v>
      </c>
      <c r="J560" s="16" t="s">
        <v>2189</v>
      </c>
      <c r="K560" s="134" t="s">
        <v>4566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4553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4281</v>
      </c>
      <c r="J561" s="16" t="s">
        <v>2189</v>
      </c>
      <c r="K561" s="134" t="s">
        <v>4566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4553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4566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4566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4566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4566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4566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4566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4566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4566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4566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4566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4268</v>
      </c>
      <c r="J572" s="16" t="s">
        <v>2189</v>
      </c>
      <c r="K572" s="134" t="s">
        <v>4566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4268</v>
      </c>
      <c r="J573" s="16" t="s">
        <v>2189</v>
      </c>
      <c r="K573" s="134" t="s">
        <v>4566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4268</v>
      </c>
      <c r="J574" s="16" t="s">
        <v>2189</v>
      </c>
      <c r="K574" s="134" t="s">
        <v>4566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4268</v>
      </c>
      <c r="J575" s="16" t="s">
        <v>2189</v>
      </c>
      <c r="K575" s="134" t="s">
        <v>4566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4268</v>
      </c>
      <c r="J576" s="16" t="s">
        <v>2189</v>
      </c>
      <c r="K576" s="134" t="s">
        <v>4566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4268</v>
      </c>
      <c r="J577" s="16" t="s">
        <v>2189</v>
      </c>
      <c r="K577" s="134" t="s">
        <v>4566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4268</v>
      </c>
      <c r="J578" s="16" t="s">
        <v>2189</v>
      </c>
      <c r="K578" s="134" t="s">
        <v>4566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4268</v>
      </c>
      <c r="J579" s="16" t="s">
        <v>2189</v>
      </c>
      <c r="K579" s="134" t="s">
        <v>4566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4268</v>
      </c>
      <c r="J580" s="16" t="s">
        <v>2189</v>
      </c>
      <c r="K580" s="134" t="s">
        <v>4566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4268</v>
      </c>
      <c r="J581" s="16" t="s">
        <v>2189</v>
      </c>
      <c r="K581" s="134" t="s">
        <v>4566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4268</v>
      </c>
      <c r="J582" s="16" t="s">
        <v>2189</v>
      </c>
      <c r="K582" s="134" t="s">
        <v>4566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4268</v>
      </c>
      <c r="J583" s="16" t="s">
        <v>2189</v>
      </c>
      <c r="K583" s="134" t="s">
        <v>4566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4268</v>
      </c>
      <c r="J584" s="16" t="s">
        <v>2189</v>
      </c>
      <c r="K584" s="134" t="s">
        <v>4566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4268</v>
      </c>
      <c r="J585" s="16" t="s">
        <v>2189</v>
      </c>
      <c r="K585" s="134" t="s">
        <v>4566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4268</v>
      </c>
      <c r="J586" s="16" t="s">
        <v>2189</v>
      </c>
      <c r="K586" s="134" t="s">
        <v>4566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4268</v>
      </c>
      <c r="J587" s="16" t="s">
        <v>2189</v>
      </c>
      <c r="K587" s="134" t="s">
        <v>4566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4268</v>
      </c>
      <c r="J588" s="16" t="s">
        <v>2189</v>
      </c>
      <c r="K588" s="134" t="s">
        <v>4566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4268</v>
      </c>
      <c r="J589" s="16" t="s">
        <v>2189</v>
      </c>
      <c r="K589" s="134" t="s">
        <v>4566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4268</v>
      </c>
      <c r="J590" s="16" t="s">
        <v>2189</v>
      </c>
      <c r="K590" s="134" t="s">
        <v>4566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4268</v>
      </c>
      <c r="J591" s="16" t="s">
        <v>2189</v>
      </c>
      <c r="K591" s="134" t="s">
        <v>4566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4268</v>
      </c>
      <c r="J592" s="16" t="s">
        <v>2189</v>
      </c>
      <c r="K592" s="134" t="s">
        <v>4566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4268</v>
      </c>
      <c r="J593" s="16" t="s">
        <v>2189</v>
      </c>
      <c r="K593" s="134" t="s">
        <v>4566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4268</v>
      </c>
      <c r="J594" s="16" t="s">
        <v>2189</v>
      </c>
      <c r="K594" s="134" t="s">
        <v>4566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4268</v>
      </c>
      <c r="J595" s="16" t="s">
        <v>2189</v>
      </c>
      <c r="K595" s="134" t="s">
        <v>4566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4268</v>
      </c>
      <c r="J596" s="16" t="s">
        <v>2189</v>
      </c>
      <c r="K596" s="134" t="s">
        <v>4566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4268</v>
      </c>
      <c r="J597" s="16" t="s">
        <v>2189</v>
      </c>
      <c r="K597" s="134" t="s">
        <v>4566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4269</v>
      </c>
      <c r="J598" s="16" t="s">
        <v>2189</v>
      </c>
      <c r="K598" s="134" t="s">
        <v>4566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4269</v>
      </c>
      <c r="J599" s="16" t="s">
        <v>2189</v>
      </c>
      <c r="K599" s="134" t="s">
        <v>4566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4269</v>
      </c>
      <c r="J600" s="16" t="s">
        <v>2189</v>
      </c>
      <c r="K600" s="134" t="s">
        <v>4566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4269</v>
      </c>
      <c r="J601" s="16" t="s">
        <v>2189</v>
      </c>
      <c r="K601" s="134" t="s">
        <v>4566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4269</v>
      </c>
      <c r="J602" s="16" t="s">
        <v>2189</v>
      </c>
      <c r="K602" s="134" t="s">
        <v>4566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4269</v>
      </c>
      <c r="J603" s="16" t="s">
        <v>2189</v>
      </c>
      <c r="K603" s="134" t="s">
        <v>4566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4269</v>
      </c>
      <c r="J604" s="16" t="s">
        <v>2189</v>
      </c>
      <c r="K604" s="134" t="s">
        <v>4566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4269</v>
      </c>
      <c r="J605" s="16" t="s">
        <v>2189</v>
      </c>
      <c r="K605" s="134" t="s">
        <v>4566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4269</v>
      </c>
      <c r="J606" s="16" t="s">
        <v>2189</v>
      </c>
      <c r="K606" s="134" t="s">
        <v>4566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4269</v>
      </c>
      <c r="J607" s="16" t="s">
        <v>2189</v>
      </c>
      <c r="K607" s="134" t="s">
        <v>4566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4269</v>
      </c>
      <c r="J608" s="16" t="s">
        <v>2189</v>
      </c>
      <c r="K608" s="134" t="s">
        <v>4566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4269</v>
      </c>
      <c r="J609" s="16" t="s">
        <v>2189</v>
      </c>
      <c r="K609" s="134" t="s">
        <v>4566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4269</v>
      </c>
      <c r="J610" s="16" t="s">
        <v>2189</v>
      </c>
      <c r="K610" s="134" t="s">
        <v>4566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4269</v>
      </c>
      <c r="J611" s="16" t="s">
        <v>2189</v>
      </c>
      <c r="K611" s="134" t="s">
        <v>4566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4269</v>
      </c>
      <c r="J612" s="16" t="s">
        <v>2189</v>
      </c>
      <c r="K612" s="134" t="s">
        <v>4566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4269</v>
      </c>
      <c r="J613" s="16" t="s">
        <v>2189</v>
      </c>
      <c r="K613" s="134" t="s">
        <v>4566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4269</v>
      </c>
      <c r="J614" s="16" t="s">
        <v>2189</v>
      </c>
      <c r="K614" s="134" t="s">
        <v>4566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4269</v>
      </c>
      <c r="J615" s="16" t="s">
        <v>2189</v>
      </c>
      <c r="K615" s="134" t="s">
        <v>4566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4269</v>
      </c>
      <c r="J616" s="16" t="s">
        <v>2189</v>
      </c>
      <c r="K616" s="134" t="s">
        <v>4566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4269</v>
      </c>
      <c r="J617" s="16" t="s">
        <v>2189</v>
      </c>
      <c r="K617" s="134" t="s">
        <v>4566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4269</v>
      </c>
      <c r="J618" s="16" t="s">
        <v>2189</v>
      </c>
      <c r="K618" s="134" t="s">
        <v>4566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4269</v>
      </c>
      <c r="J619" s="16" t="s">
        <v>2189</v>
      </c>
      <c r="K619" s="134" t="s">
        <v>4566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4269</v>
      </c>
      <c r="J620" s="16" t="s">
        <v>2189</v>
      </c>
      <c r="K620" s="134" t="s">
        <v>4566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4269</v>
      </c>
      <c r="J621" s="16" t="s">
        <v>2189</v>
      </c>
      <c r="K621" s="134" t="s">
        <v>4566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4269</v>
      </c>
      <c r="J622" s="16" t="s">
        <v>2189</v>
      </c>
      <c r="K622" s="134" t="s">
        <v>4566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4269</v>
      </c>
      <c r="J623" s="16" t="s">
        <v>2189</v>
      </c>
      <c r="K623" s="134" t="s">
        <v>4566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4566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4566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4566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4566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4566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4566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4566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4566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4566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4566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4566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4566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4566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4566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4566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4566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4566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4566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4566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4566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4566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4566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4566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4566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4566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4566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4566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4566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4566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4566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4566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4566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4566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4566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4566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4566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4566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4566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4566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4566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4566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4566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4566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4566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4566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4566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4566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4566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4566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4566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4566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4566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4566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4566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4566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4566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4566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4566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4566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4566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4566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4566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4566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4566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4566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4566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4566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4566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4566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4566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4566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4566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4566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4566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4566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4566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4566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4566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4268</v>
      </c>
      <c r="J702" s="16" t="s">
        <v>2189</v>
      </c>
      <c r="K702" s="134" t="s">
        <v>4566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4268</v>
      </c>
      <c r="J703" s="16" t="s">
        <v>2189</v>
      </c>
      <c r="K703" s="134" t="s">
        <v>4566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4268</v>
      </c>
      <c r="J704" s="16" t="s">
        <v>2189</v>
      </c>
      <c r="K704" s="134" t="s">
        <v>4566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4268</v>
      </c>
      <c r="J705" s="16" t="s">
        <v>2189</v>
      </c>
      <c r="K705" s="134" t="s">
        <v>4566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4268</v>
      </c>
      <c r="J706" s="16" t="s">
        <v>2189</v>
      </c>
      <c r="K706" s="134" t="s">
        <v>4566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4268</v>
      </c>
      <c r="J707" s="16" t="s">
        <v>2189</v>
      </c>
      <c r="K707" s="134" t="s">
        <v>4566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4268</v>
      </c>
      <c r="J708" s="16" t="s">
        <v>2189</v>
      </c>
      <c r="K708" s="134" t="s">
        <v>4566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4268</v>
      </c>
      <c r="J709" s="16" t="s">
        <v>2189</v>
      </c>
      <c r="K709" s="134" t="s">
        <v>4566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4268</v>
      </c>
      <c r="J710" s="16" t="s">
        <v>2189</v>
      </c>
      <c r="K710" s="134" t="s">
        <v>4566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4268</v>
      </c>
      <c r="J711" s="16" t="s">
        <v>2189</v>
      </c>
      <c r="K711" s="134" t="s">
        <v>4566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4268</v>
      </c>
      <c r="J712" s="16" t="s">
        <v>2189</v>
      </c>
      <c r="K712" s="134" t="s">
        <v>4566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4268</v>
      </c>
      <c r="J713" s="16" t="s">
        <v>2189</v>
      </c>
      <c r="K713" s="134" t="s">
        <v>4566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4268</v>
      </c>
      <c r="J714" s="16" t="s">
        <v>2189</v>
      </c>
      <c r="K714" s="134" t="s">
        <v>4566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4268</v>
      </c>
      <c r="J715" s="16" t="s">
        <v>2189</v>
      </c>
      <c r="K715" s="134" t="s">
        <v>4566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4268</v>
      </c>
      <c r="J716" s="16" t="s">
        <v>2189</v>
      </c>
      <c r="K716" s="134" t="s">
        <v>4566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4268</v>
      </c>
      <c r="J717" s="16" t="s">
        <v>2189</v>
      </c>
      <c r="K717" s="134" t="s">
        <v>4566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4268</v>
      </c>
      <c r="J718" s="16" t="s">
        <v>2189</v>
      </c>
      <c r="K718" s="134" t="s">
        <v>4566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4268</v>
      </c>
      <c r="J719" s="16" t="s">
        <v>2189</v>
      </c>
      <c r="K719" s="134" t="s">
        <v>4566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4268</v>
      </c>
      <c r="J720" s="16" t="s">
        <v>2189</v>
      </c>
      <c r="K720" s="134" t="s">
        <v>4566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4268</v>
      </c>
      <c r="J721" s="16" t="s">
        <v>2189</v>
      </c>
      <c r="K721" s="134" t="s">
        <v>4566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4268</v>
      </c>
      <c r="J722" s="16" t="s">
        <v>2189</v>
      </c>
      <c r="K722" s="134" t="s">
        <v>4566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4268</v>
      </c>
      <c r="J723" s="16" t="s">
        <v>2189</v>
      </c>
      <c r="K723" s="134" t="s">
        <v>4566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4268</v>
      </c>
      <c r="J724" s="16" t="s">
        <v>2189</v>
      </c>
      <c r="K724" s="134" t="s">
        <v>4566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4566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4268</v>
      </c>
      <c r="J726" s="16" t="s">
        <v>2189</v>
      </c>
      <c r="K726" s="134" t="s">
        <v>4566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4268</v>
      </c>
      <c r="J727" s="16" t="s">
        <v>2189</v>
      </c>
      <c r="K727" s="134" t="s">
        <v>4566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4268</v>
      </c>
      <c r="J728" s="16" t="s">
        <v>2189</v>
      </c>
      <c r="K728" s="134" t="s">
        <v>4566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4268</v>
      </c>
      <c r="J729" s="16" t="s">
        <v>2189</v>
      </c>
      <c r="K729" s="134" t="s">
        <v>4566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4268</v>
      </c>
      <c r="J730" s="16" t="s">
        <v>2189</v>
      </c>
      <c r="K730" s="134" t="s">
        <v>4566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4268</v>
      </c>
      <c r="J731" s="16" t="s">
        <v>2189</v>
      </c>
      <c r="K731" s="134" t="s">
        <v>4566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4268</v>
      </c>
      <c r="J732" s="16" t="s">
        <v>2189</v>
      </c>
      <c r="K732" s="134" t="s">
        <v>4566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4268</v>
      </c>
      <c r="J733" s="16" t="s">
        <v>2189</v>
      </c>
      <c r="K733" s="134" t="s">
        <v>4566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4566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4268</v>
      </c>
      <c r="J735" s="16" t="s">
        <v>2189</v>
      </c>
      <c r="K735" s="134" t="s">
        <v>4566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4268</v>
      </c>
      <c r="J736" s="16" t="s">
        <v>2189</v>
      </c>
      <c r="K736" s="134" t="s">
        <v>4566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4268</v>
      </c>
      <c r="J737" s="16" t="s">
        <v>2189</v>
      </c>
      <c r="K737" s="134" t="s">
        <v>4566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4268</v>
      </c>
      <c r="J738" s="16" t="s">
        <v>2189</v>
      </c>
      <c r="K738" s="134" t="s">
        <v>4566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4268</v>
      </c>
      <c r="J739" s="16" t="s">
        <v>2189</v>
      </c>
      <c r="K739" s="134" t="s">
        <v>4566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4268</v>
      </c>
      <c r="J740" s="16" t="s">
        <v>2189</v>
      </c>
      <c r="K740" s="134" t="s">
        <v>4566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4268</v>
      </c>
      <c r="J741" s="16" t="s">
        <v>2189</v>
      </c>
      <c r="K741" s="134" t="s">
        <v>4566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4268</v>
      </c>
      <c r="J742" s="16" t="s">
        <v>2189</v>
      </c>
      <c r="K742" s="134" t="s">
        <v>4566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4268</v>
      </c>
      <c r="J743" s="16" t="s">
        <v>2189</v>
      </c>
      <c r="K743" s="134" t="s">
        <v>4566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4268</v>
      </c>
      <c r="J744" s="16" t="s">
        <v>2189</v>
      </c>
      <c r="K744" s="134" t="s">
        <v>4566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4268</v>
      </c>
      <c r="J745" s="16" t="s">
        <v>2189</v>
      </c>
      <c r="K745" s="134" t="s">
        <v>4566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4268</v>
      </c>
      <c r="J746" s="16" t="s">
        <v>2189</v>
      </c>
      <c r="K746" s="134" t="s">
        <v>4566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4268</v>
      </c>
      <c r="J747" s="16" t="s">
        <v>2189</v>
      </c>
      <c r="K747" s="134" t="s">
        <v>4566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4268</v>
      </c>
      <c r="J748" s="16" t="s">
        <v>2189</v>
      </c>
      <c r="K748" s="134" t="s">
        <v>4566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4268</v>
      </c>
      <c r="J749" s="16" t="s">
        <v>2189</v>
      </c>
      <c r="K749" s="134" t="s">
        <v>4566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4566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4566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4267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4268</v>
      </c>
      <c r="J752" s="16" t="s">
        <v>2189</v>
      </c>
      <c r="K752" s="134" t="s">
        <v>4566</v>
      </c>
      <c r="M752" s="21" t="s">
        <v>4267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4268</v>
      </c>
      <c r="J753" s="16" t="s">
        <v>2189</v>
      </c>
      <c r="K753" s="134" t="s">
        <v>4566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4268</v>
      </c>
      <c r="J754" s="16" t="s">
        <v>2189</v>
      </c>
      <c r="K754" s="134" t="s">
        <v>4566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4268</v>
      </c>
      <c r="J755" s="16" t="s">
        <v>2189</v>
      </c>
      <c r="K755" s="134" t="s">
        <v>4566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4268</v>
      </c>
      <c r="J756" s="16" t="s">
        <v>2189</v>
      </c>
      <c r="K756" s="134" t="s">
        <v>4566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4268</v>
      </c>
      <c r="J757" s="16" t="s">
        <v>2189</v>
      </c>
      <c r="K757" s="134" t="s">
        <v>4566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4268</v>
      </c>
      <c r="J758" s="16" t="s">
        <v>2189</v>
      </c>
      <c r="K758" s="134" t="s">
        <v>4566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4268</v>
      </c>
      <c r="J759" s="16" t="s">
        <v>2189</v>
      </c>
      <c r="K759" s="134" t="s">
        <v>4566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4268</v>
      </c>
      <c r="J760" s="16" t="s">
        <v>2189</v>
      </c>
      <c r="K760" s="134" t="s">
        <v>4566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4268</v>
      </c>
      <c r="J761" s="16" t="s">
        <v>2189</v>
      </c>
      <c r="K761" s="134" t="s">
        <v>4566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4268</v>
      </c>
      <c r="J762" s="16" t="s">
        <v>2189</v>
      </c>
      <c r="K762" s="134" t="s">
        <v>4566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4268</v>
      </c>
      <c r="J763" s="16" t="s">
        <v>2189</v>
      </c>
      <c r="K763" s="134" t="s">
        <v>4566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4268</v>
      </c>
      <c r="J764" s="16" t="s">
        <v>2189</v>
      </c>
      <c r="K764" s="134" t="s">
        <v>4566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4268</v>
      </c>
      <c r="J765" s="16" t="s">
        <v>2189</v>
      </c>
      <c r="K765" s="134" t="s">
        <v>4566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4268</v>
      </c>
      <c r="J766" s="16" t="s">
        <v>2189</v>
      </c>
      <c r="K766" s="134" t="s">
        <v>4566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4566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4566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4566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4268</v>
      </c>
      <c r="J770" s="16" t="s">
        <v>2189</v>
      </c>
      <c r="K770" s="134" t="s">
        <v>4566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4268</v>
      </c>
      <c r="J771" s="16" t="s">
        <v>2189</v>
      </c>
      <c r="K771" s="134" t="s">
        <v>4566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4268</v>
      </c>
      <c r="J772" s="16" t="s">
        <v>2189</v>
      </c>
      <c r="K772" s="134" t="s">
        <v>4566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4268</v>
      </c>
      <c r="J773" s="16" t="s">
        <v>2189</v>
      </c>
      <c r="K773" s="134" t="s">
        <v>4566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4268</v>
      </c>
      <c r="J774" s="16" t="s">
        <v>2189</v>
      </c>
      <c r="K774" s="134" t="s">
        <v>4566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4268</v>
      </c>
      <c r="J775" s="16" t="s">
        <v>2189</v>
      </c>
      <c r="K775" s="134" t="s">
        <v>4566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4566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4566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4566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4566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4566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4566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4269</v>
      </c>
      <c r="J782" s="16" t="s">
        <v>2189</v>
      </c>
      <c r="K782" s="134" t="s">
        <v>4566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4269</v>
      </c>
      <c r="J783" s="16" t="s">
        <v>2189</v>
      </c>
      <c r="K783" s="134" t="s">
        <v>4566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4269</v>
      </c>
      <c r="J784" s="16" t="s">
        <v>2189</v>
      </c>
      <c r="K784" s="134" t="s">
        <v>4566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4269</v>
      </c>
      <c r="J785" s="16" t="s">
        <v>2189</v>
      </c>
      <c r="K785" s="134" t="s">
        <v>4566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4269</v>
      </c>
      <c r="J786" s="16" t="s">
        <v>2189</v>
      </c>
      <c r="K786" s="134" t="s">
        <v>4566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4269</v>
      </c>
      <c r="J787" s="16" t="s">
        <v>2189</v>
      </c>
      <c r="K787" s="134" t="s">
        <v>4566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4269</v>
      </c>
      <c r="J788" s="16" t="s">
        <v>2189</v>
      </c>
      <c r="K788" s="134" t="s">
        <v>4566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4269</v>
      </c>
      <c r="J789" s="16" t="s">
        <v>2189</v>
      </c>
      <c r="K789" s="134" t="s">
        <v>4566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4269</v>
      </c>
      <c r="J790" s="16" t="s">
        <v>2189</v>
      </c>
      <c r="K790" s="134" t="s">
        <v>4566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4269</v>
      </c>
      <c r="J791" s="16" t="s">
        <v>2189</v>
      </c>
      <c r="K791" s="134" t="s">
        <v>4566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4269</v>
      </c>
      <c r="J792" s="16" t="s">
        <v>2189</v>
      </c>
      <c r="K792" s="134" t="s">
        <v>4566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4269</v>
      </c>
      <c r="J793" s="16" t="s">
        <v>2189</v>
      </c>
      <c r="K793" s="134" t="s">
        <v>4566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4269</v>
      </c>
      <c r="J794" s="16" t="s">
        <v>2189</v>
      </c>
      <c r="K794" s="134" t="s">
        <v>4566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4269</v>
      </c>
      <c r="J795" s="16" t="s">
        <v>2189</v>
      </c>
      <c r="K795" s="134" t="s">
        <v>4566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4269</v>
      </c>
      <c r="J796" s="16" t="s">
        <v>2189</v>
      </c>
      <c r="K796" s="134" t="s">
        <v>4566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4269</v>
      </c>
      <c r="J797" s="16" t="s">
        <v>2189</v>
      </c>
      <c r="K797" s="134" t="s">
        <v>4566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4269</v>
      </c>
      <c r="J798" s="16" t="s">
        <v>2189</v>
      </c>
      <c r="K798" s="134" t="s">
        <v>4566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4269</v>
      </c>
      <c r="J799" s="16" t="s">
        <v>2189</v>
      </c>
      <c r="K799" s="134" t="s">
        <v>4566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4269</v>
      </c>
      <c r="J800" s="16" t="s">
        <v>2189</v>
      </c>
      <c r="K800" s="134" t="s">
        <v>4566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4269</v>
      </c>
      <c r="J801" s="16" t="s">
        <v>2189</v>
      </c>
      <c r="K801" s="134" t="s">
        <v>4566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4269</v>
      </c>
      <c r="J802" s="16" t="s">
        <v>2189</v>
      </c>
      <c r="K802" s="134" t="s">
        <v>4566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4269</v>
      </c>
      <c r="J803" s="16" t="s">
        <v>2189</v>
      </c>
      <c r="K803" s="134" t="s">
        <v>4566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4269</v>
      </c>
      <c r="J804" s="16" t="s">
        <v>2189</v>
      </c>
      <c r="K804" s="134" t="s">
        <v>4566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4566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4269</v>
      </c>
      <c r="J806" s="16" t="s">
        <v>2189</v>
      </c>
      <c r="K806" s="134" t="s">
        <v>4566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4269</v>
      </c>
      <c r="J807" s="16" t="s">
        <v>2189</v>
      </c>
      <c r="K807" s="134" t="s">
        <v>4566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4269</v>
      </c>
      <c r="J808" s="16" t="s">
        <v>2189</v>
      </c>
      <c r="K808" s="134" t="s">
        <v>4566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4269</v>
      </c>
      <c r="J809" s="16" t="s">
        <v>2189</v>
      </c>
      <c r="K809" s="134" t="s">
        <v>4566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4269</v>
      </c>
      <c r="J810" s="16" t="s">
        <v>2189</v>
      </c>
      <c r="K810" s="134" t="s">
        <v>4566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4269</v>
      </c>
      <c r="J811" s="16" t="s">
        <v>2189</v>
      </c>
      <c r="K811" s="134" t="s">
        <v>4566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4269</v>
      </c>
      <c r="J812" s="16" t="s">
        <v>2189</v>
      </c>
      <c r="K812" s="134" t="s">
        <v>4566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4566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4269</v>
      </c>
      <c r="J814" s="16" t="s">
        <v>2189</v>
      </c>
      <c r="K814" s="134" t="s">
        <v>4566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4269</v>
      </c>
      <c r="J815" s="16" t="s">
        <v>2189</v>
      </c>
      <c r="K815" s="134" t="s">
        <v>4566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4269</v>
      </c>
      <c r="J816" s="16" t="s">
        <v>2189</v>
      </c>
      <c r="K816" s="134" t="s">
        <v>4566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4269</v>
      </c>
      <c r="J817" s="16" t="s">
        <v>2189</v>
      </c>
      <c r="K817" s="134" t="s">
        <v>4566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4269</v>
      </c>
      <c r="J818" s="16" t="s">
        <v>2189</v>
      </c>
      <c r="K818" s="134" t="s">
        <v>4566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4269</v>
      </c>
      <c r="J819" s="16" t="s">
        <v>2189</v>
      </c>
      <c r="K819" s="134" t="s">
        <v>4566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4269</v>
      </c>
      <c r="J820" s="16" t="s">
        <v>2189</v>
      </c>
      <c r="K820" s="134" t="s">
        <v>4566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4269</v>
      </c>
      <c r="J821" s="16" t="s">
        <v>2189</v>
      </c>
      <c r="K821" s="134" t="s">
        <v>4566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4269</v>
      </c>
      <c r="J822" s="16" t="s">
        <v>2189</v>
      </c>
      <c r="K822" s="134" t="s">
        <v>4566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4269</v>
      </c>
      <c r="J823" s="16" t="s">
        <v>2189</v>
      </c>
      <c r="K823" s="134" t="s">
        <v>4566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4269</v>
      </c>
      <c r="J824" s="16" t="s">
        <v>2189</v>
      </c>
      <c r="K824" s="134" t="s">
        <v>4566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4269</v>
      </c>
      <c r="J825" s="16" t="s">
        <v>2189</v>
      </c>
      <c r="K825" s="134" t="s">
        <v>4566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4269</v>
      </c>
      <c r="J826" s="16" t="s">
        <v>2189</v>
      </c>
      <c r="K826" s="134" t="s">
        <v>4566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4269</v>
      </c>
      <c r="J827" s="16" t="s">
        <v>2189</v>
      </c>
      <c r="K827" s="134" t="s">
        <v>4566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4269</v>
      </c>
      <c r="J828" s="16" t="s">
        <v>2189</v>
      </c>
      <c r="K828" s="134" t="s">
        <v>4566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4269</v>
      </c>
      <c r="J829" s="16" t="s">
        <v>2189</v>
      </c>
      <c r="K829" s="134" t="s">
        <v>4566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4269</v>
      </c>
      <c r="J830" s="16" t="s">
        <v>2189</v>
      </c>
      <c r="K830" s="134" t="s">
        <v>4566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4269</v>
      </c>
      <c r="J831" s="16" t="s">
        <v>2189</v>
      </c>
      <c r="K831" s="134" t="s">
        <v>4566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4269</v>
      </c>
      <c r="J832" s="16" t="s">
        <v>2189</v>
      </c>
      <c r="K832" s="134" t="s">
        <v>4566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4269</v>
      </c>
      <c r="J833" s="16" t="s">
        <v>2189</v>
      </c>
      <c r="K833" s="134" t="s">
        <v>4566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4269</v>
      </c>
      <c r="J834" s="16" t="s">
        <v>2189</v>
      </c>
      <c r="K834" s="134" t="s">
        <v>4566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4269</v>
      </c>
      <c r="J835" s="16" t="s">
        <v>2189</v>
      </c>
      <c r="K835" s="134" t="s">
        <v>4566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4269</v>
      </c>
      <c r="J836" s="16" t="s">
        <v>2189</v>
      </c>
      <c r="K836" s="134" t="s">
        <v>4566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4269</v>
      </c>
      <c r="J837" s="16" t="s">
        <v>2189</v>
      </c>
      <c r="K837" s="134" t="s">
        <v>4566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4269</v>
      </c>
      <c r="J838" s="16" t="s">
        <v>2189</v>
      </c>
      <c r="K838" s="134" t="s">
        <v>4566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4269</v>
      </c>
      <c r="J839" s="16" t="s">
        <v>2189</v>
      </c>
      <c r="K839" s="134" t="s">
        <v>4566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4269</v>
      </c>
      <c r="J840" s="16" t="s">
        <v>2189</v>
      </c>
      <c r="K840" s="134" t="s">
        <v>4566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4269</v>
      </c>
      <c r="J841" s="16" t="s">
        <v>2189</v>
      </c>
      <c r="K841" s="134" t="s">
        <v>4566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4269</v>
      </c>
      <c r="J842" s="16" t="s">
        <v>2189</v>
      </c>
      <c r="K842" s="134" t="s">
        <v>4566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4269</v>
      </c>
      <c r="J843" s="16" t="s">
        <v>2189</v>
      </c>
      <c r="K843" s="134" t="s">
        <v>4566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4269</v>
      </c>
      <c r="J844" s="16" t="s">
        <v>2189</v>
      </c>
      <c r="K844" s="134" t="s">
        <v>4566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4269</v>
      </c>
      <c r="J845" s="16" t="s">
        <v>2189</v>
      </c>
      <c r="K845" s="134" t="s">
        <v>4566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4269</v>
      </c>
      <c r="J846" s="16" t="s">
        <v>2189</v>
      </c>
      <c r="K846" s="134" t="s">
        <v>4566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4566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4566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4566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4269</v>
      </c>
      <c r="J850" s="16" t="s">
        <v>2189</v>
      </c>
      <c r="K850" s="134" t="s">
        <v>4566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4269</v>
      </c>
      <c r="J851" s="16" t="s">
        <v>2189</v>
      </c>
      <c r="K851" s="134" t="s">
        <v>4566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4269</v>
      </c>
      <c r="J852" s="16" t="s">
        <v>2189</v>
      </c>
      <c r="K852" s="134" t="s">
        <v>4566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4269</v>
      </c>
      <c r="J853" s="16" t="s">
        <v>2189</v>
      </c>
      <c r="K853" s="134" t="s">
        <v>4566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4269</v>
      </c>
      <c r="J854" s="16" t="s">
        <v>2189</v>
      </c>
      <c r="K854" s="134" t="s">
        <v>4566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4269</v>
      </c>
      <c r="J855" s="16" t="s">
        <v>2189</v>
      </c>
      <c r="K855" s="134" t="s">
        <v>4566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4566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4566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4566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4566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4566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4566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4566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4566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4566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4566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4566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4566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4566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4566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4566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4566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4566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4566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4566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4566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4566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4566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4566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4566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4566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4566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4566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4566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4566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4566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4566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4566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4566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4566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4566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4566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4566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4566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4566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4566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4566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4566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4566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4566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4566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4566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4566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4566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4566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4566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4566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4566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4566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4566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4566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4566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4566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4566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4566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4566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4566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4566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4566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4566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4566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4566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4566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4566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4566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4566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4566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4566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4566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4566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4566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4566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4566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4566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4566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4566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4566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4566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4566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4566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4566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4566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4566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4566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4566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4566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4566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4566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4566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4566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4566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4566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4566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4566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4566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4566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4566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4566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4566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4566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4566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4566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4566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4566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4566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4566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4566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4566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4566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4566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4566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4566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4566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4566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4566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4566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4566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4566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4566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4566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4566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4566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4566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4566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4566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4566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4566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4566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4566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4566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4566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4566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4566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4566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4566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4566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4566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4566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4566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4566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4566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4566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4566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4566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4566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4566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4566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4566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4566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4566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4566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4566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4566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4566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4566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4566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4566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4566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4566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4566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4566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4268</v>
      </c>
      <c r="J1021" s="16" t="s">
        <v>2189</v>
      </c>
      <c r="K1021" s="134" t="s">
        <v>4566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4269</v>
      </c>
      <c r="J1022" s="16" t="s">
        <v>2189</v>
      </c>
      <c r="K1022" s="134" t="s">
        <v>4566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4268</v>
      </c>
      <c r="J1023" s="16" t="s">
        <v>2189</v>
      </c>
      <c r="K1023" s="134" t="s">
        <v>4566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4269</v>
      </c>
      <c r="J1024" s="16" t="s">
        <v>2189</v>
      </c>
      <c r="K1024" s="134" t="s">
        <v>4566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4268</v>
      </c>
      <c r="J1025" s="16" t="s">
        <v>2189</v>
      </c>
      <c r="K1025" s="134" t="s">
        <v>4566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4268</v>
      </c>
      <c r="J1026" s="16" t="s">
        <v>2189</v>
      </c>
      <c r="K1026" s="134" t="s">
        <v>4566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4268</v>
      </c>
      <c r="J1027" s="16" t="s">
        <v>2189</v>
      </c>
      <c r="K1027" s="134" t="s">
        <v>4566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4269</v>
      </c>
      <c r="J1028" s="16" t="s">
        <v>2189</v>
      </c>
      <c r="K1028" s="134" t="s">
        <v>4566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4566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4566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4566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4566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4566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4566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4566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4566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4566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4566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4566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4566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4566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4566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4566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4566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4566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4566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4566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4566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4566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4566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4566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4566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4566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4566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4566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4566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4566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4566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4566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4566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4566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4566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4566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4566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4566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4566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4566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4566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4566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4566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4566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4566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4566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4566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4566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4566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4566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4566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4566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4566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4566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4566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4566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4566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4566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4566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4566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4566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4566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4566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4566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4566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4566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4566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4566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4566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4566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4566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4566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4566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4566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4566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4566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4566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4566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4566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4566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4566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4566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4566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4566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4566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4566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4566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4566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4566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4566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4566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4566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4566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4566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4566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4566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4566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4566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4566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4566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4566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4566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4566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4566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4566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4566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4566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4566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4566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4566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4566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4566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4566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4566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4566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4566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4566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4566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4566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4566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4566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4566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4566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4566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4566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4566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4566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4566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4566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4566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4566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4101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4566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4445</v>
      </c>
      <c r="V1159" s="114" t="s">
        <v>4801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4566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4566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4566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4566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4566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4566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4566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4566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4566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4566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4566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4566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4566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4566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4566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4566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4566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4566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4566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4566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4566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4566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4566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4566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4566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4566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4566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4566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4566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4566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4566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4566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4566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4566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4566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4566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4566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4566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4566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4566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4566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4566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4566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4566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4566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4566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4566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4566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4566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4566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4566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4566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4566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4566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4566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4566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4566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4566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4566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4566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4566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4566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4567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4043</v>
      </c>
      <c r="F1229" s="17" t="s">
        <v>4043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4567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4044</v>
      </c>
      <c r="F1230" s="17" t="s">
        <v>4044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4567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4567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4566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4567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4045</v>
      </c>
      <c r="F1234" s="17" t="s">
        <v>4045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4567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4046</v>
      </c>
      <c r="F1235" s="17" t="s">
        <v>4046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4567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4567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4566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4567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4047</v>
      </c>
      <c r="F1239" s="17" t="s">
        <v>4047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4567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4048</v>
      </c>
      <c r="F1240" s="17" t="s">
        <v>4048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4567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4567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4566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4567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4049</v>
      </c>
      <c r="F1244" s="17" t="s">
        <v>4049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4567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4050</v>
      </c>
      <c r="F1245" s="17" t="s">
        <v>4050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4567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4567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4566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4567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4051</v>
      </c>
      <c r="F1249" s="17" t="s">
        <v>4051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4567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4052</v>
      </c>
      <c r="F1250" s="17" t="s">
        <v>4052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4567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4567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4566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4567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4053</v>
      </c>
      <c r="F1254" s="43" t="s">
        <v>4053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4567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4054</v>
      </c>
      <c r="F1255" s="43" t="s">
        <v>4054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4567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4567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4566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4567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4089</v>
      </c>
      <c r="F1259" s="27" t="s">
        <v>4089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4567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4090</v>
      </c>
      <c r="F1260" s="27" t="s">
        <v>4090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4567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4567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4566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4567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4055</v>
      </c>
      <c r="F1264" s="43" t="s">
        <v>4055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4567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4056</v>
      </c>
      <c r="F1265" s="43" t="s">
        <v>4056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4567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4567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4566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4567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4057</v>
      </c>
      <c r="F1269" s="43" t="s">
        <v>4057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4567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4058</v>
      </c>
      <c r="F1270" s="43" t="s">
        <v>4058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4567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4567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4566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4567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4059</v>
      </c>
      <c r="F1274" s="43" t="s">
        <v>4059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4567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4060</v>
      </c>
      <c r="F1275" s="43" t="s">
        <v>4060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4567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4567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4566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4567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4061</v>
      </c>
      <c r="F1279" s="43" t="s">
        <v>4061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4567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4062</v>
      </c>
      <c r="F1280" s="43" t="s">
        <v>4062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4567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4567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4566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4567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4066</v>
      </c>
      <c r="F1284" s="17" t="s">
        <v>4066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4567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4067</v>
      </c>
      <c r="F1285" s="17" t="s">
        <v>4067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4567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4567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4566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4567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4063</v>
      </c>
      <c r="F1289" s="43" t="s">
        <v>4063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4567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4064</v>
      </c>
      <c r="F1290" s="43" t="s">
        <v>4064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4567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4567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4566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4065</v>
      </c>
      <c r="F1293" s="43" t="s">
        <v>4097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4567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4079</v>
      </c>
      <c r="F1294" s="136" t="s">
        <v>4079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4567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4080</v>
      </c>
      <c r="F1295" s="136" t="s">
        <v>4080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4567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4567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4566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4566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4566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4566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4566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4566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4566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4566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4566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4566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4566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4566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4566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4566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4566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4566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4566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4566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4566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4566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4604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4567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4567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4567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4567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4569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4567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4567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4570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4567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4571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4567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4572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4567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4573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4567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4574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4567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4566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4566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4566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4566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4566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4605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4566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4566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4093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4566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4093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4566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4566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4093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4566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4566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4566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4280</v>
      </c>
      <c r="F1347" s="87" t="s">
        <v>4280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4566</v>
      </c>
      <c r="M1347" s="31" t="s">
        <v>4279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4566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4093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4566</v>
      </c>
      <c r="L1349" s="147" t="s">
        <v>3968</v>
      </c>
      <c r="M1349" s="21" t="s">
        <v>3966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4566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4566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4566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4566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4566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4566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4566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4093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4566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4566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4566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4566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4566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4566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4566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4566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4566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4566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4566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4566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4562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4566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4566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4566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4566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4566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4566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4566</v>
      </c>
      <c r="M1375" s="75" t="s">
        <v>4371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4566</v>
      </c>
      <c r="M1376" s="75" t="s">
        <v>4372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4093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4566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4566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4093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4566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4566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4566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4566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4566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4566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4566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4093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4566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4566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4566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4566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4566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4566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4566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4566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4566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4093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4566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4566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4093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4566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4566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4093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4566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4566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4093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4566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4566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4566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4093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4566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4566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4566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4566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4566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4566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4093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4566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4566</v>
      </c>
      <c r="L1411" s="1" t="s">
        <v>4606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4566</v>
      </c>
      <c r="L1412" s="1" t="s">
        <v>4607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4566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4566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4566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4093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4566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4068</v>
      </c>
      <c r="F1417" s="46" t="s">
        <v>4068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4566</v>
      </c>
      <c r="M1417" s="21" t="s">
        <v>4070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4069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4566</v>
      </c>
      <c r="M1418" s="21" t="s">
        <v>4071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4566</v>
      </c>
      <c r="L1419" s="9"/>
      <c r="M1419" s="21" t="s">
        <v>4332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4566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4566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4566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4566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4566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4566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4566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4566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4566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4566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4608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4567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4561</v>
      </c>
      <c r="U1433" s="114" t="s">
        <v>4445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3964</v>
      </c>
      <c r="D1434" s="36" t="s">
        <v>7</v>
      </c>
      <c r="E1434" s="37" t="s">
        <v>3984</v>
      </c>
      <c r="F1434" s="37" t="s">
        <v>3984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4567</v>
      </c>
      <c r="M1434" s="38" t="s">
        <v>3965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4558</v>
      </c>
      <c r="U1434" s="116" t="s">
        <v>4445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4567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4561</v>
      </c>
      <c r="U1435" s="114" t="s">
        <v>4445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4567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4438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4567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4567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4567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4093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4567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4567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4567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4558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4567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4567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4567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4567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4567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4567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4567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4567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4531</v>
      </c>
      <c r="U1450" s="114" t="s">
        <v>4445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4142</v>
      </c>
      <c r="D1451" s="1" t="s">
        <v>7</v>
      </c>
      <c r="E1451" s="16" t="s">
        <v>4143</v>
      </c>
      <c r="F1451" s="16" t="s">
        <v>4143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4566</v>
      </c>
      <c r="M1451" s="38" t="s">
        <v>4251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4567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4531</v>
      </c>
      <c r="U1452" s="118" t="s">
        <v>4445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4567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4531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4567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4567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4567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4531</v>
      </c>
      <c r="U1456" s="118" t="s">
        <v>4445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4567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4531</v>
      </c>
      <c r="U1457" s="118" t="s">
        <v>4445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4567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4531</v>
      </c>
      <c r="U1458" s="118" t="s">
        <v>4445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4567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4567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4532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4567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4567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4567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4355</v>
      </c>
      <c r="F1464" s="67" t="s">
        <v>4355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4567</v>
      </c>
      <c r="M1464" s="75" t="s">
        <v>4358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4012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4567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4567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4532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4567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4567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4567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4567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4567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4567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4567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4567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4445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4567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4527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4356</v>
      </c>
      <c r="F1476" s="67" t="s">
        <v>4356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4567</v>
      </c>
      <c r="L1476" s="101"/>
      <c r="M1476" s="102" t="s">
        <v>4359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4567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4613</v>
      </c>
      <c r="U1477" s="114" t="s">
        <v>4445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3989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4567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4567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4567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4445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4567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4527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4144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4567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4567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4567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4527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4567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4567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4567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4567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4567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4552</v>
      </c>
      <c r="U1489" s="114" t="s">
        <v>4445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4567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4567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4558</v>
      </c>
      <c r="U1491" s="114" t="s">
        <v>4445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4567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4567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4567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4567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4567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4567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4567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4567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4823</v>
      </c>
      <c r="F1500" s="157" t="s">
        <v>4823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4566</v>
      </c>
      <c r="L1500" s="99"/>
      <c r="M1500" s="21" t="s">
        <v>4824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4842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4567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4567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4445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4567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4558</v>
      </c>
      <c r="U1503" s="114" t="s">
        <v>4445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4567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4567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4567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4848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2188</v>
      </c>
      <c r="K1507" s="134" t="s">
        <v>4567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4849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2188</v>
      </c>
      <c r="K1508" s="134" t="s">
        <v>4567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4567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4445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4567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4527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4567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4567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4567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4567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4532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4567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4567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4567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4567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4567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4567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4567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4567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4567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4567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4567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4567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4567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4567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4567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4558</v>
      </c>
      <c r="U1529" s="114" t="s">
        <v>4445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4567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4093</v>
      </c>
      <c r="E1531" s="16" t="s">
        <v>1915</v>
      </c>
      <c r="F1531" s="16" t="s">
        <v>4072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4567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4553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4567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4567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4567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4567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4798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4567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4528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4567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4528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4343</v>
      </c>
      <c r="D1538" s="1" t="s">
        <v>4344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4568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4343</v>
      </c>
      <c r="D1539" s="1" t="s">
        <v>4345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4567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4343</v>
      </c>
      <c r="D1540" s="1" t="s">
        <v>4346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4567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4343</v>
      </c>
      <c r="D1541" s="1" t="s">
        <v>4347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4567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4343</v>
      </c>
      <c r="D1542" s="1" t="s">
        <v>4348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4567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4567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4567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4567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4567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4567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4567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4558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4567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4567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4567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4567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4445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4567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4567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4567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4567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4144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4567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4567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4567</v>
      </c>
      <c r="M1559" s="21" t="s">
        <v>4373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4567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4567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4567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4567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4567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4567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4567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4567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4567</v>
      </c>
      <c r="M1568" s="21" t="s">
        <v>4375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4567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4567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4567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4567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4567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4567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4528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4567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4567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4567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4822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4567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4556</v>
      </c>
      <c r="U1578" s="118" t="s">
        <v>4445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4567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4567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4343</v>
      </c>
      <c r="D1581" s="71" t="s">
        <v>4424</v>
      </c>
      <c r="E1581" s="72" t="s">
        <v>4425</v>
      </c>
      <c r="F1581" s="72" t="s">
        <v>4425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4567</v>
      </c>
      <c r="M1581" s="75" t="s">
        <v>4426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4567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4567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4567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4567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4567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4445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4567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4527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4567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4528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4093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4567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4567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4567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4553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4567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4553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4567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4553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4567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4567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4532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4567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4567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4567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4532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4567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4532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4093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4567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4093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4567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4551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4567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4528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4567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4427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4567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4438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4428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4567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4438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4567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4567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4567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4567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4567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4567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4567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4567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4527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4132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4567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4349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4567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4567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4552</v>
      </c>
      <c r="U1616" s="114" t="s">
        <v>4445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4567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4551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4567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4528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4567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4567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4567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4567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4567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4567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4567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4567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4567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4567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4567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4528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4567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4561</v>
      </c>
      <c r="U1630" s="114" t="s">
        <v>4445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4368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4567</v>
      </c>
      <c r="M1631" s="21" t="s">
        <v>4362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4567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4567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4133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4567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4698</v>
      </c>
      <c r="F1635" s="16" t="s">
        <v>4698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4567</v>
      </c>
      <c r="M1635" s="21" t="s">
        <v>4699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4551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4134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4567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4567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4567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4551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4294</v>
      </c>
      <c r="F1639" s="16" t="s">
        <v>4294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4567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4567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4567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4553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4567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4553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4567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4567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4553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4567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4534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4135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4567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4567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4567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4567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4558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4567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4567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4567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4567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4295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4567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4553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4567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4551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4567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4567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4532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4567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4445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4567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4567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4091</v>
      </c>
      <c r="D1661" s="51" t="s">
        <v>4093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4567</v>
      </c>
      <c r="L1661" s="147" t="s">
        <v>4094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4567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4567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4567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4567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4567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4567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4551</v>
      </c>
      <c r="U1667" s="114" t="s">
        <v>4445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4567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4551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4567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4534</v>
      </c>
      <c r="U1669" s="114"/>
      <c r="V1669" s="120" t="s">
        <v>4447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4073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4567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4534</v>
      </c>
      <c r="U1670" s="114"/>
      <c r="V1670" s="120" t="s">
        <v>4448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4074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4567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4534</v>
      </c>
      <c r="U1671" s="114"/>
      <c r="V1671" s="120" t="s">
        <v>4449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4567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4567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4567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4553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4288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4567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4553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4567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4567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4144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4567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4296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4567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4553</v>
      </c>
      <c r="U1679" s="116" t="s">
        <v>4445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4297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4567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4553</v>
      </c>
      <c r="U1680" s="116" t="s">
        <v>4445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4271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4567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4438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4431</v>
      </c>
      <c r="D1682" s="71" t="s">
        <v>7</v>
      </c>
      <c r="E1682" s="72" t="s">
        <v>4433</v>
      </c>
      <c r="F1682" s="72" t="s">
        <v>4433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4567</v>
      </c>
      <c r="M1682" s="75" t="s">
        <v>4435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4534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4432</v>
      </c>
      <c r="D1683" s="71" t="s">
        <v>7</v>
      </c>
      <c r="E1683" s="72" t="s">
        <v>4434</v>
      </c>
      <c r="F1683" s="72" t="s">
        <v>4434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4567</v>
      </c>
      <c r="M1683" s="75" t="s">
        <v>4436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4534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4272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4567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4438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4273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4567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4438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4274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4567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4438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4275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4567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4438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4277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4278</v>
      </c>
      <c r="I1688" s="16" t="s">
        <v>3</v>
      </c>
      <c r="J1688" s="16" t="s">
        <v>2188</v>
      </c>
      <c r="K1688" s="134" t="s">
        <v>4567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4438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4276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4567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4438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4821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4567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4567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4567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4567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4528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4566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4027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4567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4528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4136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4567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4137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4567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4138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4567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4567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4567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4567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4139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4567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4140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4567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4567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4528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4567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4013</v>
      </c>
      <c r="D1706" s="39" t="s">
        <v>7</v>
      </c>
      <c r="E1706" s="40" t="s">
        <v>4015</v>
      </c>
      <c r="F1706" s="40" t="s">
        <v>4015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4567</v>
      </c>
      <c r="L1706" s="41"/>
      <c r="M1706" s="42" t="s">
        <v>4017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4551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4014</v>
      </c>
      <c r="D1707" s="39" t="s">
        <v>7</v>
      </c>
      <c r="E1707" s="40" t="s">
        <v>4016</v>
      </c>
      <c r="F1707" s="40" t="s">
        <v>4016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4567</v>
      </c>
      <c r="L1707" s="41"/>
      <c r="M1707" s="42" t="s">
        <v>4018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4551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4567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4528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4567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4567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4567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4527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4567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4527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4567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4527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4567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4527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4093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4567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4527</v>
      </c>
      <c r="U1715" s="114" t="s">
        <v>4445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4567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4527</v>
      </c>
      <c r="U1716" s="114" t="s">
        <v>4445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4567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4527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4127</v>
      </c>
      <c r="D1718" s="51" t="s">
        <v>4093</v>
      </c>
      <c r="E1718" s="33" t="s">
        <v>4522</v>
      </c>
      <c r="F1718" s="33" t="s">
        <v>4524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4567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4567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4527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4567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4553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4128</v>
      </c>
      <c r="D1721" s="51" t="s">
        <v>4093</v>
      </c>
      <c r="E1721" s="33" t="s">
        <v>4523</v>
      </c>
      <c r="F1721" s="33" t="s">
        <v>4525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4567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4567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4527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4334</v>
      </c>
      <c r="D1723" s="1" t="s">
        <v>4335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4567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4553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4023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4567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4555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4024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4567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4555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4025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4567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4555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4028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4567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4556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4029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4567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4555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4567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4567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4567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4093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4567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4554</v>
      </c>
      <c r="U1732" s="114"/>
      <c r="V1732" s="114" t="s">
        <v>4440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4567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4567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4106</v>
      </c>
      <c r="D1735" s="51" t="s">
        <v>4093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4567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4532</v>
      </c>
      <c r="U1735" s="114"/>
      <c r="V1735" s="114" t="s">
        <v>4442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4567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4528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4567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4567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4567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4567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4567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4567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4567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4567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3988</v>
      </c>
      <c r="D1745" s="51" t="s">
        <v>4100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4567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4567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4567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4567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4567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4567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4566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4421</v>
      </c>
      <c r="D1754" s="1" t="s">
        <v>7</v>
      </c>
      <c r="E1754" s="16" t="s">
        <v>4092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4566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4093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4566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4566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4566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4566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4566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4146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4566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4088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4566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4532</v>
      </c>
      <c r="U1761" s="114" t="s">
        <v>4445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4566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4566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4081</v>
      </c>
      <c r="D1764" s="1" t="s">
        <v>7</v>
      </c>
      <c r="E1764" s="49" t="s">
        <v>4082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4566</v>
      </c>
      <c r="M1764" s="150" t="s">
        <v>4582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4102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4566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4083</v>
      </c>
      <c r="D1766" s="1" t="s">
        <v>7</v>
      </c>
      <c r="E1766" s="49" t="s">
        <v>4084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4566</v>
      </c>
      <c r="M1766" s="150" t="s">
        <v>4583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4103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4566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4085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4566</v>
      </c>
      <c r="M1768" s="150" t="s">
        <v>4584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4553</v>
      </c>
      <c r="U1768" s="116" t="s">
        <v>4445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4086</v>
      </c>
      <c r="D1769" s="1" t="s">
        <v>7</v>
      </c>
      <c r="E1769" s="49" t="s">
        <v>4087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4566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4566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4093</v>
      </c>
      <c r="E1771" s="54" t="s">
        <v>4104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4567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4609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4105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4566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4552</v>
      </c>
      <c r="U1772" s="114" t="s">
        <v>4445</v>
      </c>
      <c r="V1772" s="114" t="s">
        <v>4581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3939</v>
      </c>
      <c r="D1773" s="53" t="s">
        <v>4093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4567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4566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4567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4527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4567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4438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4075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4567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4534</v>
      </c>
      <c r="U1777" s="114"/>
      <c r="V1777" s="120" t="s">
        <v>4450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4076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4567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4534</v>
      </c>
      <c r="U1778" s="114"/>
      <c r="V1778" s="120" t="s">
        <v>4451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4567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4438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4567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4438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4567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4438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4567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4528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4567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4528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4567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4528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4567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4438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4567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4438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4566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4619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4566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4619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4566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4619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2217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2189</v>
      </c>
      <c r="K1796" s="159" t="s">
        <v>4566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3988</v>
      </c>
      <c r="D1797" s="1" t="s">
        <v>3872</v>
      </c>
      <c r="E1797" s="16" t="s">
        <v>3985</v>
      </c>
      <c r="F1797" s="16" t="s">
        <v>3985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4566</v>
      </c>
      <c r="M1797" s="21" t="s">
        <v>3986</v>
      </c>
      <c r="N1797" s="21" t="s">
        <v>3987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4619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4110</v>
      </c>
      <c r="D1798" s="66" t="s">
        <v>4117</v>
      </c>
      <c r="E1798" s="17" t="s">
        <v>3990</v>
      </c>
      <c r="F1798" s="17" t="s">
        <v>3990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4567</v>
      </c>
      <c r="L1798" s="10" t="s">
        <v>3823</v>
      </c>
      <c r="M1798" s="21" t="s">
        <v>3993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4623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4110</v>
      </c>
      <c r="D1799" s="66" t="s">
        <v>4111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4567</v>
      </c>
      <c r="L1799" s="10" t="s">
        <v>3823</v>
      </c>
      <c r="M1799" s="21" t="s">
        <v>3824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4623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4110</v>
      </c>
      <c r="D1800" s="66" t="s">
        <v>4112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4567</v>
      </c>
      <c r="L1800" s="10" t="s">
        <v>3823</v>
      </c>
      <c r="M1800" s="21" t="s">
        <v>3826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4623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4110</v>
      </c>
      <c r="D1801" s="66" t="s">
        <v>4113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4567</v>
      </c>
      <c r="L1801" s="10" t="s">
        <v>3823</v>
      </c>
      <c r="M1801" s="21" t="s">
        <v>3831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4623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4110</v>
      </c>
      <c r="D1802" s="66" t="s">
        <v>4114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4567</v>
      </c>
      <c r="L1802" s="10" t="s">
        <v>3823</v>
      </c>
      <c r="M1802" s="21" t="s">
        <v>3832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4623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4110</v>
      </c>
      <c r="D1803" s="66" t="s">
        <v>4115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4567</v>
      </c>
      <c r="L1803" s="10" t="s">
        <v>3823</v>
      </c>
      <c r="M1803" s="21" t="s">
        <v>3833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4623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4110</v>
      </c>
      <c r="D1804" s="66" t="s">
        <v>4116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4567</v>
      </c>
      <c r="L1804" s="10" t="s">
        <v>3823</v>
      </c>
      <c r="M1804" s="21" t="s">
        <v>3834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4623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4110</v>
      </c>
      <c r="D1805" s="66" t="s">
        <v>4118</v>
      </c>
      <c r="E1805" s="17" t="s">
        <v>3991</v>
      </c>
      <c r="F1805" s="17" t="s">
        <v>3991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4567</v>
      </c>
      <c r="L1805" s="10" t="s">
        <v>3823</v>
      </c>
      <c r="M1805" s="21" t="s">
        <v>3994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4623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4110</v>
      </c>
      <c r="D1806" s="66" t="s">
        <v>4119</v>
      </c>
      <c r="E1806" s="17" t="s">
        <v>3992</v>
      </c>
      <c r="F1806" s="17" t="s">
        <v>3992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4567</v>
      </c>
      <c r="L1806" s="10" t="s">
        <v>3823</v>
      </c>
      <c r="M1806" s="21" t="s">
        <v>3995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4623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4566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4611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4566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4611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4566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4611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4566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4611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4566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4611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4566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4611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4566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4611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4566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4611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4566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4611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4566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4611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4566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4611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4566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4611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4566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4611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4566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4611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4566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4611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4566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4611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4566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4611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4566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4611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4566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4611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4566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4611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4566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4611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4566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4611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4566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4611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4566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4611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4566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4611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4566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4611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4566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4611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4566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4611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4566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4611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4566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4611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4566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4611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4566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4611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4566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4611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4566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4611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4566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4611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4566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4611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4566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4611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4566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4611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4566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4611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4088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4567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4532</v>
      </c>
      <c r="U1846" s="114" t="s">
        <v>4445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4107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4567</v>
      </c>
      <c r="L1847" s="1" t="s">
        <v>3805</v>
      </c>
      <c r="M1847" s="21" t="s">
        <v>4125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4532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4108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4567</v>
      </c>
      <c r="L1848" s="1" t="s">
        <v>3806</v>
      </c>
      <c r="M1848" s="21" t="s">
        <v>4126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4532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4467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4566</v>
      </c>
      <c r="L1849" s="1"/>
      <c r="M1849" s="21" t="s">
        <v>4468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4551</v>
      </c>
      <c r="U1849" s="114" t="s">
        <v>4445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4467</v>
      </c>
      <c r="D1850" s="1" t="s">
        <v>3872</v>
      </c>
      <c r="E1850" s="121" t="s">
        <v>4470</v>
      </c>
      <c r="F1850" s="121" t="s">
        <v>4470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4566</v>
      </c>
      <c r="L1850" s="1"/>
      <c r="M1850" s="21" t="s">
        <v>4469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4551</v>
      </c>
      <c r="U1850" s="114" t="s">
        <v>4445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4566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4551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4566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4551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4566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4551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4566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4551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4566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4551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4495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4566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4"/>
        <v>NOT EQUAL</v>
      </c>
      <c r="Q1856"/>
      <c r="R1856"/>
      <c r="S1856" s="151">
        <f t="shared" si="215"/>
        <v>271</v>
      </c>
      <c r="T1856" s="3" t="s">
        <v>4551</v>
      </c>
      <c r="U1856" s="114"/>
      <c r="V1856" s="114" t="s">
        <v>4453</v>
      </c>
      <c r="W1856" s="155" t="str">
        <f t="shared" si="216"/>
        <v/>
      </c>
      <c r="X1856" s="105" t="str">
        <f t="shared" si="217"/>
        <v>CASE</v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4566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4"/>
        <v>NOT EQUAL</v>
      </c>
      <c r="Q1857"/>
      <c r="R1857"/>
      <c r="S1857" s="151">
        <f t="shared" si="215"/>
        <v>271</v>
      </c>
      <c r="T1857" s="3" t="s">
        <v>4551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4566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4"/>
        <v>NOT EQUAL</v>
      </c>
      <c r="Q1858"/>
      <c r="R1858"/>
      <c r="S1858" s="151">
        <f t="shared" si="215"/>
        <v>271</v>
      </c>
      <c r="T1858" s="3" t="s">
        <v>4551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2420</v>
      </c>
      <c r="D1859" s="1" t="s">
        <v>4040</v>
      </c>
      <c r="E1859" s="18" t="s">
        <v>4038</v>
      </c>
      <c r="F1859" s="18" t="s">
        <v>4031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4566</v>
      </c>
      <c r="L1859" s="1" t="s">
        <v>4035</v>
      </c>
      <c r="M1859" s="21" t="s">
        <v>4039</v>
      </c>
      <c r="N1859" s="21" t="s">
        <v>4035</v>
      </c>
      <c r="O1859"/>
      <c r="P1859" t="str">
        <f t="shared" si="214"/>
        <v>NOT EQUAL</v>
      </c>
      <c r="Q1859"/>
      <c r="R1859"/>
      <c r="S1859" s="151">
        <f t="shared" si="215"/>
        <v>271</v>
      </c>
      <c r="T1859" s="3" t="s">
        <v>4551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2420</v>
      </c>
      <c r="D1860" s="1" t="s">
        <v>4041</v>
      </c>
      <c r="E1860" s="18" t="s">
        <v>4030</v>
      </c>
      <c r="F1860" s="18" t="s">
        <v>4034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4566</v>
      </c>
      <c r="L1860" s="1" t="s">
        <v>4035</v>
      </c>
      <c r="M1860" s="21" t="s">
        <v>4037</v>
      </c>
      <c r="N1860" s="21" t="s">
        <v>4035</v>
      </c>
      <c r="O1860"/>
      <c r="P1860" t="str">
        <f t="shared" si="214"/>
        <v>NOT EQUAL</v>
      </c>
      <c r="Q1860"/>
      <c r="R1860"/>
      <c r="S1860" s="151">
        <f t="shared" si="215"/>
        <v>271</v>
      </c>
      <c r="T1860" s="3" t="s">
        <v>4551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2420</v>
      </c>
      <c r="D1861" s="1" t="s">
        <v>4042</v>
      </c>
      <c r="E1861" s="18" t="s">
        <v>4033</v>
      </c>
      <c r="F1861" s="18" t="s">
        <v>4032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4566</v>
      </c>
      <c r="L1861" s="1" t="s">
        <v>4035</v>
      </c>
      <c r="M1861" s="21" t="s">
        <v>4036</v>
      </c>
      <c r="N1861" s="21" t="s">
        <v>4035</v>
      </c>
      <c r="O1861"/>
      <c r="P1861" t="str">
        <f t="shared" si="214"/>
        <v>NOT EQUAL</v>
      </c>
      <c r="Q1861"/>
      <c r="R1861"/>
      <c r="S1861" s="151">
        <f t="shared" si="215"/>
        <v>271</v>
      </c>
      <c r="T1861" s="3" t="s">
        <v>4551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4567</v>
      </c>
      <c r="L1862" s="1"/>
      <c r="M1862" s="21" t="s">
        <v>3614</v>
      </c>
      <c r="N1862" s="21" t="s">
        <v>3776</v>
      </c>
      <c r="O1862"/>
      <c r="P1862" t="str">
        <f t="shared" si="214"/>
        <v/>
      </c>
      <c r="Q1862"/>
      <c r="R1862"/>
      <c r="S1862" s="151">
        <f t="shared" si="215"/>
        <v>271</v>
      </c>
      <c r="T1862" s="3" t="s">
        <v>4551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271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4351</v>
      </c>
      <c r="E1864" s="17" t="s">
        <v>4352</v>
      </c>
      <c r="F1864" s="17" t="s">
        <v>4354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4566</v>
      </c>
      <c r="L1864" s="10"/>
      <c r="M1864" s="21" t="s">
        <v>4353</v>
      </c>
      <c r="N1864" s="21"/>
      <c r="O1864"/>
      <c r="P1864" t="str">
        <f t="shared" si="214"/>
        <v>NOT EQUAL</v>
      </c>
      <c r="Q1864"/>
      <c r="R1864"/>
      <c r="S1864" s="151">
        <f t="shared" si="215"/>
        <v>271</v>
      </c>
      <c r="T1864" s="3" t="s">
        <v>4551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2393</v>
      </c>
      <c r="D1865" s="66" t="s">
        <v>3906</v>
      </c>
      <c r="E1865" s="67" t="s">
        <v>4814</v>
      </c>
      <c r="F1865" s="67" t="s">
        <v>4814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4566</v>
      </c>
      <c r="L1865" s="1"/>
      <c r="M1865" s="21" t="s">
        <v>4123</v>
      </c>
      <c r="N1865" s="21" t="s">
        <v>4124</v>
      </c>
      <c r="O1865"/>
      <c r="P1865" t="str">
        <f t="shared" si="214"/>
        <v/>
      </c>
      <c r="Q1865"/>
      <c r="R1865"/>
      <c r="S1865" s="151">
        <f t="shared" si="215"/>
        <v>272</v>
      </c>
      <c r="T1865" s="3" t="s">
        <v>4612</v>
      </c>
      <c r="U1865" s="114"/>
      <c r="V1865" s="114" t="s">
        <v>4815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4566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273</v>
      </c>
      <c r="T1866" s="3" t="s">
        <v>4552</v>
      </c>
      <c r="U1866" s="114" t="s">
        <v>4445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4566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274</v>
      </c>
      <c r="T1867" s="3" t="s">
        <v>4552</v>
      </c>
      <c r="U1867" s="114" t="s">
        <v>4445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4422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4567</v>
      </c>
      <c r="L1868" s="151"/>
      <c r="M1868" s="21" t="s">
        <v>4430</v>
      </c>
      <c r="N1868" s="21" t="s">
        <v>3782</v>
      </c>
      <c r="O1868" s="151"/>
      <c r="P1868" t="str">
        <f t="shared" si="214"/>
        <v/>
      </c>
      <c r="Q1868" s="151"/>
      <c r="R1868" s="151"/>
      <c r="S1868" s="151">
        <f t="shared" si="215"/>
        <v>275</v>
      </c>
      <c r="T1868" s="3" t="s">
        <v>4552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4423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4567</v>
      </c>
      <c r="L1869" s="151"/>
      <c r="M1869" s="21" t="s">
        <v>4429</v>
      </c>
      <c r="N1869" s="21" t="s">
        <v>3782</v>
      </c>
      <c r="O1869" s="151"/>
      <c r="P1869" t="str">
        <f t="shared" si="214"/>
        <v/>
      </c>
      <c r="Q1869" s="151"/>
      <c r="R1869" s="151"/>
      <c r="S1869" s="151">
        <f t="shared" si="215"/>
        <v>276</v>
      </c>
      <c r="T1869" s="3" t="s">
        <v>4552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4120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4567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4"/>
        <v>NOT EQUAL</v>
      </c>
      <c r="Q1870"/>
      <c r="R1870"/>
      <c r="S1870" s="151">
        <f t="shared" si="215"/>
        <v>277</v>
      </c>
      <c r="T1870" s="3" t="s">
        <v>4535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4121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4567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4"/>
        <v>NOT EQUAL</v>
      </c>
      <c r="Q1871"/>
      <c r="R1871"/>
      <c r="S1871" s="151">
        <f t="shared" si="215"/>
        <v>278</v>
      </c>
      <c r="T1871" s="3" t="s">
        <v>4535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4122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4567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4"/>
        <v>NOT EQUAL</v>
      </c>
      <c r="Q1872"/>
      <c r="R1872"/>
      <c r="S1872" s="151">
        <f t="shared" si="215"/>
        <v>279</v>
      </c>
      <c r="T1872" s="3" t="s">
        <v>4535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4566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280</v>
      </c>
      <c r="T1873" s="3" t="s">
        <v>4535</v>
      </c>
      <c r="U1873" s="114"/>
      <c r="V1873" s="114" t="s">
        <v>4443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4567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281</v>
      </c>
      <c r="T1874" s="3" t="s">
        <v>4535</v>
      </c>
      <c r="U1874" s="114"/>
      <c r="V1874" s="114" t="s">
        <v>4444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4567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282</v>
      </c>
      <c r="T1875" s="3" t="s">
        <v>4535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4567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283</v>
      </c>
      <c r="T1876" s="3" t="s">
        <v>4535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4567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284</v>
      </c>
      <c r="T1877" s="3" t="s">
        <v>4535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4567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285</v>
      </c>
      <c r="T1878" s="3" t="s">
        <v>4535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4567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286</v>
      </c>
      <c r="T1879" s="3" t="s">
        <v>4535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4567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287</v>
      </c>
      <c r="T1880" s="3" t="s">
        <v>4535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4567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288</v>
      </c>
      <c r="T1881" s="3" t="s">
        <v>4535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4567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289</v>
      </c>
      <c r="T1882" s="3" t="s">
        <v>4535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4567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290</v>
      </c>
      <c r="T1883" s="3" t="s">
        <v>4535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4567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291</v>
      </c>
      <c r="T1884" s="3" t="s">
        <v>4535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4567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292</v>
      </c>
      <c r="T1885" s="3" t="s">
        <v>4535</v>
      </c>
      <c r="U1885" s="114"/>
      <c r="V1885" s="114" t="s">
        <v>4455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4567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293</v>
      </c>
      <c r="T1886" s="3" t="s">
        <v>4535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4567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294</v>
      </c>
      <c r="T1887" s="3" t="s">
        <v>4535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4817</v>
      </c>
      <c r="D1888" s="1" t="s">
        <v>7</v>
      </c>
      <c r="E1888" s="18" t="s">
        <v>4559</v>
      </c>
      <c r="F1888" s="18" t="s">
        <v>4559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4566</v>
      </c>
      <c r="L1888" s="9"/>
      <c r="M1888" s="21" t="s">
        <v>4560</v>
      </c>
      <c r="N1888" s="21" t="s">
        <v>3782</v>
      </c>
      <c r="O1888"/>
      <c r="P1888" t="str">
        <f t="shared" si="214"/>
        <v/>
      </c>
      <c r="Q1888"/>
      <c r="R1888"/>
      <c r="S1888" s="151">
        <f t="shared" si="215"/>
        <v>294</v>
      </c>
      <c r="T1888" s="3" t="s">
        <v>4632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4575</v>
      </c>
      <c r="D1889" s="1" t="s">
        <v>7</v>
      </c>
      <c r="E1889" s="18" t="s">
        <v>4576</v>
      </c>
      <c r="F1889" s="18" t="s">
        <v>4576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4567</v>
      </c>
      <c r="L1889" s="9"/>
      <c r="M1889" s="21" t="s">
        <v>4577</v>
      </c>
      <c r="N1889" s="21" t="s">
        <v>3782</v>
      </c>
      <c r="O1889"/>
      <c r="P1889" t="str">
        <f t="shared" si="214"/>
        <v/>
      </c>
      <c r="Q1889"/>
      <c r="R1889"/>
      <c r="S1889" s="151">
        <f t="shared" si="215"/>
        <v>295</v>
      </c>
      <c r="T1889" s="3" t="s">
        <v>4622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4519</v>
      </c>
      <c r="D1890" s="1">
        <v>2</v>
      </c>
      <c r="E1890" s="16" t="s">
        <v>4520</v>
      </c>
      <c r="F1890" s="16" t="s">
        <v>4520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4567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296</v>
      </c>
      <c r="T1890" s="3" t="s">
        <v>4610</v>
      </c>
      <c r="U1890" s="114"/>
      <c r="V1890" s="114" t="s">
        <v>4627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4519</v>
      </c>
      <c r="D1891" s="1">
        <v>8</v>
      </c>
      <c r="E1891" s="16" t="s">
        <v>4521</v>
      </c>
      <c r="F1891" s="16" t="s">
        <v>4521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4567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297</v>
      </c>
      <c r="T1891" s="3" t="s">
        <v>4610</v>
      </c>
      <c r="U1891" s="114"/>
      <c r="V1891" s="185" t="s">
        <v>4628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4519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4567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298</v>
      </c>
      <c r="T1892" s="3" t="s">
        <v>4610</v>
      </c>
      <c r="U1892" s="114"/>
      <c r="V1892" s="185" t="s">
        <v>4629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4519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4567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299</v>
      </c>
      <c r="T1893" s="3" t="s">
        <v>4610</v>
      </c>
      <c r="U1893" s="114"/>
      <c r="V1893" s="185" t="s">
        <v>4630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4566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299</v>
      </c>
      <c r="T1894" s="3" t="s">
        <v>4610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4566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299</v>
      </c>
      <c r="T1895" s="3" t="s">
        <v>4610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4566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299</v>
      </c>
      <c r="T1896" s="3" t="s">
        <v>4610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4566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299</v>
      </c>
      <c r="T1897" s="3" t="s">
        <v>4610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2433</v>
      </c>
      <c r="D1898" s="68" t="s">
        <v>7</v>
      </c>
      <c r="E1898" s="69" t="s">
        <v>4130</v>
      </c>
      <c r="F1898" s="69" t="s">
        <v>4130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4567</v>
      </c>
      <c r="L1898" s="30" t="s">
        <v>4131</v>
      </c>
      <c r="M1898" s="21" t="s">
        <v>4129</v>
      </c>
      <c r="N1898" s="21" t="s">
        <v>3816</v>
      </c>
      <c r="O1898"/>
      <c r="P1898" t="str">
        <f t="shared" si="214"/>
        <v/>
      </c>
      <c r="Q1898"/>
      <c r="R1898"/>
      <c r="S1898" s="151">
        <f t="shared" si="215"/>
        <v>300</v>
      </c>
      <c r="T1898" s="3" t="s">
        <v>4610</v>
      </c>
      <c r="U1898" s="114" t="s">
        <v>4445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4563</v>
      </c>
      <c r="D1899" s="1" t="s">
        <v>7</v>
      </c>
      <c r="E1899" s="18" t="s">
        <v>4565</v>
      </c>
      <c r="F1899" s="18" t="s">
        <v>4565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4567</v>
      </c>
      <c r="L1899" s="9"/>
      <c r="M1899" s="21" t="s">
        <v>4564</v>
      </c>
      <c r="N1899" s="21" t="s">
        <v>3782</v>
      </c>
      <c r="O1899"/>
      <c r="P1899" t="str">
        <f t="shared" si="214"/>
        <v/>
      </c>
      <c r="Q1899"/>
      <c r="R1899"/>
      <c r="S1899" s="151">
        <f t="shared" si="215"/>
        <v>300</v>
      </c>
      <c r="T1899" s="3" t="s">
        <v>4610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4566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4"/>
        <v>NOT EQUAL</v>
      </c>
      <c r="Q1900"/>
      <c r="R1900"/>
      <c r="S1900" s="151">
        <f t="shared" si="215"/>
        <v>300</v>
      </c>
      <c r="T1900" s="3" t="s">
        <v>4621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4566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4"/>
        <v>NOT EQUAL</v>
      </c>
      <c r="Q1901"/>
      <c r="R1901"/>
      <c r="S1901" s="151">
        <f t="shared" si="215"/>
        <v>300</v>
      </c>
      <c r="T1901" s="3" t="s">
        <v>4621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4566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4"/>
        <v>NOT EQUAL</v>
      </c>
      <c r="Q1902"/>
      <c r="R1902"/>
      <c r="S1902" s="151">
        <f t="shared" si="215"/>
        <v>300</v>
      </c>
      <c r="T1902" s="3" t="s">
        <v>4621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4566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4"/>
        <v>NOT EQUAL</v>
      </c>
      <c r="Q1903"/>
      <c r="R1903"/>
      <c r="S1903" s="151">
        <f t="shared" si="215"/>
        <v>300</v>
      </c>
      <c r="T1903" s="3" t="s">
        <v>4621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4566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4"/>
        <v>NOT EQUAL</v>
      </c>
      <c r="Q1904"/>
      <c r="R1904"/>
      <c r="S1904" s="151">
        <f t="shared" si="215"/>
        <v>300</v>
      </c>
      <c r="T1904" s="3" t="s">
        <v>4621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4566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4"/>
        <v>NOT EQUAL</v>
      </c>
      <c r="Q1905"/>
      <c r="R1905"/>
      <c r="S1905" s="151">
        <f t="shared" si="215"/>
        <v>300</v>
      </c>
      <c r="T1905" s="3" t="s">
        <v>4621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4566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4"/>
        <v/>
      </c>
      <c r="Q1906"/>
      <c r="R1906"/>
      <c r="S1906" s="151">
        <f t="shared" si="215"/>
        <v>300</v>
      </c>
      <c r="T1906" s="3" t="s">
        <v>4621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2217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2189</v>
      </c>
      <c r="K1907" s="159" t="s">
        <v>4566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300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2217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2189</v>
      </c>
      <c r="K1908" s="159" t="s">
        <v>4566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300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2217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2189</v>
      </c>
      <c r="K1909" s="159" t="s">
        <v>4566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300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2217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2189</v>
      </c>
      <c r="K1910" s="159" t="s">
        <v>4566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300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97" t="s">
        <v>2217</v>
      </c>
      <c r="D1911" s="97" t="s">
        <v>7</v>
      </c>
      <c r="E1911" s="157" t="str">
        <f t="shared" si="220"/>
        <v>"1863"</v>
      </c>
      <c r="F1911" s="157" t="str">
        <f t="shared" si="220"/>
        <v>"1863"</v>
      </c>
      <c r="G1911" s="160">
        <v>0</v>
      </c>
      <c r="H1911" s="160">
        <v>0</v>
      </c>
      <c r="I1911" s="98" t="s">
        <v>30</v>
      </c>
      <c r="J1911" s="98" t="s">
        <v>2189</v>
      </c>
      <c r="K1911" s="159" t="s">
        <v>4566</v>
      </c>
      <c r="L1911" s="99"/>
      <c r="M1911" s="21" t="str">
        <f t="shared" si="221"/>
        <v>ITM_1863</v>
      </c>
      <c r="N1911" s="21"/>
      <c r="O1911"/>
      <c r="P1911" t="str">
        <f t="shared" si="214"/>
        <v/>
      </c>
      <c r="Q1911"/>
      <c r="R1911"/>
      <c r="S1911" s="151">
        <f t="shared" si="215"/>
        <v>300</v>
      </c>
      <c r="T1911" s="3"/>
      <c r="U1911" s="114"/>
      <c r="V1911" s="114"/>
      <c r="W1911" s="155" t="str">
        <f t="shared" si="216"/>
        <v/>
      </c>
      <c r="X1911" s="105" t="str">
        <f t="shared" si="217"/>
        <v/>
      </c>
      <c r="Y1911" s="2">
        <f t="shared" si="218"/>
        <v>1863</v>
      </c>
      <c r="Z1911" t="str">
        <f t="shared" si="219"/>
        <v>ITM_1863</v>
      </c>
    </row>
    <row r="1912" spans="1:26">
      <c r="A1912" s="3">
        <f>ROW()</f>
        <v>1912</v>
      </c>
      <c r="B1912" s="184">
        <f t="shared" si="213"/>
        <v>1864</v>
      </c>
      <c r="C1912" s="97" t="s">
        <v>2217</v>
      </c>
      <c r="D1912" s="97" t="s">
        <v>7</v>
      </c>
      <c r="E1912" s="157" t="str">
        <f t="shared" si="220"/>
        <v>"1864"</v>
      </c>
      <c r="F1912" s="157" t="str">
        <f t="shared" si="220"/>
        <v>"1864"</v>
      </c>
      <c r="G1912" s="160">
        <v>0</v>
      </c>
      <c r="H1912" s="160">
        <v>0</v>
      </c>
      <c r="I1912" s="98" t="s">
        <v>30</v>
      </c>
      <c r="J1912" s="98" t="s">
        <v>2189</v>
      </c>
      <c r="K1912" s="159" t="s">
        <v>4566</v>
      </c>
      <c r="L1912" s="99"/>
      <c r="M1912" s="21" t="str">
        <f t="shared" si="221"/>
        <v>ITM_1864</v>
      </c>
      <c r="N1912" s="21"/>
      <c r="O1912"/>
      <c r="P1912" t="str">
        <f t="shared" si="214"/>
        <v/>
      </c>
      <c r="Q1912"/>
      <c r="R1912"/>
      <c r="S1912" s="151">
        <f t="shared" si="215"/>
        <v>300</v>
      </c>
      <c r="T1912" s="3"/>
      <c r="U1912" s="114"/>
      <c r="V1912" s="114"/>
      <c r="W1912" s="155" t="str">
        <f t="shared" si="216"/>
        <v/>
      </c>
      <c r="X1912" s="105" t="str">
        <f t="shared" si="217"/>
        <v/>
      </c>
      <c r="Y1912" s="2">
        <f t="shared" si="218"/>
        <v>1864</v>
      </c>
      <c r="Z1912" t="str">
        <f t="shared" si="219"/>
        <v>ITM_1864</v>
      </c>
    </row>
    <row r="1913" spans="1:26">
      <c r="A1913" s="3">
        <f>ROW()</f>
        <v>1913</v>
      </c>
      <c r="B1913" s="184">
        <f t="shared" si="213"/>
        <v>1865</v>
      </c>
      <c r="C1913" s="66" t="s">
        <v>4847</v>
      </c>
      <c r="D1913" s="66" t="s">
        <v>7</v>
      </c>
      <c r="E1913" s="17" t="s">
        <v>4022</v>
      </c>
      <c r="F1913" s="17" t="s">
        <v>4022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4566</v>
      </c>
      <c r="M1913" s="20" t="s">
        <v>4020</v>
      </c>
      <c r="N1913" s="20" t="s">
        <v>4021</v>
      </c>
      <c r="O1913"/>
      <c r="P1913" t="str">
        <f t="shared" si="214"/>
        <v/>
      </c>
      <c r="Q1913"/>
      <c r="R1913"/>
      <c r="S1913" s="151">
        <f t="shared" si="215"/>
        <v>301</v>
      </c>
      <c r="T1913" s="3" t="s">
        <v>4621</v>
      </c>
      <c r="U1913" s="114" t="s">
        <v>4445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301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301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4567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302</v>
      </c>
      <c r="T1916" s="3" t="s">
        <v>4558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4483</v>
      </c>
      <c r="D1917" s="1" t="s">
        <v>7</v>
      </c>
      <c r="E1917" s="121" t="s">
        <v>594</v>
      </c>
      <c r="F1917" s="121" t="s">
        <v>4484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4566</v>
      </c>
      <c r="L1917" s="9"/>
      <c r="M1917" s="21" t="s">
        <v>4485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302</v>
      </c>
      <c r="T1917" s="3" t="s">
        <v>4558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2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4566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3">IF(E1918=F1918,"","NOT EQUAL")</f>
        <v>NOT EQUAL</v>
      </c>
      <c r="Q1918" s="32"/>
      <c r="R1918" s="32"/>
      <c r="S1918" s="151">
        <f t="shared" ref="S1918:S1981" si="224">IF(X1918&lt;&gt;"",S1917+1,S1917)</f>
        <v>302</v>
      </c>
      <c r="T1918" s="3" t="s">
        <v>4617</v>
      </c>
      <c r="U1918" s="114"/>
      <c r="V1918" s="114"/>
      <c r="W1918" s="155" t="str">
        <f t="shared" ref="W1918:W1981" si="225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7">B1918</f>
        <v>1868</v>
      </c>
      <c r="Z1918" t="str">
        <f t="shared" ref="Z1918:Z1981" si="228">M1918</f>
        <v>MNU_INL_TST</v>
      </c>
    </row>
    <row r="1919" spans="1:26">
      <c r="A1919" s="3">
        <f>ROW()</f>
        <v>1919</v>
      </c>
      <c r="B1919" s="184">
        <f t="shared" si="222"/>
        <v>1869</v>
      </c>
      <c r="C1919" s="30" t="s">
        <v>4464</v>
      </c>
      <c r="D1919" s="30" t="s">
        <v>4476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4566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3"/>
        <v>NOT EQUAL</v>
      </c>
      <c r="Q1919" s="32"/>
      <c r="R1919" s="32"/>
      <c r="S1919" s="151">
        <f t="shared" si="224"/>
        <v>302</v>
      </c>
      <c r="T1919" s="3" t="s">
        <v>4617</v>
      </c>
      <c r="U1919" s="114"/>
      <c r="V1919" s="114"/>
      <c r="W1919" s="155" t="str">
        <f t="shared" si="225"/>
        <v/>
      </c>
      <c r="X1919" s="105" t="str">
        <f t="shared" si="226"/>
        <v/>
      </c>
      <c r="Y1919" s="2">
        <f t="shared" si="227"/>
        <v>1869</v>
      </c>
      <c r="Z1919" t="str">
        <f t="shared" si="228"/>
        <v>ITM_TEST</v>
      </c>
    </row>
    <row r="1920" spans="1:26">
      <c r="A1920" s="3">
        <f>ROW()</f>
        <v>1920</v>
      </c>
      <c r="B1920" s="184">
        <f t="shared" si="222"/>
        <v>1870</v>
      </c>
      <c r="C1920" s="1" t="s">
        <v>4465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4566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3"/>
        <v>NOT EQUAL</v>
      </c>
      <c r="Q1920" s="32"/>
      <c r="R1920" s="32"/>
      <c r="S1920" s="151">
        <f t="shared" si="224"/>
        <v>302</v>
      </c>
      <c r="T1920" s="3" t="s">
        <v>4617</v>
      </c>
      <c r="U1920" s="114"/>
      <c r="V1920" s="114"/>
      <c r="W1920" s="155" t="str">
        <f t="shared" si="225"/>
        <v/>
      </c>
      <c r="X1920" s="105" t="str">
        <f t="shared" si="226"/>
        <v/>
      </c>
      <c r="Y1920" s="2">
        <f t="shared" si="227"/>
        <v>1870</v>
      </c>
      <c r="Z1920" t="str">
        <f t="shared" si="228"/>
        <v>ITM_GET_TEST_BS</v>
      </c>
    </row>
    <row r="1921" spans="1:26">
      <c r="A1921" s="3">
        <f>ROW()</f>
        <v>1921</v>
      </c>
      <c r="B1921" s="184">
        <f t="shared" si="222"/>
        <v>1871</v>
      </c>
      <c r="C1921" s="1" t="s">
        <v>4466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4566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3"/>
        <v>NOT EQUAL</v>
      </c>
      <c r="Q1921" s="32"/>
      <c r="R1921" s="32"/>
      <c r="S1921" s="151">
        <f t="shared" si="224"/>
        <v>302</v>
      </c>
      <c r="T1921" s="3" t="s">
        <v>4617</v>
      </c>
      <c r="U1921" s="114"/>
      <c r="V1921" s="114"/>
      <c r="W1921" s="155" t="str">
        <f t="shared" si="225"/>
        <v/>
      </c>
      <c r="X1921" s="105" t="str">
        <f t="shared" si="226"/>
        <v/>
      </c>
      <c r="Y1921" s="2">
        <f t="shared" si="227"/>
        <v>1871</v>
      </c>
      <c r="Z1921" t="str">
        <f t="shared" si="228"/>
        <v>ITM_SET_TEST_BS</v>
      </c>
    </row>
    <row r="1922" spans="1:26">
      <c r="A1922" s="3">
        <f>ROW()</f>
        <v>1922</v>
      </c>
      <c r="B1922" s="184">
        <f t="shared" si="222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4566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3"/>
        <v/>
      </c>
      <c r="Q1922"/>
      <c r="R1922"/>
      <c r="S1922" s="151">
        <f t="shared" si="224"/>
        <v>302</v>
      </c>
      <c r="T1922" s="3" t="s">
        <v>4620</v>
      </c>
      <c r="U1922" s="114"/>
      <c r="V1922" s="114"/>
      <c r="W1922" s="155" t="str">
        <f t="shared" si="225"/>
        <v/>
      </c>
      <c r="X1922" s="105" t="str">
        <f t="shared" si="226"/>
        <v/>
      </c>
      <c r="Y1922" s="2">
        <f t="shared" si="227"/>
        <v>1872</v>
      </c>
      <c r="Z1922" t="str">
        <f t="shared" si="228"/>
        <v>ITM_INP_DEF_DP</v>
      </c>
    </row>
    <row r="1923" spans="1:26">
      <c r="A1923" s="3">
        <f>ROW()</f>
        <v>1923</v>
      </c>
      <c r="B1923" s="184">
        <f t="shared" si="222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4567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3"/>
        <v/>
      </c>
      <c r="Q1923"/>
      <c r="R1923"/>
      <c r="S1923" s="151">
        <f t="shared" si="224"/>
        <v>302</v>
      </c>
      <c r="T1923" s="3" t="s">
        <v>4620</v>
      </c>
      <c r="U1923" s="114"/>
      <c r="V1923" s="114"/>
      <c r="W1923" s="155" t="str">
        <f t="shared" si="225"/>
        <v/>
      </c>
      <c r="X1923" s="105" t="str">
        <f t="shared" si="226"/>
        <v/>
      </c>
      <c r="Y1923" s="2">
        <f t="shared" si="227"/>
        <v>1873</v>
      </c>
      <c r="Z1923" t="str">
        <f t="shared" si="228"/>
        <v>ITM_SH_INP_DEF</v>
      </c>
    </row>
    <row r="1924" spans="1:26">
      <c r="A1924" s="3">
        <f>ROW()</f>
        <v>1924</v>
      </c>
      <c r="B1924" s="184">
        <f t="shared" si="222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4566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3"/>
        <v/>
      </c>
      <c r="Q1924"/>
      <c r="R1924"/>
      <c r="S1924" s="151">
        <f t="shared" si="224"/>
        <v>302</v>
      </c>
      <c r="T1924" s="3" t="s">
        <v>4620</v>
      </c>
      <c r="U1924" s="114"/>
      <c r="V1924" s="114"/>
      <c r="W1924" s="155" t="str">
        <f t="shared" si="225"/>
        <v/>
      </c>
      <c r="X1924" s="105" t="str">
        <f t="shared" si="226"/>
        <v/>
      </c>
      <c r="Y1924" s="2">
        <f t="shared" si="227"/>
        <v>1874</v>
      </c>
      <c r="Z1924" t="str">
        <f t="shared" si="228"/>
        <v>ITM_INP_DEF_CPXDP</v>
      </c>
    </row>
    <row r="1925" spans="1:26">
      <c r="A1925" s="3">
        <f>ROW()</f>
        <v>1925</v>
      </c>
      <c r="B1925" s="184">
        <f t="shared" si="222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4566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3"/>
        <v/>
      </c>
      <c r="Q1925"/>
      <c r="R1925"/>
      <c r="S1925" s="151">
        <f t="shared" si="224"/>
        <v>302</v>
      </c>
      <c r="T1925" s="3" t="s">
        <v>4620</v>
      </c>
      <c r="U1925" s="114"/>
      <c r="V1925" s="114"/>
      <c r="W1925" s="155" t="str">
        <f t="shared" si="225"/>
        <v/>
      </c>
      <c r="X1925" s="105" t="str">
        <f t="shared" si="226"/>
        <v/>
      </c>
      <c r="Y1925" s="2">
        <f t="shared" si="227"/>
        <v>1875</v>
      </c>
      <c r="Z1925" t="str">
        <f t="shared" si="228"/>
        <v>ITM_INP_DEF_SI</v>
      </c>
    </row>
    <row r="1926" spans="1:26">
      <c r="A1926" s="3">
        <f>ROW()</f>
        <v>1926</v>
      </c>
      <c r="B1926" s="184">
        <f t="shared" si="222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4566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3"/>
        <v/>
      </c>
      <c r="Q1926"/>
      <c r="R1926"/>
      <c r="S1926" s="151">
        <f t="shared" si="224"/>
        <v>302</v>
      </c>
      <c r="T1926" s="3" t="s">
        <v>4620</v>
      </c>
      <c r="U1926" s="114"/>
      <c r="V1926" s="114"/>
      <c r="W1926" s="155" t="str">
        <f t="shared" si="225"/>
        <v/>
      </c>
      <c r="X1926" s="105" t="str">
        <f t="shared" si="226"/>
        <v/>
      </c>
      <c r="Y1926" s="2">
        <f t="shared" si="227"/>
        <v>1876</v>
      </c>
      <c r="Z1926" t="str">
        <f t="shared" si="228"/>
        <v>ITM_INP_DEF_LI</v>
      </c>
    </row>
    <row r="1927" spans="1:26">
      <c r="A1927" s="3">
        <f>ROW()</f>
        <v>1927</v>
      </c>
      <c r="B1927" s="184">
        <f t="shared" si="222"/>
        <v>1877</v>
      </c>
      <c r="C1927" s="1" t="s">
        <v>2427</v>
      </c>
      <c r="D1927" s="96" t="s">
        <v>4318</v>
      </c>
      <c r="E1927" s="18" t="s">
        <v>4324</v>
      </c>
      <c r="F1927" s="18" t="s">
        <v>4324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4566</v>
      </c>
      <c r="L1927" s="1" t="s">
        <v>4312</v>
      </c>
      <c r="M1927" s="21" t="s">
        <v>4313</v>
      </c>
      <c r="N1927" s="21" t="s">
        <v>4314</v>
      </c>
      <c r="O1927"/>
      <c r="P1927" t="str">
        <f t="shared" si="223"/>
        <v/>
      </c>
      <c r="Q1927"/>
      <c r="R1927"/>
      <c r="S1927" s="151">
        <f t="shared" si="224"/>
        <v>302</v>
      </c>
      <c r="T1927" s="3" t="s">
        <v>4614</v>
      </c>
      <c r="U1927" s="114"/>
      <c r="V1927" s="114"/>
      <c r="W1927" s="155" t="str">
        <f t="shared" si="225"/>
        <v/>
      </c>
      <c r="X1927" s="105" t="str">
        <f t="shared" si="226"/>
        <v/>
      </c>
      <c r="Y1927" s="2">
        <f t="shared" si="227"/>
        <v>1877</v>
      </c>
      <c r="Z1927" t="str">
        <f t="shared" si="228"/>
        <v>ITM_USER_V43</v>
      </c>
    </row>
    <row r="1928" spans="1:26">
      <c r="A1928" s="3">
        <f>ROW()</f>
        <v>1928</v>
      </c>
      <c r="B1928" s="184">
        <f t="shared" si="222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4566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3"/>
        <v/>
      </c>
      <c r="Q1928"/>
      <c r="R1928"/>
      <c r="S1928" s="151">
        <f t="shared" si="224"/>
        <v>302</v>
      </c>
      <c r="T1928" s="3" t="s">
        <v>4614</v>
      </c>
      <c r="U1928" s="114"/>
      <c r="V1928" s="114"/>
      <c r="W1928" s="155" t="str">
        <f t="shared" si="225"/>
        <v/>
      </c>
      <c r="X1928" s="105" t="str">
        <f t="shared" si="226"/>
        <v/>
      </c>
      <c r="Y1928" s="2">
        <f t="shared" si="227"/>
        <v>1878</v>
      </c>
      <c r="Z1928" t="str">
        <f t="shared" si="228"/>
        <v>KEY_fg</v>
      </c>
    </row>
    <row r="1929" spans="1:26">
      <c r="A1929" s="3">
        <f>ROW()</f>
        <v>1929</v>
      </c>
      <c r="B1929" s="184">
        <f t="shared" si="222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4566</v>
      </c>
      <c r="L1929" s="1"/>
      <c r="M1929" s="21" t="s">
        <v>3728</v>
      </c>
      <c r="N1929" s="21" t="s">
        <v>1172</v>
      </c>
      <c r="O1929"/>
      <c r="P1929" t="str">
        <f t="shared" si="223"/>
        <v/>
      </c>
      <c r="Q1929"/>
      <c r="R1929"/>
      <c r="S1929" s="151">
        <f t="shared" si="224"/>
        <v>302</v>
      </c>
      <c r="T1929" s="3" t="s">
        <v>4614</v>
      </c>
      <c r="U1929" s="114"/>
      <c r="V1929" s="114"/>
      <c r="W1929" s="155" t="str">
        <f t="shared" si="225"/>
        <v/>
      </c>
      <c r="X1929" s="105" t="str">
        <f t="shared" si="226"/>
        <v/>
      </c>
      <c r="Y1929" s="2">
        <f t="shared" si="227"/>
        <v>1879</v>
      </c>
      <c r="Z1929" t="str">
        <f t="shared" si="228"/>
        <v>ITM_USER_DEFAULTS</v>
      </c>
    </row>
    <row r="1930" spans="1:26">
      <c r="A1930" s="3">
        <f>ROW()</f>
        <v>1930</v>
      </c>
      <c r="B1930" s="184">
        <f t="shared" si="222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4566</v>
      </c>
      <c r="L1930" s="1"/>
      <c r="M1930" s="21" t="s">
        <v>3729</v>
      </c>
      <c r="N1930" s="21" t="s">
        <v>1172</v>
      </c>
      <c r="O1930"/>
      <c r="P1930" t="str">
        <f t="shared" si="223"/>
        <v/>
      </c>
      <c r="Q1930"/>
      <c r="R1930"/>
      <c r="S1930" s="151">
        <f t="shared" si="224"/>
        <v>302</v>
      </c>
      <c r="T1930" s="3" t="s">
        <v>4614</v>
      </c>
      <c r="U1930" s="114"/>
      <c r="V1930" s="114"/>
      <c r="W1930" s="155" t="str">
        <f t="shared" si="225"/>
        <v/>
      </c>
      <c r="X1930" s="105" t="str">
        <f t="shared" si="226"/>
        <v/>
      </c>
      <c r="Y1930" s="2">
        <f t="shared" si="227"/>
        <v>1880</v>
      </c>
      <c r="Z1930" t="str">
        <f t="shared" si="228"/>
        <v>ITM_USER_COMPLEX</v>
      </c>
    </row>
    <row r="1931" spans="1:26">
      <c r="A1931" s="3">
        <f>ROW()</f>
        <v>1931</v>
      </c>
      <c r="B1931" s="184">
        <f t="shared" si="222"/>
        <v>1881</v>
      </c>
      <c r="C1931" s="1" t="s">
        <v>2427</v>
      </c>
      <c r="D1931" s="1" t="s">
        <v>1297</v>
      </c>
      <c r="E1931" s="17" t="s">
        <v>4331</v>
      </c>
      <c r="F1931" s="17" t="s">
        <v>4331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4566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3"/>
        <v/>
      </c>
      <c r="Q1931"/>
      <c r="R1931"/>
      <c r="S1931" s="151">
        <f t="shared" si="224"/>
        <v>302</v>
      </c>
      <c r="T1931" s="3" t="s">
        <v>4614</v>
      </c>
      <c r="U1931" s="114"/>
      <c r="V1931" s="114"/>
      <c r="W1931" s="155" t="str">
        <f t="shared" si="225"/>
        <v/>
      </c>
      <c r="X1931" s="105" t="str">
        <f t="shared" si="226"/>
        <v/>
      </c>
      <c r="Y1931" s="2">
        <f t="shared" si="227"/>
        <v>1881</v>
      </c>
      <c r="Z1931" t="str">
        <f t="shared" si="228"/>
        <v>ITM_USER_SHIFTS</v>
      </c>
    </row>
    <row r="1932" spans="1:26">
      <c r="A1932" s="3">
        <f>ROW()</f>
        <v>1932</v>
      </c>
      <c r="B1932" s="184">
        <f t="shared" si="222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4566</v>
      </c>
      <c r="L1932" s="1"/>
      <c r="M1932" s="21" t="s">
        <v>3731</v>
      </c>
      <c r="N1932" s="21" t="s">
        <v>1172</v>
      </c>
      <c r="O1932"/>
      <c r="P1932" t="str">
        <f t="shared" si="223"/>
        <v/>
      </c>
      <c r="Q1932"/>
      <c r="R1932"/>
      <c r="S1932" s="151">
        <f t="shared" si="224"/>
        <v>302</v>
      </c>
      <c r="T1932" s="3" t="s">
        <v>4614</v>
      </c>
      <c r="U1932" s="114"/>
      <c r="V1932" s="114"/>
      <c r="W1932" s="155" t="str">
        <f t="shared" si="225"/>
        <v/>
      </c>
      <c r="X1932" s="105" t="str">
        <f t="shared" si="226"/>
        <v/>
      </c>
      <c r="Y1932" s="2">
        <f t="shared" si="227"/>
        <v>1882</v>
      </c>
      <c r="Z1932" t="str">
        <f t="shared" si="228"/>
        <v>ITM_USER_RESET</v>
      </c>
    </row>
    <row r="1933" spans="1:26">
      <c r="A1933" s="3">
        <f>ROW()</f>
        <v>1933</v>
      </c>
      <c r="B1933" s="184">
        <f t="shared" si="222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4566</v>
      </c>
      <c r="L1933" s="1"/>
      <c r="M1933" s="21" t="s">
        <v>3732</v>
      </c>
      <c r="N1933" s="21" t="s">
        <v>1172</v>
      </c>
      <c r="O1933"/>
      <c r="P1933" t="str">
        <f t="shared" si="223"/>
        <v/>
      </c>
      <c r="Q1933"/>
      <c r="R1933"/>
      <c r="S1933" s="151">
        <f t="shared" si="224"/>
        <v>302</v>
      </c>
      <c r="T1933" s="3" t="s">
        <v>4614</v>
      </c>
      <c r="U1933" s="114"/>
      <c r="V1933" s="114"/>
      <c r="W1933" s="155" t="str">
        <f t="shared" si="225"/>
        <v/>
      </c>
      <c r="X1933" s="105" t="str">
        <f t="shared" si="226"/>
        <v/>
      </c>
      <c r="Y1933" s="2">
        <f t="shared" si="227"/>
        <v>1883</v>
      </c>
      <c r="Z1933" t="str">
        <f t="shared" si="228"/>
        <v>ITM_U_KEY_USER</v>
      </c>
    </row>
    <row r="1934" spans="1:26">
      <c r="A1934" s="3">
        <f>ROW()</f>
        <v>1934</v>
      </c>
      <c r="B1934" s="184">
        <f t="shared" si="222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4566</v>
      </c>
      <c r="L1934" s="1"/>
      <c r="M1934" s="21" t="s">
        <v>3734</v>
      </c>
      <c r="N1934" s="21" t="s">
        <v>1172</v>
      </c>
      <c r="O1934"/>
      <c r="P1934" t="str">
        <f t="shared" si="223"/>
        <v/>
      </c>
      <c r="Q1934"/>
      <c r="R1934"/>
      <c r="S1934" s="151">
        <f t="shared" si="224"/>
        <v>302</v>
      </c>
      <c r="T1934" s="3" t="s">
        <v>4614</v>
      </c>
      <c r="U1934" s="114"/>
      <c r="V1934" s="114"/>
      <c r="W1934" s="155" t="str">
        <f t="shared" si="225"/>
        <v/>
      </c>
      <c r="X1934" s="105" t="str">
        <f t="shared" si="226"/>
        <v/>
      </c>
      <c r="Y1934" s="2">
        <f t="shared" si="227"/>
        <v>1884</v>
      </c>
      <c r="Z1934" t="str">
        <f t="shared" si="228"/>
        <v>ITM_U_KEY_CC</v>
      </c>
    </row>
    <row r="1935" spans="1:26">
      <c r="A1935" s="3">
        <f>ROW()</f>
        <v>1935</v>
      </c>
      <c r="B1935" s="184">
        <f t="shared" si="222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4566</v>
      </c>
      <c r="L1935" s="1"/>
      <c r="M1935" s="21" t="s">
        <v>3735</v>
      </c>
      <c r="N1935" s="21" t="s">
        <v>1172</v>
      </c>
      <c r="O1935"/>
      <c r="P1935" t="str">
        <f t="shared" si="223"/>
        <v/>
      </c>
      <c r="Q1935"/>
      <c r="R1935"/>
      <c r="S1935" s="151">
        <f t="shared" si="224"/>
        <v>302</v>
      </c>
      <c r="T1935" s="3" t="s">
        <v>4614</v>
      </c>
      <c r="U1935" s="114"/>
      <c r="V1935" s="114"/>
      <c r="W1935" s="155" t="str">
        <f t="shared" si="225"/>
        <v/>
      </c>
      <c r="X1935" s="105" t="str">
        <f t="shared" si="226"/>
        <v/>
      </c>
      <c r="Y1935" s="2">
        <f t="shared" si="227"/>
        <v>1885</v>
      </c>
      <c r="Z1935" t="str">
        <f t="shared" si="228"/>
        <v>ITM_U_KEY_MM</v>
      </c>
    </row>
    <row r="1936" spans="1:26">
      <c r="A1936" s="3">
        <f>ROW()</f>
        <v>1936</v>
      </c>
      <c r="B1936" s="184">
        <f t="shared" si="222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4566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3"/>
        <v/>
      </c>
      <c r="Q1936"/>
      <c r="R1936"/>
      <c r="S1936" s="151">
        <f t="shared" si="224"/>
        <v>302</v>
      </c>
      <c r="T1936" s="3" t="s">
        <v>4614</v>
      </c>
      <c r="U1936" s="114"/>
      <c r="V1936" s="114"/>
      <c r="W1936" s="155" t="str">
        <f t="shared" si="225"/>
        <v/>
      </c>
      <c r="X1936" s="105" t="str">
        <f t="shared" si="226"/>
        <v/>
      </c>
      <c r="Y1936" s="2">
        <f t="shared" si="227"/>
        <v>1886</v>
      </c>
      <c r="Z1936" t="str">
        <f t="shared" si="228"/>
        <v>ITM_U_KEY_SIGMA</v>
      </c>
    </row>
    <row r="1937" spans="1:26">
      <c r="A1937" s="3">
        <f>ROW()</f>
        <v>1937</v>
      </c>
      <c r="B1937" s="184">
        <f t="shared" si="222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4566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3"/>
        <v/>
      </c>
      <c r="Q1937"/>
      <c r="R1937"/>
      <c r="S1937" s="151">
        <f t="shared" si="224"/>
        <v>302</v>
      </c>
      <c r="T1937" s="3" t="s">
        <v>4614</v>
      </c>
      <c r="U1937" s="114"/>
      <c r="V1937" s="114"/>
      <c r="W1937" s="155" t="str">
        <f t="shared" si="225"/>
        <v/>
      </c>
      <c r="X1937" s="105" t="str">
        <f t="shared" si="226"/>
        <v/>
      </c>
      <c r="Y1937" s="2">
        <f t="shared" si="227"/>
        <v>1887</v>
      </c>
      <c r="Z1937" t="str">
        <f t="shared" si="228"/>
        <v>ITM_U_KEY_PRGM</v>
      </c>
    </row>
    <row r="1938" spans="1:26">
      <c r="A1938" s="3">
        <f>ROW()</f>
        <v>1938</v>
      </c>
      <c r="B1938" s="184">
        <f t="shared" si="222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4566</v>
      </c>
      <c r="L1938" s="1"/>
      <c r="M1938" s="21" t="s">
        <v>3738</v>
      </c>
      <c r="N1938" s="21" t="s">
        <v>1172</v>
      </c>
      <c r="O1938"/>
      <c r="P1938" t="str">
        <f t="shared" si="223"/>
        <v/>
      </c>
      <c r="Q1938"/>
      <c r="R1938"/>
      <c r="S1938" s="151">
        <f t="shared" si="224"/>
        <v>302</v>
      </c>
      <c r="T1938" s="3" t="s">
        <v>4614</v>
      </c>
      <c r="U1938" s="114"/>
      <c r="V1938" s="114"/>
      <c r="W1938" s="155" t="str">
        <f t="shared" si="225"/>
        <v/>
      </c>
      <c r="X1938" s="105" t="str">
        <f t="shared" si="226"/>
        <v/>
      </c>
      <c r="Y1938" s="2">
        <f t="shared" si="227"/>
        <v>1888</v>
      </c>
      <c r="Z1938" t="str">
        <f t="shared" si="228"/>
        <v>ITM_U_KEY_ALPHA</v>
      </c>
    </row>
    <row r="1939" spans="1:26">
      <c r="A1939" s="3">
        <f>ROW()</f>
        <v>1939</v>
      </c>
      <c r="B1939" s="184">
        <f t="shared" si="222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4566</v>
      </c>
      <c r="L1939" s="1"/>
      <c r="M1939" s="21" t="s">
        <v>3739</v>
      </c>
      <c r="N1939" s="21" t="s">
        <v>1305</v>
      </c>
      <c r="O1939"/>
      <c r="P1939" t="str">
        <f t="shared" si="223"/>
        <v/>
      </c>
      <c r="Q1939"/>
      <c r="R1939"/>
      <c r="S1939" s="151">
        <f t="shared" si="224"/>
        <v>302</v>
      </c>
      <c r="T1939" s="3" t="s">
        <v>4614</v>
      </c>
      <c r="U1939" s="114"/>
      <c r="V1939" s="114"/>
      <c r="W1939" s="155" t="str">
        <f t="shared" si="225"/>
        <v/>
      </c>
      <c r="X1939" s="105" t="str">
        <f t="shared" si="226"/>
        <v/>
      </c>
      <c r="Y1939" s="2">
        <f t="shared" si="227"/>
        <v>1889</v>
      </c>
      <c r="Z1939" t="str">
        <f t="shared" si="228"/>
        <v>ITM_SH_NORM_E</v>
      </c>
    </row>
    <row r="1940" spans="1:26">
      <c r="A1940" s="3">
        <f>ROW()</f>
        <v>1940</v>
      </c>
      <c r="B1940" s="184">
        <f t="shared" si="222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4566</v>
      </c>
      <c r="L1940" s="1"/>
      <c r="M1940" s="21" t="s">
        <v>3740</v>
      </c>
      <c r="N1940" s="21" t="s">
        <v>3778</v>
      </c>
      <c r="O1940"/>
      <c r="P1940" t="str">
        <f t="shared" si="223"/>
        <v/>
      </c>
      <c r="Q1940"/>
      <c r="R1940"/>
      <c r="S1940" s="151">
        <f t="shared" si="224"/>
        <v>302</v>
      </c>
      <c r="T1940" s="3" t="s">
        <v>4614</v>
      </c>
      <c r="U1940" s="114"/>
      <c r="V1940" s="114"/>
      <c r="W1940" s="155" t="str">
        <f t="shared" si="225"/>
        <v/>
      </c>
      <c r="X1940" s="105" t="str">
        <f t="shared" si="226"/>
        <v/>
      </c>
      <c r="Y1940" s="2">
        <f t="shared" si="227"/>
        <v>1890</v>
      </c>
      <c r="Z1940" t="str">
        <f t="shared" si="228"/>
        <v>ITM_JM_ASN</v>
      </c>
    </row>
    <row r="1941" spans="1:26">
      <c r="A1941" s="3">
        <f>ROW()</f>
        <v>1941</v>
      </c>
      <c r="B1941" s="184">
        <f t="shared" si="222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4566</v>
      </c>
      <c r="L1941" s="1"/>
      <c r="M1941" s="21" t="s">
        <v>3741</v>
      </c>
      <c r="N1941" s="21" t="s">
        <v>3778</v>
      </c>
      <c r="O1941"/>
      <c r="P1941" t="str">
        <f t="shared" si="223"/>
        <v/>
      </c>
      <c r="Q1941"/>
      <c r="R1941"/>
      <c r="S1941" s="151">
        <f t="shared" si="224"/>
        <v>302</v>
      </c>
      <c r="T1941" s="3" t="s">
        <v>4614</v>
      </c>
      <c r="U1941" s="114"/>
      <c r="V1941" s="114"/>
      <c r="W1941" s="155" t="str">
        <f t="shared" si="225"/>
        <v/>
      </c>
      <c r="X1941" s="105" t="str">
        <f t="shared" si="226"/>
        <v/>
      </c>
      <c r="Y1941" s="2">
        <f t="shared" si="227"/>
        <v>1891</v>
      </c>
      <c r="Z1941" t="str">
        <f t="shared" si="228"/>
        <v>ITM_JM_SEEK</v>
      </c>
    </row>
    <row r="1942" spans="1:26">
      <c r="A1942" s="3">
        <f>ROW()</f>
        <v>1942</v>
      </c>
      <c r="B1942" s="184">
        <f t="shared" si="222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4566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3"/>
        <v/>
      </c>
      <c r="Q1942"/>
      <c r="R1942"/>
      <c r="S1942" s="151">
        <f t="shared" si="224"/>
        <v>302</v>
      </c>
      <c r="T1942" s="3" t="s">
        <v>4614</v>
      </c>
      <c r="U1942" s="114"/>
      <c r="V1942" s="114"/>
      <c r="W1942" s="155" t="str">
        <f t="shared" si="225"/>
        <v/>
      </c>
      <c r="X1942" s="105" t="str">
        <f t="shared" si="226"/>
        <v/>
      </c>
      <c r="Y1942" s="2">
        <f t="shared" si="227"/>
        <v>1892</v>
      </c>
      <c r="Z1942" t="str">
        <f t="shared" si="228"/>
        <v>ITM_INP_DEF_43S</v>
      </c>
    </row>
    <row r="1943" spans="1:26">
      <c r="A1943" s="3">
        <f>ROW()</f>
        <v>1943</v>
      </c>
      <c r="B1943" s="184">
        <f t="shared" si="222"/>
        <v>1893</v>
      </c>
      <c r="C1943" s="1" t="s">
        <v>4487</v>
      </c>
      <c r="D1943" s="1" t="s">
        <v>7</v>
      </c>
      <c r="E1943" s="127" t="s">
        <v>4489</v>
      </c>
      <c r="F1943" s="127" t="s">
        <v>4489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4566</v>
      </c>
      <c r="L1943" s="1"/>
      <c r="M1943" s="21" t="s">
        <v>4491</v>
      </c>
      <c r="N1943" s="21"/>
      <c r="O1943"/>
      <c r="P1943" t="str">
        <f t="shared" si="223"/>
        <v/>
      </c>
      <c r="Q1943"/>
      <c r="R1943"/>
      <c r="S1943" s="151">
        <f t="shared" si="224"/>
        <v>303</v>
      </c>
      <c r="T1943" s="3" t="s">
        <v>4614</v>
      </c>
      <c r="U1943" s="114" t="s">
        <v>4445</v>
      </c>
      <c r="V1943" s="114"/>
      <c r="W1943" s="155" t="str">
        <f t="shared" si="225"/>
        <v>"X.XEQ"</v>
      </c>
      <c r="X1943" s="105" t="str">
        <f t="shared" si="226"/>
        <v>X.XEQ</v>
      </c>
      <c r="Y1943" s="2">
        <f t="shared" si="227"/>
        <v>1893</v>
      </c>
      <c r="Z1943" t="str">
        <f t="shared" si="228"/>
        <v>ITM_XXEQ</v>
      </c>
    </row>
    <row r="1944" spans="1:26">
      <c r="A1944" s="3">
        <f>ROW()</f>
        <v>1944</v>
      </c>
      <c r="B1944" s="184">
        <f t="shared" si="222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4566</v>
      </c>
      <c r="L1944" s="1"/>
      <c r="M1944" s="21" t="s">
        <v>3867</v>
      </c>
      <c r="N1944" s="21" t="s">
        <v>1172</v>
      </c>
      <c r="O1944"/>
      <c r="P1944" t="str">
        <f t="shared" si="223"/>
        <v/>
      </c>
      <c r="Q1944"/>
      <c r="R1944"/>
      <c r="S1944" s="151">
        <f t="shared" si="224"/>
        <v>303</v>
      </c>
      <c r="T1944" s="3" t="s">
        <v>4614</v>
      </c>
      <c r="U1944" s="114"/>
      <c r="V1944" s="114"/>
      <c r="W1944" s="155" t="str">
        <f t="shared" si="225"/>
        <v/>
      </c>
      <c r="X1944" s="105" t="str">
        <f t="shared" si="226"/>
        <v/>
      </c>
      <c r="Y1944" s="2">
        <f t="shared" si="227"/>
        <v>1894</v>
      </c>
      <c r="Z1944" t="str">
        <f t="shared" si="228"/>
        <v>ITM_USER_ALPHA</v>
      </c>
    </row>
    <row r="1945" spans="1:26">
      <c r="A1945" s="3">
        <f>ROW()</f>
        <v>1945</v>
      </c>
      <c r="B1945" s="184">
        <f t="shared" si="222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4566</v>
      </c>
      <c r="L1945" s="1"/>
      <c r="M1945" s="21" t="s">
        <v>3870</v>
      </c>
      <c r="N1945" s="21" t="s">
        <v>1172</v>
      </c>
      <c r="O1945"/>
      <c r="P1945" t="str">
        <f t="shared" si="223"/>
        <v/>
      </c>
      <c r="Q1945"/>
      <c r="R1945"/>
      <c r="S1945" s="151">
        <f t="shared" si="224"/>
        <v>303</v>
      </c>
      <c r="T1945" s="3" t="s">
        <v>4614</v>
      </c>
      <c r="U1945" s="114"/>
      <c r="V1945" s="114"/>
      <c r="W1945" s="155" t="str">
        <f t="shared" si="225"/>
        <v/>
      </c>
      <c r="X1945" s="105" t="str">
        <f t="shared" si="226"/>
        <v/>
      </c>
      <c r="Y1945" s="2">
        <f t="shared" si="227"/>
        <v>1895</v>
      </c>
      <c r="Z1945" t="str">
        <f t="shared" si="228"/>
        <v>ITM_USER_GSHFT</v>
      </c>
    </row>
    <row r="1946" spans="1:26">
      <c r="A1946" s="3">
        <f>ROW()</f>
        <v>1946</v>
      </c>
      <c r="B1946" s="184">
        <f t="shared" si="222"/>
        <v>1896</v>
      </c>
      <c r="C1946" s="1" t="s">
        <v>2427</v>
      </c>
      <c r="D1946" s="1" t="s">
        <v>3999</v>
      </c>
      <c r="E1946" s="17" t="s">
        <v>4001</v>
      </c>
      <c r="F1946" s="17" t="s">
        <v>4001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4566</v>
      </c>
      <c r="L1946" s="1"/>
      <c r="M1946" s="21" t="s">
        <v>3997</v>
      </c>
      <c r="N1946" s="21" t="s">
        <v>1172</v>
      </c>
      <c r="O1946"/>
      <c r="P1946" t="str">
        <f t="shared" si="223"/>
        <v/>
      </c>
      <c r="Q1946"/>
      <c r="R1946"/>
      <c r="S1946" s="151">
        <f t="shared" si="224"/>
        <v>303</v>
      </c>
      <c r="T1946" s="3" t="s">
        <v>4614</v>
      </c>
      <c r="U1946" s="114"/>
      <c r="V1946" s="114"/>
      <c r="W1946" s="155" t="str">
        <f t="shared" si="225"/>
        <v/>
      </c>
      <c r="X1946" s="105" t="str">
        <f t="shared" si="226"/>
        <v/>
      </c>
      <c r="Y1946" s="2">
        <f t="shared" si="227"/>
        <v>1896</v>
      </c>
      <c r="Z1946" t="str">
        <f t="shared" si="228"/>
        <v>ITM_USER_CC</v>
      </c>
    </row>
    <row r="1947" spans="1:26">
      <c r="A1947" s="3">
        <f>ROW()</f>
        <v>1947</v>
      </c>
      <c r="B1947" s="184">
        <f t="shared" si="222"/>
        <v>1897</v>
      </c>
      <c r="C1947" s="1" t="s">
        <v>2427</v>
      </c>
      <c r="D1947" t="s">
        <v>4000</v>
      </c>
      <c r="E1947" s="17" t="s">
        <v>4002</v>
      </c>
      <c r="F1947" s="17" t="s">
        <v>4002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4566</v>
      </c>
      <c r="L1947" s="1"/>
      <c r="M1947" s="21" t="s">
        <v>3998</v>
      </c>
      <c r="N1947" s="21" t="s">
        <v>1172</v>
      </c>
      <c r="O1947"/>
      <c r="P1947" t="str">
        <f t="shared" si="223"/>
        <v/>
      </c>
      <c r="Q1947"/>
      <c r="R1947"/>
      <c r="S1947" s="151">
        <f t="shared" si="224"/>
        <v>303</v>
      </c>
      <c r="T1947" s="3" t="s">
        <v>4614</v>
      </c>
      <c r="U1947" s="114"/>
      <c r="V1947" s="114"/>
      <c r="W1947" s="155" t="str">
        <f t="shared" si="225"/>
        <v/>
      </c>
      <c r="X1947" s="105" t="str">
        <f t="shared" si="226"/>
        <v/>
      </c>
      <c r="Y1947" s="2">
        <f t="shared" si="227"/>
        <v>1897</v>
      </c>
      <c r="Z1947" t="str">
        <f t="shared" si="228"/>
        <v>ITM_USER_MYM</v>
      </c>
    </row>
    <row r="1948" spans="1:26">
      <c r="A1948" s="3">
        <f>ROW()</f>
        <v>1948</v>
      </c>
      <c r="B1948" s="184">
        <f t="shared" si="222"/>
        <v>1898</v>
      </c>
      <c r="C1948" s="1" t="s">
        <v>2427</v>
      </c>
      <c r="D1948" s="1" t="s">
        <v>4006</v>
      </c>
      <c r="E1948" s="17" t="s">
        <v>4008</v>
      </c>
      <c r="F1948" s="17" t="s">
        <v>4008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4566</v>
      </c>
      <c r="M1948" s="20" t="s">
        <v>4004</v>
      </c>
      <c r="N1948" s="21" t="s">
        <v>1172</v>
      </c>
      <c r="O1948"/>
      <c r="P1948" t="str">
        <f t="shared" si="223"/>
        <v/>
      </c>
      <c r="Q1948"/>
      <c r="R1948"/>
      <c r="S1948" s="151">
        <f t="shared" si="224"/>
        <v>303</v>
      </c>
      <c r="T1948" s="3" t="s">
        <v>4614</v>
      </c>
      <c r="U1948" s="114"/>
      <c r="V1948" s="114"/>
      <c r="W1948" s="155" t="str">
        <f t="shared" si="225"/>
        <v/>
      </c>
      <c r="X1948" s="105" t="str">
        <f t="shared" si="226"/>
        <v/>
      </c>
      <c r="Y1948" s="2">
        <f t="shared" si="227"/>
        <v>1898</v>
      </c>
      <c r="Z1948" t="str">
        <f t="shared" si="228"/>
        <v>ITM_USER_PRGM</v>
      </c>
    </row>
    <row r="1949" spans="1:26">
      <c r="A1949" s="3">
        <f>ROW()</f>
        <v>1949</v>
      </c>
      <c r="B1949" s="184">
        <f t="shared" si="222"/>
        <v>1899</v>
      </c>
      <c r="C1949" s="1" t="s">
        <v>2427</v>
      </c>
      <c r="D1949" t="s">
        <v>4007</v>
      </c>
      <c r="E1949" s="17" t="s">
        <v>4009</v>
      </c>
      <c r="F1949" s="17" t="s">
        <v>4009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4566</v>
      </c>
      <c r="M1949" s="20" t="s">
        <v>4005</v>
      </c>
      <c r="N1949" s="21" t="s">
        <v>1172</v>
      </c>
      <c r="O1949"/>
      <c r="P1949" t="str">
        <f t="shared" si="223"/>
        <v/>
      </c>
      <c r="Q1949"/>
      <c r="R1949"/>
      <c r="S1949" s="151">
        <f t="shared" si="224"/>
        <v>303</v>
      </c>
      <c r="T1949" s="3" t="s">
        <v>4614</v>
      </c>
      <c r="U1949" s="114"/>
      <c r="V1949" s="114"/>
      <c r="W1949" s="155" t="str">
        <f t="shared" si="225"/>
        <v/>
      </c>
      <c r="X1949" s="105" t="str">
        <f t="shared" si="226"/>
        <v/>
      </c>
      <c r="Y1949" s="2">
        <f t="shared" si="227"/>
        <v>1899</v>
      </c>
      <c r="Z1949" t="str">
        <f t="shared" si="228"/>
        <v>ITM_USER_USER</v>
      </c>
    </row>
    <row r="1950" spans="1:26">
      <c r="A1950" s="3">
        <f>ROW()</f>
        <v>1950</v>
      </c>
      <c r="B1950" s="184">
        <f t="shared" si="222"/>
        <v>1900</v>
      </c>
      <c r="C1950" s="1" t="s">
        <v>2427</v>
      </c>
      <c r="D1950" t="s">
        <v>4010</v>
      </c>
      <c r="E1950" s="17" t="s">
        <v>4019</v>
      </c>
      <c r="F1950" s="17" t="s">
        <v>4019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4566</v>
      </c>
      <c r="M1950" s="20" t="s">
        <v>4011</v>
      </c>
      <c r="N1950" s="21" t="s">
        <v>1172</v>
      </c>
      <c r="O1950"/>
      <c r="P1950" t="str">
        <f t="shared" si="223"/>
        <v/>
      </c>
      <c r="Q1950"/>
      <c r="R1950"/>
      <c r="S1950" s="151">
        <f t="shared" si="224"/>
        <v>303</v>
      </c>
      <c r="T1950" s="3" t="s">
        <v>4614</v>
      </c>
      <c r="U1950" s="114"/>
      <c r="V1950" s="114"/>
      <c r="W1950" s="155" t="str">
        <f t="shared" si="225"/>
        <v/>
      </c>
      <c r="X1950" s="105" t="str">
        <f t="shared" si="226"/>
        <v/>
      </c>
      <c r="Y1950" s="2">
        <f t="shared" si="227"/>
        <v>1900</v>
      </c>
      <c r="Z1950" t="str">
        <f t="shared" si="228"/>
        <v>ITM_USER_SIGMAPLUS</v>
      </c>
    </row>
    <row r="1951" spans="1:26">
      <c r="A1951" s="3">
        <f>ROW()</f>
        <v>1951</v>
      </c>
      <c r="B1951" s="184">
        <f t="shared" si="222"/>
        <v>1901</v>
      </c>
      <c r="C1951" s="1" t="s">
        <v>2427</v>
      </c>
      <c r="D1951" s="96" t="s">
        <v>4325</v>
      </c>
      <c r="E1951" s="18" t="s">
        <v>4323</v>
      </c>
      <c r="F1951" s="18" t="s">
        <v>4323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4566</v>
      </c>
      <c r="L1951" s="1" t="s">
        <v>4312</v>
      </c>
      <c r="M1951" s="21" t="s">
        <v>4315</v>
      </c>
      <c r="N1951" s="21" t="s">
        <v>4314</v>
      </c>
      <c r="O1951"/>
      <c r="P1951" t="str">
        <f t="shared" si="223"/>
        <v/>
      </c>
      <c r="Q1951"/>
      <c r="R1951"/>
      <c r="S1951" s="151">
        <f t="shared" si="224"/>
        <v>303</v>
      </c>
      <c r="T1951" s="3" t="s">
        <v>4614</v>
      </c>
      <c r="U1951" s="114"/>
      <c r="V1951" s="114"/>
      <c r="W1951" s="155" t="str">
        <f t="shared" si="225"/>
        <v/>
      </c>
      <c r="X1951" s="105" t="str">
        <f t="shared" si="226"/>
        <v/>
      </c>
      <c r="Y1951" s="2">
        <f t="shared" si="227"/>
        <v>1901</v>
      </c>
      <c r="Z1951" t="str">
        <f t="shared" si="228"/>
        <v>ITM_USER_V43MIN</v>
      </c>
    </row>
    <row r="1952" spans="1:26">
      <c r="A1952" s="3">
        <f>ROW()</f>
        <v>1952</v>
      </c>
      <c r="B1952" s="184">
        <f t="shared" si="222"/>
        <v>1902</v>
      </c>
      <c r="C1952" s="1" t="s">
        <v>2427</v>
      </c>
      <c r="D1952" s="163" t="s">
        <v>4316</v>
      </c>
      <c r="E1952" s="18" t="s">
        <v>4322</v>
      </c>
      <c r="F1952" s="18" t="s">
        <v>4322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4566</v>
      </c>
      <c r="L1952" s="1" t="s">
        <v>4312</v>
      </c>
      <c r="M1952" s="21" t="s">
        <v>4317</v>
      </c>
      <c r="N1952" s="21" t="s">
        <v>4314</v>
      </c>
      <c r="O1952"/>
      <c r="P1952" t="str">
        <f t="shared" si="223"/>
        <v/>
      </c>
      <c r="Q1952"/>
      <c r="R1952"/>
      <c r="S1952" s="151">
        <f t="shared" si="224"/>
        <v>303</v>
      </c>
      <c r="T1952" s="3" t="s">
        <v>4614</v>
      </c>
      <c r="U1952" s="114"/>
      <c r="V1952" s="114"/>
      <c r="W1952" s="155" t="str">
        <f t="shared" si="225"/>
        <v/>
      </c>
      <c r="X1952" s="105" t="str">
        <f t="shared" si="226"/>
        <v/>
      </c>
      <c r="Y1952" s="2">
        <f t="shared" si="227"/>
        <v>1902</v>
      </c>
      <c r="Z1952" t="str">
        <f t="shared" si="228"/>
        <v>ITM_USER_SHIFTS2</v>
      </c>
    </row>
    <row r="1953" spans="1:26">
      <c r="A1953" s="3">
        <f>ROW()</f>
        <v>1953</v>
      </c>
      <c r="B1953" s="184">
        <f t="shared" si="222"/>
        <v>1903</v>
      </c>
      <c r="C1953" s="1" t="s">
        <v>2427</v>
      </c>
      <c r="D1953" s="1" t="s">
        <v>4320</v>
      </c>
      <c r="E1953" s="17" t="s">
        <v>4321</v>
      </c>
      <c r="F1953" s="17" t="s">
        <v>4321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4566</v>
      </c>
      <c r="M1953" s="20" t="s">
        <v>4319</v>
      </c>
      <c r="N1953" s="21" t="s">
        <v>1172</v>
      </c>
      <c r="O1953"/>
      <c r="P1953" t="str">
        <f t="shared" si="223"/>
        <v/>
      </c>
      <c r="Q1953"/>
      <c r="R1953"/>
      <c r="S1953" s="151">
        <f t="shared" si="224"/>
        <v>303</v>
      </c>
      <c r="T1953" s="3" t="s">
        <v>4614</v>
      </c>
      <c r="U1953" s="114"/>
      <c r="V1953" s="114"/>
      <c r="W1953" s="155" t="str">
        <f t="shared" si="225"/>
        <v/>
      </c>
      <c r="X1953" s="105" t="str">
        <f t="shared" si="226"/>
        <v/>
      </c>
      <c r="Y1953" s="2">
        <f t="shared" si="227"/>
        <v>1903</v>
      </c>
      <c r="Z1953" t="str">
        <f t="shared" si="228"/>
        <v>ITM_USER_HOME</v>
      </c>
    </row>
    <row r="1954" spans="1:26">
      <c r="A1954" s="3">
        <f>ROW()</f>
        <v>1954</v>
      </c>
      <c r="B1954" s="184">
        <f t="shared" si="222"/>
        <v>1904</v>
      </c>
      <c r="C1954" s="1" t="s">
        <v>2427</v>
      </c>
      <c r="D1954" s="96" t="s">
        <v>4328</v>
      </c>
      <c r="E1954" s="18" t="s">
        <v>4329</v>
      </c>
      <c r="F1954" s="18" t="s">
        <v>4329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4566</v>
      </c>
      <c r="L1954" s="1" t="s">
        <v>4312</v>
      </c>
      <c r="M1954" s="21" t="s">
        <v>4330</v>
      </c>
      <c r="N1954" s="21" t="s">
        <v>4314</v>
      </c>
      <c r="O1954"/>
      <c r="P1954" t="str">
        <f t="shared" si="223"/>
        <v/>
      </c>
      <c r="Q1954"/>
      <c r="R1954"/>
      <c r="S1954" s="151">
        <f t="shared" si="224"/>
        <v>303</v>
      </c>
      <c r="T1954" s="3" t="s">
        <v>4614</v>
      </c>
      <c r="U1954" s="114"/>
      <c r="V1954" s="114"/>
      <c r="W1954" s="155" t="str">
        <f t="shared" si="225"/>
        <v/>
      </c>
      <c r="X1954" s="105" t="str">
        <f t="shared" si="226"/>
        <v/>
      </c>
      <c r="Y1954" s="2">
        <f t="shared" si="227"/>
        <v>1904</v>
      </c>
      <c r="Z1954" t="str">
        <f t="shared" si="228"/>
        <v>ITM_USER_WP43S</v>
      </c>
    </row>
    <row r="1955" spans="1:26">
      <c r="A1955" s="3">
        <f>ROW()</f>
        <v>1955</v>
      </c>
      <c r="B1955" s="184">
        <f t="shared" si="222"/>
        <v>1905</v>
      </c>
      <c r="C1955" s="1" t="s">
        <v>2427</v>
      </c>
      <c r="D1955" s="152" t="s">
        <v>4377</v>
      </c>
      <c r="E1955" s="18" t="s">
        <v>4378</v>
      </c>
      <c r="F1955" s="18" t="s">
        <v>4378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4566</v>
      </c>
      <c r="L1955" s="1" t="s">
        <v>4312</v>
      </c>
      <c r="M1955" s="21" t="s">
        <v>4379</v>
      </c>
      <c r="N1955" s="21" t="s">
        <v>4314</v>
      </c>
      <c r="O1955"/>
      <c r="P1955" t="str">
        <f t="shared" si="223"/>
        <v/>
      </c>
      <c r="Q1955"/>
      <c r="R1955"/>
      <c r="S1955" s="151">
        <f t="shared" si="224"/>
        <v>303</v>
      </c>
      <c r="T1955" s="3" t="s">
        <v>4614</v>
      </c>
      <c r="U1955" s="114"/>
      <c r="V1955" s="114"/>
      <c r="W1955" s="155" t="str">
        <f t="shared" si="225"/>
        <v/>
      </c>
      <c r="X1955" s="105" t="str">
        <f t="shared" si="226"/>
        <v/>
      </c>
      <c r="Y1955" s="2">
        <f t="shared" si="227"/>
        <v>1905</v>
      </c>
      <c r="Z1955" t="str">
        <f t="shared" si="228"/>
        <v>ITM_USER_DM42</v>
      </c>
    </row>
    <row r="1956" spans="1:26">
      <c r="A1956" s="3">
        <f>ROW()</f>
        <v>1956</v>
      </c>
      <c r="B1956" s="184">
        <f t="shared" si="222"/>
        <v>1906</v>
      </c>
      <c r="C1956" s="1" t="s">
        <v>2427</v>
      </c>
      <c r="D1956" s="96" t="s">
        <v>4460</v>
      </c>
      <c r="E1956" s="121" t="s">
        <v>4461</v>
      </c>
      <c r="F1956" s="121" t="s">
        <v>4461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4566</v>
      </c>
      <c r="L1956" s="153" t="s">
        <v>4462</v>
      </c>
      <c r="M1956" s="21" t="s">
        <v>4463</v>
      </c>
      <c r="N1956" s="21"/>
      <c r="O1956" s="151"/>
      <c r="P1956" t="str">
        <f t="shared" si="223"/>
        <v/>
      </c>
      <c r="Q1956" s="151"/>
      <c r="R1956" s="151"/>
      <c r="S1956" s="151">
        <f t="shared" si="224"/>
        <v>303</v>
      </c>
      <c r="T1956" s="3" t="s">
        <v>4614</v>
      </c>
      <c r="U1956" s="114"/>
      <c r="V1956" s="114"/>
      <c r="W1956" s="155" t="str">
        <f t="shared" si="225"/>
        <v/>
      </c>
      <c r="X1956" s="105" t="str">
        <f t="shared" si="226"/>
        <v/>
      </c>
      <c r="Y1956" s="2">
        <f t="shared" si="227"/>
        <v>1906</v>
      </c>
      <c r="Z1956" t="str">
        <f t="shared" si="228"/>
        <v>ITM_USER_C43</v>
      </c>
    </row>
    <row r="1957" spans="1:26">
      <c r="A1957" s="3">
        <f>ROW()</f>
        <v>1957</v>
      </c>
      <c r="B1957" s="184">
        <f t="shared" si="222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4566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3"/>
        <v/>
      </c>
      <c r="Q1957"/>
      <c r="R1957"/>
      <c r="S1957" s="151">
        <f t="shared" si="224"/>
        <v>303</v>
      </c>
      <c r="T1957" s="3" t="s">
        <v>4618</v>
      </c>
      <c r="U1957" s="114"/>
      <c r="V1957" s="114"/>
      <c r="W1957" s="155" t="str">
        <f t="shared" si="225"/>
        <v/>
      </c>
      <c r="X1957" s="105" t="str">
        <f t="shared" si="226"/>
        <v/>
      </c>
      <c r="Y1957" s="2">
        <f t="shared" si="227"/>
        <v>1907</v>
      </c>
      <c r="Z1957" t="str">
        <f t="shared" si="228"/>
        <v>ITM_GET_NORM_E</v>
      </c>
    </row>
    <row r="1958" spans="1:26">
      <c r="A1958" s="3">
        <f>ROW()</f>
        <v>1958</v>
      </c>
      <c r="B1958" s="184">
        <f t="shared" si="222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4566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3"/>
        <v/>
      </c>
      <c r="Q1958"/>
      <c r="R1958"/>
      <c r="S1958" s="151">
        <f t="shared" si="224"/>
        <v>303</v>
      </c>
      <c r="T1958" s="3" t="s">
        <v>4562</v>
      </c>
      <c r="U1958" s="114"/>
      <c r="V1958" s="114"/>
      <c r="W1958" s="155" t="str">
        <f t="shared" si="225"/>
        <v/>
      </c>
      <c r="X1958" s="105" t="str">
        <f t="shared" si="226"/>
        <v/>
      </c>
      <c r="Y1958" s="2">
        <f t="shared" si="227"/>
        <v>1908</v>
      </c>
      <c r="Z1958" t="str">
        <f t="shared" si="228"/>
        <v>MNU_GRAPH</v>
      </c>
    </row>
    <row r="1959" spans="1:26">
      <c r="A1959" s="3">
        <f>ROW()</f>
        <v>1959</v>
      </c>
      <c r="B1959" s="184">
        <f t="shared" si="222"/>
        <v>1909</v>
      </c>
      <c r="C1959" s="1" t="s">
        <v>2217</v>
      </c>
      <c r="D1959" s="1" t="s">
        <v>7</v>
      </c>
      <c r="E1959" s="17" t="s">
        <v>150</v>
      </c>
      <c r="F1959" s="16" t="s">
        <v>4381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4566</v>
      </c>
      <c r="L1959" s="1"/>
      <c r="M1959" s="21" t="s">
        <v>3742</v>
      </c>
      <c r="N1959" s="21" t="s">
        <v>1305</v>
      </c>
      <c r="O1959"/>
      <c r="P1959" t="str">
        <f t="shared" si="223"/>
        <v>NOT EQUAL</v>
      </c>
      <c r="Q1959"/>
      <c r="R1959"/>
      <c r="S1959" s="151">
        <f t="shared" si="224"/>
        <v>303</v>
      </c>
      <c r="T1959" s="3" t="s">
        <v>4562</v>
      </c>
      <c r="U1959" s="114"/>
      <c r="V1959" s="114"/>
      <c r="W1959" s="155" t="str">
        <f t="shared" si="225"/>
        <v/>
      </c>
      <c r="X1959" s="105" t="str">
        <f t="shared" si="226"/>
        <v/>
      </c>
      <c r="Y1959" s="2">
        <f t="shared" si="227"/>
        <v>1909</v>
      </c>
      <c r="Z1959" t="str">
        <f t="shared" si="228"/>
        <v>MNU_ASN_N</v>
      </c>
    </row>
    <row r="1960" spans="1:26">
      <c r="A1960" s="3">
        <f>ROW()</f>
        <v>1960</v>
      </c>
      <c r="B1960" s="184">
        <f t="shared" si="222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4566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3"/>
        <v/>
      </c>
      <c r="Q1960"/>
      <c r="R1960"/>
      <c r="S1960" s="151">
        <f t="shared" si="224"/>
        <v>303</v>
      </c>
      <c r="T1960" s="3" t="s">
        <v>4562</v>
      </c>
      <c r="U1960" s="114"/>
      <c r="V1960" s="114"/>
      <c r="W1960" s="155" t="str">
        <f t="shared" si="225"/>
        <v/>
      </c>
      <c r="X1960" s="105" t="str">
        <f t="shared" si="226"/>
        <v/>
      </c>
      <c r="Y1960" s="2">
        <f t="shared" si="227"/>
        <v>1910</v>
      </c>
      <c r="Z1960" t="str">
        <f t="shared" si="228"/>
        <v>MNU_HOME</v>
      </c>
    </row>
    <row r="1961" spans="1:26">
      <c r="A1961" s="3">
        <f>ROW()</f>
        <v>1961</v>
      </c>
      <c r="B1961" s="184">
        <f t="shared" si="222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4566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3"/>
        <v/>
      </c>
      <c r="Q1961"/>
      <c r="R1961"/>
      <c r="S1961" s="151">
        <f t="shared" si="224"/>
        <v>303</v>
      </c>
      <c r="T1961" s="3" t="s">
        <v>4562</v>
      </c>
      <c r="U1961" s="114"/>
      <c r="V1961" s="114"/>
      <c r="W1961" s="155" t="str">
        <f t="shared" si="225"/>
        <v/>
      </c>
      <c r="X1961" s="105" t="str">
        <f t="shared" si="226"/>
        <v/>
      </c>
      <c r="Y1961" s="2">
        <f t="shared" si="227"/>
        <v>1911</v>
      </c>
      <c r="Z1961" t="str">
        <f t="shared" si="228"/>
        <v>MNU_ALPHA</v>
      </c>
    </row>
    <row r="1962" spans="1:26">
      <c r="A1962" s="3">
        <f>ROW()</f>
        <v>1962</v>
      </c>
      <c r="B1962" s="184">
        <f t="shared" si="222"/>
        <v>1912</v>
      </c>
      <c r="C1962" s="1" t="s">
        <v>2217</v>
      </c>
      <c r="D1962" s="1" t="s">
        <v>7</v>
      </c>
      <c r="E1962" s="16" t="s">
        <v>4077</v>
      </c>
      <c r="F1962" s="16" t="s">
        <v>4077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4566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3"/>
        <v/>
      </c>
      <c r="Q1962"/>
      <c r="R1962"/>
      <c r="S1962" s="151">
        <f t="shared" si="224"/>
        <v>303</v>
      </c>
      <c r="T1962" s="3" t="s">
        <v>4562</v>
      </c>
      <c r="U1962" s="114"/>
      <c r="V1962" s="114"/>
      <c r="W1962" s="155" t="str">
        <f t="shared" si="225"/>
        <v/>
      </c>
      <c r="X1962" s="105" t="str">
        <f t="shared" si="226"/>
        <v/>
      </c>
      <c r="Y1962" s="2">
        <f t="shared" si="227"/>
        <v>1912</v>
      </c>
      <c r="Z1962" t="str">
        <f t="shared" si="228"/>
        <v>MNU_BASE</v>
      </c>
    </row>
    <row r="1963" spans="1:26">
      <c r="A1963" s="3">
        <f>ROW()</f>
        <v>1963</v>
      </c>
      <c r="B1963" s="184">
        <f t="shared" si="222"/>
        <v>1913</v>
      </c>
      <c r="C1963" s="1" t="s">
        <v>2217</v>
      </c>
      <c r="D1963" s="1" t="s">
        <v>7</v>
      </c>
      <c r="E1963" s="89" t="s">
        <v>4494</v>
      </c>
      <c r="F1963" s="89" t="s">
        <v>4494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4566</v>
      </c>
      <c r="M1963" s="91" t="s">
        <v>4289</v>
      </c>
      <c r="N1963" s="91" t="s">
        <v>4290</v>
      </c>
      <c r="O1963"/>
      <c r="P1963" t="str">
        <f t="shared" si="223"/>
        <v/>
      </c>
      <c r="Q1963"/>
      <c r="R1963"/>
      <c r="S1963" s="151">
        <f t="shared" si="224"/>
        <v>303</v>
      </c>
      <c r="T1963" s="3" t="s">
        <v>4562</v>
      </c>
      <c r="U1963" s="114"/>
      <c r="V1963" s="114"/>
      <c r="W1963" s="155" t="str">
        <f t="shared" si="225"/>
        <v/>
      </c>
      <c r="X1963" s="105" t="str">
        <f t="shared" si="226"/>
        <v/>
      </c>
      <c r="Y1963" s="2">
        <f t="shared" si="227"/>
        <v>1913</v>
      </c>
      <c r="Z1963" t="str">
        <f t="shared" si="228"/>
        <v>MNU_XEQ</v>
      </c>
    </row>
    <row r="1964" spans="1:26">
      <c r="A1964" s="3">
        <f>ROW()</f>
        <v>1964</v>
      </c>
      <c r="B1964" s="184">
        <f t="shared" si="222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4567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3"/>
        <v>NOT EQUAL</v>
      </c>
      <c r="Q1964"/>
      <c r="R1964"/>
      <c r="S1964" s="151">
        <f t="shared" si="224"/>
        <v>303</v>
      </c>
      <c r="T1964" s="3" t="s">
        <v>4562</v>
      </c>
      <c r="U1964" s="114"/>
      <c r="V1964" s="114"/>
      <c r="W1964" s="155" t="str">
        <f t="shared" si="225"/>
        <v/>
      </c>
      <c r="X1964" s="105" t="str">
        <f t="shared" si="226"/>
        <v/>
      </c>
      <c r="Y1964" s="2">
        <f t="shared" si="227"/>
        <v>1914</v>
      </c>
      <c r="Z1964" t="str">
        <f t="shared" si="228"/>
        <v>MNU_EE</v>
      </c>
    </row>
    <row r="1965" spans="1:26">
      <c r="A1965" s="3">
        <f>ROW()</f>
        <v>1965</v>
      </c>
      <c r="B1965" s="184">
        <f t="shared" si="222"/>
        <v>1915</v>
      </c>
      <c r="C1965" s="97" t="s">
        <v>2217</v>
      </c>
      <c r="D1965" s="97" t="s">
        <v>7</v>
      </c>
      <c r="E1965" s="157" t="str">
        <f t="shared" ref="E1965:F1965" si="229">""""&amp;TEXT($B1965,"0000")&amp;""""</f>
        <v>"1915"</v>
      </c>
      <c r="F1965" s="157" t="str">
        <f t="shared" si="229"/>
        <v>"1915"</v>
      </c>
      <c r="G1965" s="160">
        <v>0</v>
      </c>
      <c r="H1965" s="160">
        <v>0</v>
      </c>
      <c r="I1965" s="98" t="s">
        <v>30</v>
      </c>
      <c r="J1965" s="98" t="s">
        <v>2189</v>
      </c>
      <c r="K1965" s="159" t="s">
        <v>4566</v>
      </c>
      <c r="L1965" s="99"/>
      <c r="M1965" s="21" t="str">
        <f t="shared" ref="M1965" si="230">"ITM_"&amp;TEXT($B1965,"0000")</f>
        <v>ITM_1915</v>
      </c>
      <c r="N1965" s="21"/>
      <c r="O1965"/>
      <c r="P1965" t="str">
        <f t="shared" ref="P1965" si="231">IF(E1965=F1965,"","NOT EQUAL")</f>
        <v/>
      </c>
      <c r="Q1965"/>
      <c r="R1965"/>
      <c r="S1965" s="151">
        <f t="shared" ref="S1965" si="232">IF(X1965&lt;&gt;"",S1964+1,S1964)</f>
        <v>303</v>
      </c>
      <c r="T1965" s="3"/>
      <c r="U1965" s="114"/>
      <c r="V1965" s="114"/>
      <c r="W1965" s="155" t="str">
        <f t="shared" ref="W1965" si="233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34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35">B1965</f>
        <v>1915</v>
      </c>
      <c r="Z1965" t="str">
        <f t="shared" ref="Z1965" si="236">M1965</f>
        <v>ITM_1915</v>
      </c>
    </row>
    <row r="1966" spans="1:26">
      <c r="A1966" s="3">
        <f>ROW()</f>
        <v>1966</v>
      </c>
      <c r="B1966" s="184">
        <f t="shared" si="222"/>
        <v>1916</v>
      </c>
      <c r="C1966" s="1" t="s">
        <v>2217</v>
      </c>
      <c r="D1966" s="1" t="s">
        <v>7</v>
      </c>
      <c r="E1966" s="17" t="s">
        <v>3996</v>
      </c>
      <c r="F1966" s="17" t="s">
        <v>3996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4566</v>
      </c>
      <c r="L1966" s="1"/>
      <c r="M1966" s="21" t="s">
        <v>3615</v>
      </c>
      <c r="N1966" s="21" t="s">
        <v>1172</v>
      </c>
      <c r="O1966"/>
      <c r="P1966" t="str">
        <f t="shared" si="223"/>
        <v/>
      </c>
      <c r="Q1966"/>
      <c r="R1966"/>
      <c r="S1966" s="151">
        <f t="shared" si="224"/>
        <v>303</v>
      </c>
      <c r="T1966" s="3" t="s">
        <v>4562</v>
      </c>
      <c r="U1966" s="114"/>
      <c r="V1966" s="114"/>
      <c r="W1966" s="155" t="str">
        <f t="shared" si="225"/>
        <v/>
      </c>
      <c r="X1966" s="105" t="str">
        <f t="shared" si="226"/>
        <v/>
      </c>
      <c r="Y1966" s="2">
        <f t="shared" si="227"/>
        <v>1916</v>
      </c>
      <c r="Z1966" t="str">
        <f t="shared" si="228"/>
        <v>MNU_ASN</v>
      </c>
    </row>
    <row r="1967" spans="1:26">
      <c r="A1967" s="3">
        <f>ROW()</f>
        <v>1967</v>
      </c>
      <c r="B1967" s="184">
        <f t="shared" si="222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4566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3"/>
        <v/>
      </c>
      <c r="Q1967"/>
      <c r="R1967"/>
      <c r="S1967" s="151">
        <f t="shared" si="224"/>
        <v>303</v>
      </c>
      <c r="T1967" s="3" t="s">
        <v>4562</v>
      </c>
      <c r="U1967" s="114"/>
      <c r="V1967" s="114"/>
      <c r="W1967" s="155" t="str">
        <f t="shared" si="225"/>
        <v/>
      </c>
      <c r="X1967" s="105" t="str">
        <f t="shared" si="226"/>
        <v/>
      </c>
      <c r="Y1967" s="2">
        <f t="shared" si="227"/>
        <v>1917</v>
      </c>
      <c r="Z1967" t="str">
        <f t="shared" si="228"/>
        <v>MNU_A_Z</v>
      </c>
    </row>
    <row r="1968" spans="1:26">
      <c r="A1968" s="3">
        <f>ROW()</f>
        <v>1968</v>
      </c>
      <c r="B1968" s="184">
        <f t="shared" si="222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4566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3"/>
        <v/>
      </c>
      <c r="Q1968"/>
      <c r="R1968"/>
      <c r="S1968" s="151">
        <f t="shared" si="224"/>
        <v>303</v>
      </c>
      <c r="T1968" s="3" t="s">
        <v>4562</v>
      </c>
      <c r="U1968" s="114"/>
      <c r="V1968" s="114"/>
      <c r="W1968" s="155" t="str">
        <f t="shared" si="225"/>
        <v/>
      </c>
      <c r="X1968" s="105" t="str">
        <f t="shared" si="226"/>
        <v/>
      </c>
      <c r="Y1968" s="2">
        <f t="shared" si="227"/>
        <v>1918</v>
      </c>
      <c r="Z1968" t="str">
        <f t="shared" si="228"/>
        <v>MNU_a_z</v>
      </c>
    </row>
    <row r="1969" spans="1:26">
      <c r="A1969" s="3">
        <f>ROW()</f>
        <v>1969</v>
      </c>
      <c r="B1969" s="184">
        <f t="shared" si="222"/>
        <v>1919</v>
      </c>
      <c r="C1969" s="97" t="s">
        <v>2217</v>
      </c>
      <c r="D1969" s="97" t="s">
        <v>7</v>
      </c>
      <c r="E1969" s="157" t="str">
        <f t="shared" ref="E1969:F1969" si="237">""""&amp;TEXT($B1969,"0000")&amp;""""</f>
        <v>"1919"</v>
      </c>
      <c r="F1969" s="157" t="str">
        <f t="shared" si="237"/>
        <v>"1919"</v>
      </c>
      <c r="G1969" s="160">
        <v>0</v>
      </c>
      <c r="H1969" s="160">
        <v>0</v>
      </c>
      <c r="I1969" s="98" t="s">
        <v>30</v>
      </c>
      <c r="J1969" s="98" t="s">
        <v>2189</v>
      </c>
      <c r="K1969" s="159" t="s">
        <v>4566</v>
      </c>
      <c r="L1969" s="99"/>
      <c r="M1969" s="21" t="str">
        <f t="shared" ref="M1969" si="238">"ITM_"&amp;TEXT($B1969,"0000")</f>
        <v>ITM_1919</v>
      </c>
      <c r="N1969" s="21"/>
      <c r="O1969"/>
      <c r="P1969" t="str">
        <f t="shared" si="223"/>
        <v/>
      </c>
      <c r="Q1969"/>
      <c r="R1969"/>
      <c r="S1969" s="151">
        <f t="shared" si="224"/>
        <v>303</v>
      </c>
      <c r="T1969" s="3"/>
      <c r="U1969" s="114"/>
      <c r="V1969" s="114"/>
      <c r="W1969" s="155" t="str">
        <f t="shared" si="225"/>
        <v/>
      </c>
      <c r="X1969" s="105" t="str">
        <f t="shared" si="226"/>
        <v/>
      </c>
      <c r="Y1969" s="2">
        <f t="shared" si="227"/>
        <v>1919</v>
      </c>
      <c r="Z1969" t="str">
        <f t="shared" si="228"/>
        <v>ITM_1919</v>
      </c>
    </row>
    <row r="1970" spans="1:26">
      <c r="A1970" s="3">
        <f>ROW()</f>
        <v>1970</v>
      </c>
      <c r="B1970" s="184">
        <f t="shared" si="222"/>
        <v>1920</v>
      </c>
      <c r="C1970" s="1" t="s">
        <v>2217</v>
      </c>
      <c r="D1970" s="1" t="s">
        <v>7</v>
      </c>
      <c r="E1970" s="18" t="s">
        <v>150</v>
      </c>
      <c r="F1970" s="16" t="s">
        <v>4382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4566</v>
      </c>
      <c r="L1970" s="1" t="s">
        <v>4312</v>
      </c>
      <c r="M1970" s="21" t="s">
        <v>4380</v>
      </c>
      <c r="N1970" s="21" t="s">
        <v>4314</v>
      </c>
      <c r="O1970"/>
      <c r="P1970" t="str">
        <f t="shared" si="223"/>
        <v>NOT EQUAL</v>
      </c>
      <c r="Q1970"/>
      <c r="R1970"/>
      <c r="S1970" s="151">
        <f t="shared" si="224"/>
        <v>303</v>
      </c>
      <c r="T1970" s="3" t="s">
        <v>4562</v>
      </c>
      <c r="U1970" s="114"/>
      <c r="V1970" s="114"/>
      <c r="W1970" s="155" t="str">
        <f t="shared" si="225"/>
        <v/>
      </c>
      <c r="X1970" s="105" t="str">
        <f t="shared" si="226"/>
        <v/>
      </c>
      <c r="Y1970" s="2">
        <f t="shared" si="227"/>
        <v>1920</v>
      </c>
      <c r="Z1970" t="str">
        <f t="shared" si="228"/>
        <v>MNU_ASN_U</v>
      </c>
    </row>
    <row r="1971" spans="1:26">
      <c r="A1971" s="3">
        <f>ROW()</f>
        <v>1971</v>
      </c>
      <c r="B1971" s="184">
        <f t="shared" si="222"/>
        <v>1921</v>
      </c>
      <c r="C1971" s="1" t="s">
        <v>2217</v>
      </c>
      <c r="D1971" s="1" t="s">
        <v>7</v>
      </c>
      <c r="E1971" s="19" t="s">
        <v>4474</v>
      </c>
      <c r="F1971" s="19" t="s">
        <v>4474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4566</v>
      </c>
      <c r="L1971" s="1"/>
      <c r="M1971" s="21" t="s">
        <v>4475</v>
      </c>
      <c r="N1971" s="21"/>
      <c r="O1971"/>
      <c r="P1971" t="str">
        <f t="shared" si="223"/>
        <v/>
      </c>
      <c r="Q1971"/>
      <c r="R1971"/>
      <c r="S1971" s="151">
        <f t="shared" si="224"/>
        <v>303</v>
      </c>
      <c r="T1971" s="3" t="s">
        <v>4562</v>
      </c>
      <c r="U1971" s="114"/>
      <c r="V1971" s="114"/>
      <c r="W1971" s="155" t="str">
        <f t="shared" si="225"/>
        <v/>
      </c>
      <c r="X1971" s="105" t="str">
        <f t="shared" si="226"/>
        <v/>
      </c>
      <c r="Y1971" s="2">
        <f t="shared" si="227"/>
        <v>1921</v>
      </c>
      <c r="Z1971" t="str">
        <f t="shared" si="228"/>
        <v>MNU_T_EDIT</v>
      </c>
    </row>
    <row r="1972" spans="1:26">
      <c r="A1972" s="3">
        <f>ROW()</f>
        <v>1972</v>
      </c>
      <c r="B1972" s="184">
        <f t="shared" si="222"/>
        <v>1922</v>
      </c>
      <c r="C1972" s="1" t="s">
        <v>2217</v>
      </c>
      <c r="D1972" s="1" t="s">
        <v>7</v>
      </c>
      <c r="E1972" s="127" t="s">
        <v>4492</v>
      </c>
      <c r="F1972" s="127" t="s">
        <v>4492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4566</v>
      </c>
      <c r="L1972" s="1"/>
      <c r="M1972" s="21" t="s">
        <v>4493</v>
      </c>
      <c r="N1972" s="21"/>
      <c r="O1972"/>
      <c r="P1972" t="str">
        <f t="shared" si="223"/>
        <v/>
      </c>
      <c r="Q1972"/>
      <c r="R1972"/>
      <c r="S1972" s="151">
        <f t="shared" si="224"/>
        <v>303</v>
      </c>
      <c r="T1972" s="3" t="s">
        <v>4562</v>
      </c>
      <c r="U1972" s="114"/>
      <c r="V1972" s="114"/>
      <c r="W1972" s="155" t="str">
        <f t="shared" si="225"/>
        <v/>
      </c>
      <c r="X1972" s="105" t="str">
        <f t="shared" si="226"/>
        <v/>
      </c>
      <c r="Y1972" s="2">
        <f t="shared" si="227"/>
        <v>1922</v>
      </c>
      <c r="Z1972" t="str">
        <f t="shared" si="228"/>
        <v>MNU_XXEQ</v>
      </c>
    </row>
    <row r="1973" spans="1:26">
      <c r="A1973" s="3">
        <f>ROW()</f>
        <v>1973</v>
      </c>
      <c r="B1973" s="184">
        <f t="shared" si="222"/>
        <v>1923</v>
      </c>
      <c r="C1973" s="39" t="s">
        <v>4013</v>
      </c>
      <c r="D1973" s="39" t="s">
        <v>7</v>
      </c>
      <c r="E1973" s="40" t="s">
        <v>4306</v>
      </c>
      <c r="F1973" s="40" t="s">
        <v>4306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4567</v>
      </c>
      <c r="L1973" s="41"/>
      <c r="M1973" s="42" t="s">
        <v>4307</v>
      </c>
      <c r="N1973" s="42" t="s">
        <v>4308</v>
      </c>
      <c r="O1973"/>
      <c r="P1973" t="str">
        <f t="shared" si="223"/>
        <v/>
      </c>
      <c r="Q1973"/>
      <c r="R1973"/>
      <c r="S1973" s="151">
        <f t="shared" si="224"/>
        <v>303</v>
      </c>
      <c r="T1973" s="3" t="s">
        <v>4615</v>
      </c>
      <c r="U1973" s="114"/>
      <c r="V1973" s="114"/>
      <c r="W1973" s="155" t="str">
        <f t="shared" si="225"/>
        <v/>
      </c>
      <c r="X1973" s="105" t="str">
        <f t="shared" si="226"/>
        <v/>
      </c>
      <c r="Y1973" s="2">
        <f t="shared" si="227"/>
        <v>1923</v>
      </c>
      <c r="Z1973" t="str">
        <f t="shared" si="228"/>
        <v>ITM_RNG</v>
      </c>
    </row>
    <row r="1974" spans="1:26">
      <c r="A1974" s="3">
        <f>ROW()</f>
        <v>1974</v>
      </c>
      <c r="B1974" s="184">
        <f t="shared" si="222"/>
        <v>1924</v>
      </c>
      <c r="C1974" s="1" t="s">
        <v>4292</v>
      </c>
      <c r="D1974" s="66" t="s">
        <v>7</v>
      </c>
      <c r="E1974" s="16" t="s">
        <v>2044</v>
      </c>
      <c r="F1974" s="16" t="s">
        <v>4003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4566</v>
      </c>
      <c r="L1974" s="1" t="s">
        <v>376</v>
      </c>
      <c r="M1974" s="75" t="s">
        <v>4293</v>
      </c>
      <c r="N1974" s="75"/>
      <c r="O1974"/>
      <c r="P1974" t="str">
        <f t="shared" si="223"/>
        <v>NOT EQUAL</v>
      </c>
      <c r="Q1974"/>
      <c r="R1974"/>
      <c r="S1974" s="151">
        <f t="shared" si="224"/>
        <v>303</v>
      </c>
      <c r="T1974" s="3" t="s">
        <v>4615</v>
      </c>
      <c r="U1974" s="114"/>
      <c r="V1974" s="114"/>
      <c r="W1974" s="155" t="str">
        <f t="shared" si="225"/>
        <v/>
      </c>
      <c r="X1974" s="105" t="str">
        <f t="shared" si="226"/>
        <v/>
      </c>
      <c r="Y1974" s="2">
        <f t="shared" si="227"/>
        <v>1924</v>
      </c>
      <c r="Z1974" t="str">
        <f t="shared" si="228"/>
        <v>ITM_FLGSV</v>
      </c>
    </row>
    <row r="1975" spans="1:26">
      <c r="A1975" s="3">
        <f>ROW()</f>
        <v>1975</v>
      </c>
      <c r="B1975" s="184">
        <f t="shared" si="222"/>
        <v>1925</v>
      </c>
      <c r="C1975" s="79" t="s">
        <v>2420</v>
      </c>
      <c r="D1975" s="79" t="s">
        <v>4252</v>
      </c>
      <c r="E1975" s="80" t="s">
        <v>4254</v>
      </c>
      <c r="F1975" s="80" t="s">
        <v>4254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4566</v>
      </c>
      <c r="L1975" s="83"/>
      <c r="M1975" s="84" t="s">
        <v>4255</v>
      </c>
      <c r="N1975" s="84"/>
      <c r="O1975"/>
      <c r="P1975" t="str">
        <f t="shared" si="223"/>
        <v/>
      </c>
      <c r="Q1975"/>
      <c r="R1975"/>
      <c r="S1975" s="151">
        <f t="shared" si="224"/>
        <v>304</v>
      </c>
      <c r="T1975" s="3" t="s">
        <v>4613</v>
      </c>
      <c r="U1975" s="114" t="s">
        <v>4445</v>
      </c>
      <c r="V1975" s="114"/>
      <c r="W1975" s="155" t="str">
        <f t="shared" si="225"/>
        <v>"CPXI"</v>
      </c>
      <c r="X1975" s="105" t="str">
        <f t="shared" si="226"/>
        <v>CPXI</v>
      </c>
      <c r="Y1975" s="2">
        <f t="shared" si="227"/>
        <v>1925</v>
      </c>
      <c r="Z1975" t="str">
        <f t="shared" si="228"/>
        <v>ITM_CPXI</v>
      </c>
    </row>
    <row r="1976" spans="1:26">
      <c r="A1976" s="3">
        <f>ROW()</f>
        <v>1976</v>
      </c>
      <c r="B1976" s="184">
        <f t="shared" si="222"/>
        <v>1926</v>
      </c>
      <c r="C1976" s="79" t="s">
        <v>2420</v>
      </c>
      <c r="D1976" s="79" t="s">
        <v>4253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4566</v>
      </c>
      <c r="L1976" s="83"/>
      <c r="M1976" s="84" t="s">
        <v>4256</v>
      </c>
      <c r="N1976" s="84"/>
      <c r="O1976"/>
      <c r="P1976" t="str">
        <f t="shared" si="223"/>
        <v/>
      </c>
      <c r="Q1976"/>
      <c r="R1976"/>
      <c r="S1976" s="151">
        <f t="shared" si="224"/>
        <v>305</v>
      </c>
      <c r="T1976" s="3" t="s">
        <v>4613</v>
      </c>
      <c r="U1976" s="114" t="s">
        <v>4445</v>
      </c>
      <c r="V1976" s="114"/>
      <c r="W1976" s="155" t="str">
        <f t="shared" si="225"/>
        <v>"CPXJ"</v>
      </c>
      <c r="X1976" s="105" t="str">
        <f t="shared" si="226"/>
        <v>CPXJ</v>
      </c>
      <c r="Y1976" s="2">
        <f t="shared" si="227"/>
        <v>1926</v>
      </c>
      <c r="Z1976" t="str">
        <f t="shared" si="228"/>
        <v>ITM_CPXJ</v>
      </c>
    </row>
    <row r="1977" spans="1:26">
      <c r="A1977" s="3">
        <f>ROW()</f>
        <v>1977</v>
      </c>
      <c r="B1977" s="184">
        <f t="shared" si="222"/>
        <v>1927</v>
      </c>
      <c r="C1977" s="79" t="s">
        <v>2420</v>
      </c>
      <c r="D1977" s="1" t="s">
        <v>4262</v>
      </c>
      <c r="E1977" s="16" t="s">
        <v>4263</v>
      </c>
      <c r="F1977" s="16" t="s">
        <v>4263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4566</v>
      </c>
      <c r="M1977" s="21" t="s">
        <v>4264</v>
      </c>
      <c r="N1977" s="21" t="s">
        <v>3782</v>
      </c>
      <c r="O1977"/>
      <c r="P1977" t="str">
        <f t="shared" si="223"/>
        <v/>
      </c>
      <c r="Q1977"/>
      <c r="R1977"/>
      <c r="S1977" s="151">
        <f t="shared" si="224"/>
        <v>306</v>
      </c>
      <c r="T1977" s="3" t="s">
        <v>4613</v>
      </c>
      <c r="U1977" s="114" t="s">
        <v>4445</v>
      </c>
      <c r="V1977" s="114"/>
      <c r="W1977" s="155" t="str">
        <f t="shared" si="225"/>
        <v>"SSIZE4"</v>
      </c>
      <c r="X1977" s="105" t="str">
        <f t="shared" si="226"/>
        <v>SSIZE4</v>
      </c>
      <c r="Y1977" s="2">
        <f t="shared" si="227"/>
        <v>1927</v>
      </c>
      <c r="Z1977" t="str">
        <f t="shared" si="228"/>
        <v>ITM_SSIZE4</v>
      </c>
    </row>
    <row r="1978" spans="1:26">
      <c r="A1978" s="3">
        <f>ROW()</f>
        <v>1978</v>
      </c>
      <c r="B1978" s="184">
        <f t="shared" si="222"/>
        <v>1928</v>
      </c>
      <c r="C1978" s="79" t="s">
        <v>2420</v>
      </c>
      <c r="D1978" s="1" t="s">
        <v>4265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4566</v>
      </c>
      <c r="M1978" s="21" t="s">
        <v>4266</v>
      </c>
      <c r="N1978" s="21" t="s">
        <v>3782</v>
      </c>
      <c r="O1978"/>
      <c r="P1978" t="str">
        <f t="shared" si="223"/>
        <v/>
      </c>
      <c r="Q1978"/>
      <c r="R1978"/>
      <c r="S1978" s="151">
        <f t="shared" si="224"/>
        <v>307</v>
      </c>
      <c r="T1978" s="3" t="s">
        <v>4613</v>
      </c>
      <c r="U1978" s="114" t="s">
        <v>4445</v>
      </c>
      <c r="V1978" s="114"/>
      <c r="W1978" s="155" t="str">
        <f t="shared" si="225"/>
        <v>"SSIZE8"</v>
      </c>
      <c r="X1978" s="105" t="str">
        <f t="shared" si="226"/>
        <v>SSIZE8</v>
      </c>
      <c r="Y1978" s="2">
        <f t="shared" si="227"/>
        <v>1928</v>
      </c>
      <c r="Z1978" t="str">
        <f t="shared" si="228"/>
        <v>ITM_SSIZE8</v>
      </c>
    </row>
    <row r="1979" spans="1:26">
      <c r="A1979" s="3">
        <f>ROW()</f>
        <v>1979</v>
      </c>
      <c r="B1979" s="184">
        <f t="shared" si="222"/>
        <v>1929</v>
      </c>
      <c r="C1979" s="39" t="s">
        <v>2420</v>
      </c>
      <c r="D1979" s="39" t="s">
        <v>4309</v>
      </c>
      <c r="E1979" s="94" t="s">
        <v>4199</v>
      </c>
      <c r="F1979" s="94" t="s">
        <v>4199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4566</v>
      </c>
      <c r="M1979" s="42" t="s">
        <v>4311</v>
      </c>
      <c r="N1979" s="21" t="s">
        <v>3782</v>
      </c>
      <c r="O1979"/>
      <c r="P1979" t="str">
        <f t="shared" si="223"/>
        <v/>
      </c>
      <c r="Q1979"/>
      <c r="R1979"/>
      <c r="S1979" s="151">
        <f t="shared" si="224"/>
        <v>307</v>
      </c>
      <c r="T1979" s="3" t="s">
        <v>4613</v>
      </c>
      <c r="U1979" s="114"/>
      <c r="V1979" s="114"/>
      <c r="W1979" s="155" t="str">
        <f t="shared" si="225"/>
        <v/>
      </c>
      <c r="X1979" s="105" t="str">
        <f t="shared" si="226"/>
        <v/>
      </c>
      <c r="Y1979" s="2">
        <f t="shared" si="227"/>
        <v>1929</v>
      </c>
      <c r="Z1979" t="str">
        <f t="shared" si="228"/>
        <v>ITM_CB_SPCRES</v>
      </c>
    </row>
    <row r="1980" spans="1:26">
      <c r="A1980" s="3">
        <f>ROW()</f>
        <v>1980</v>
      </c>
      <c r="B1980" s="184">
        <f t="shared" si="222"/>
        <v>1930</v>
      </c>
      <c r="C1980" s="39" t="s">
        <v>4816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4566</v>
      </c>
      <c r="L1980" s="78" t="s">
        <v>4250</v>
      </c>
      <c r="M1980" s="42" t="s">
        <v>4310</v>
      </c>
      <c r="N1980" s="21" t="s">
        <v>4250</v>
      </c>
      <c r="O1980"/>
      <c r="P1980" t="str">
        <f t="shared" si="223"/>
        <v/>
      </c>
      <c r="Q1980"/>
      <c r="R1980"/>
      <c r="S1980" s="151">
        <f t="shared" si="224"/>
        <v>307</v>
      </c>
      <c r="T1980" s="3" t="s">
        <v>4613</v>
      </c>
      <c r="U1980" s="114"/>
      <c r="V1980" s="114"/>
      <c r="W1980" s="155" t="str">
        <f t="shared" si="225"/>
        <v/>
      </c>
      <c r="X1980" s="105" t="str">
        <f t="shared" si="226"/>
        <v/>
      </c>
      <c r="Y1980" s="2">
        <f t="shared" si="227"/>
        <v>1930</v>
      </c>
      <c r="Z1980" t="str">
        <f t="shared" si="228"/>
        <v>ITM_CFG</v>
      </c>
    </row>
    <row r="1981" spans="1:26">
      <c r="A1981" s="3">
        <f>ROW()</f>
        <v>1981</v>
      </c>
      <c r="B1981" s="184">
        <f t="shared" si="222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4566</v>
      </c>
      <c r="L1981" s="78" t="s">
        <v>4250</v>
      </c>
      <c r="M1981" s="21" t="s">
        <v>2507</v>
      </c>
      <c r="N1981" s="21" t="s">
        <v>4250</v>
      </c>
      <c r="O1981"/>
      <c r="P1981" t="str">
        <f t="shared" si="223"/>
        <v/>
      </c>
      <c r="Q1981"/>
      <c r="R1981"/>
      <c r="S1981" s="151">
        <f t="shared" si="224"/>
        <v>307</v>
      </c>
      <c r="T1981" s="3" t="s">
        <v>4613</v>
      </c>
      <c r="U1981" s="114"/>
      <c r="V1981" s="114"/>
      <c r="W1981" s="155" t="str">
        <f t="shared" si="225"/>
        <v/>
      </c>
      <c r="X1981" s="105" t="str">
        <f t="shared" si="226"/>
        <v/>
      </c>
      <c r="Y1981" s="2">
        <f t="shared" si="227"/>
        <v>1931</v>
      </c>
      <c r="Z1981" t="str">
        <f t="shared" si="228"/>
        <v>ITM_CLK12</v>
      </c>
    </row>
    <row r="1982" spans="1:26">
      <c r="A1982" s="3">
        <f>ROW()</f>
        <v>1982</v>
      </c>
      <c r="B1982" s="184">
        <f t="shared" ref="B1982:B2045" si="239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4566</v>
      </c>
      <c r="L1982" s="78" t="s">
        <v>4250</v>
      </c>
      <c r="M1982" s="21" t="s">
        <v>2508</v>
      </c>
      <c r="N1982" s="21" t="s">
        <v>4250</v>
      </c>
      <c r="O1982"/>
      <c r="P1982" t="str">
        <f t="shared" ref="P1982:P2045" si="240">IF(E1982=F1982,"","NOT EQUAL")</f>
        <v/>
      </c>
      <c r="Q1982"/>
      <c r="R1982"/>
      <c r="S1982" s="151">
        <f t="shared" ref="S1982:S2045" si="241">IF(X1982&lt;&gt;"",S1981+1,S1981)</f>
        <v>307</v>
      </c>
      <c r="T1982" s="3" t="s">
        <v>4613</v>
      </c>
      <c r="U1982" s="114"/>
      <c r="V1982" s="114"/>
      <c r="W1982" s="155" t="str">
        <f t="shared" ref="W1982:W2045" si="242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4">B1982</f>
        <v>1932</v>
      </c>
      <c r="Z1982" t="str">
        <f t="shared" ref="Z1982:Z2045" si="245">M1982</f>
        <v>ITM_CLK24</v>
      </c>
    </row>
    <row r="1983" spans="1:26">
      <c r="A1983" s="3">
        <f>ROW()</f>
        <v>1983</v>
      </c>
      <c r="B1983" s="184">
        <f t="shared" si="239"/>
        <v>1933</v>
      </c>
      <c r="C1983" s="85" t="s">
        <v>2420</v>
      </c>
      <c r="D1983" s="1" t="s">
        <v>4257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4566</v>
      </c>
      <c r="M1983" s="21" t="s">
        <v>4258</v>
      </c>
      <c r="N1983" s="21" t="s">
        <v>3782</v>
      </c>
      <c r="O1983"/>
      <c r="P1983" t="str">
        <f t="shared" si="240"/>
        <v/>
      </c>
      <c r="Q1983"/>
      <c r="R1983"/>
      <c r="S1983" s="151">
        <f t="shared" si="241"/>
        <v>307</v>
      </c>
      <c r="T1983" s="3" t="s">
        <v>4613</v>
      </c>
      <c r="U1983" s="114"/>
      <c r="V1983" s="114"/>
      <c r="W1983" s="155" t="str">
        <f t="shared" si="242"/>
        <v/>
      </c>
      <c r="X1983" s="105" t="str">
        <f t="shared" si="243"/>
        <v/>
      </c>
      <c r="Y1983" s="2">
        <f t="shared" si="244"/>
        <v>1933</v>
      </c>
      <c r="Z1983" t="str">
        <f t="shared" si="245"/>
        <v>ITM_MULTCR</v>
      </c>
    </row>
    <row r="1984" spans="1:26">
      <c r="A1984" s="3">
        <f>ROW()</f>
        <v>1984</v>
      </c>
      <c r="B1984" s="184">
        <f t="shared" si="239"/>
        <v>1934</v>
      </c>
      <c r="C1984" s="85" t="s">
        <v>2420</v>
      </c>
      <c r="D1984" s="1" t="s">
        <v>4259</v>
      </c>
      <c r="E1984" s="16" t="s">
        <v>4260</v>
      </c>
      <c r="F1984" s="16" t="s">
        <v>4260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4566</v>
      </c>
      <c r="M1984" s="21" t="s">
        <v>4261</v>
      </c>
      <c r="N1984" s="21" t="s">
        <v>3782</v>
      </c>
      <c r="O1984"/>
      <c r="P1984" t="str">
        <f t="shared" si="240"/>
        <v/>
      </c>
      <c r="Q1984"/>
      <c r="R1984"/>
      <c r="S1984" s="151">
        <f t="shared" si="241"/>
        <v>307</v>
      </c>
      <c r="T1984" s="3" t="s">
        <v>4613</v>
      </c>
      <c r="U1984" s="114"/>
      <c r="V1984" s="114"/>
      <c r="W1984" s="155" t="str">
        <f t="shared" si="242"/>
        <v/>
      </c>
      <c r="X1984" s="105" t="str">
        <f t="shared" si="243"/>
        <v/>
      </c>
      <c r="Y1984" s="2">
        <f t="shared" si="244"/>
        <v>1934</v>
      </c>
      <c r="Z1984" t="str">
        <f t="shared" si="245"/>
        <v>ITM_MULTDOT</v>
      </c>
    </row>
    <row r="1985" spans="1:26">
      <c r="A1985" s="3">
        <f>ROW()</f>
        <v>1985</v>
      </c>
      <c r="B1985" s="184">
        <f t="shared" si="239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4566</v>
      </c>
      <c r="L1985" s="78" t="s">
        <v>4250</v>
      </c>
      <c r="M1985" s="20" t="s">
        <v>2871</v>
      </c>
      <c r="N1985" s="21" t="s">
        <v>4250</v>
      </c>
      <c r="O1985"/>
      <c r="P1985" t="str">
        <f t="shared" si="240"/>
        <v/>
      </c>
      <c r="Q1985"/>
      <c r="R1985"/>
      <c r="S1985" s="151">
        <f t="shared" si="241"/>
        <v>307</v>
      </c>
      <c r="T1985" s="3" t="s">
        <v>4613</v>
      </c>
      <c r="U1985" s="114"/>
      <c r="V1985" s="114"/>
      <c r="W1985" s="155" t="str">
        <f t="shared" si="242"/>
        <v/>
      </c>
      <c r="X1985" s="105" t="str">
        <f t="shared" si="243"/>
        <v/>
      </c>
      <c r="Y1985" s="2">
        <f t="shared" si="244"/>
        <v>1935</v>
      </c>
      <c r="Z1985" t="str">
        <f t="shared" si="245"/>
        <v>ITM_POLAR</v>
      </c>
    </row>
    <row r="1986" spans="1:26">
      <c r="A1986" s="3">
        <f>ROW()</f>
        <v>1986</v>
      </c>
      <c r="B1986" s="184">
        <f t="shared" si="239"/>
        <v>1936</v>
      </c>
      <c r="C1986" s="79" t="s">
        <v>2420</v>
      </c>
      <c r="D1986" s="79" t="s">
        <v>4298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4566</v>
      </c>
      <c r="L1986" s="78" t="s">
        <v>4250</v>
      </c>
      <c r="M1986" s="21" t="s">
        <v>2905</v>
      </c>
      <c r="N1986" s="21" t="s">
        <v>4250</v>
      </c>
      <c r="O1986"/>
      <c r="P1986" t="str">
        <f t="shared" si="240"/>
        <v/>
      </c>
      <c r="Q1986"/>
      <c r="R1986"/>
      <c r="S1986" s="151">
        <f t="shared" si="241"/>
        <v>307</v>
      </c>
      <c r="T1986" s="3" t="s">
        <v>4613</v>
      </c>
      <c r="U1986" s="114"/>
      <c r="V1986" s="114"/>
      <c r="W1986" s="155" t="str">
        <f t="shared" si="242"/>
        <v/>
      </c>
      <c r="X1986" s="105" t="str">
        <f t="shared" si="243"/>
        <v/>
      </c>
      <c r="Y1986" s="2">
        <f t="shared" si="244"/>
        <v>1936</v>
      </c>
      <c r="Z1986" t="str">
        <f t="shared" si="245"/>
        <v>ITM_RDXCOM</v>
      </c>
    </row>
    <row r="1987" spans="1:26">
      <c r="A1987" s="3">
        <f>ROW()</f>
        <v>1987</v>
      </c>
      <c r="B1987" s="184">
        <f t="shared" si="239"/>
        <v>1937</v>
      </c>
      <c r="C1987" s="79" t="s">
        <v>2420</v>
      </c>
      <c r="D1987" s="79" t="s">
        <v>4299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4566</v>
      </c>
      <c r="L1987" s="78" t="s">
        <v>4250</v>
      </c>
      <c r="M1987" s="21" t="s">
        <v>2906</v>
      </c>
      <c r="N1987" s="21" t="s">
        <v>4250</v>
      </c>
      <c r="O1987"/>
      <c r="P1987" t="str">
        <f t="shared" si="240"/>
        <v/>
      </c>
      <c r="Q1987"/>
      <c r="R1987"/>
      <c r="S1987" s="151">
        <f t="shared" si="241"/>
        <v>307</v>
      </c>
      <c r="T1987" s="3" t="s">
        <v>4613</v>
      </c>
      <c r="U1987" s="114"/>
      <c r="V1987" s="114"/>
      <c r="W1987" s="155" t="str">
        <f t="shared" si="242"/>
        <v/>
      </c>
      <c r="X1987" s="105" t="str">
        <f t="shared" si="243"/>
        <v/>
      </c>
      <c r="Y1987" s="2">
        <f t="shared" si="244"/>
        <v>1937</v>
      </c>
      <c r="Z1987" t="str">
        <f t="shared" si="245"/>
        <v>ITM_RDXPER</v>
      </c>
    </row>
    <row r="1988" spans="1:26">
      <c r="A1988" s="3">
        <f>ROW()</f>
        <v>1988</v>
      </c>
      <c r="B1988" s="184">
        <f t="shared" si="239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4566</v>
      </c>
      <c r="L1988" s="78" t="s">
        <v>4250</v>
      </c>
      <c r="M1988" s="21" t="s">
        <v>2911</v>
      </c>
      <c r="N1988" s="21" t="s">
        <v>4250</v>
      </c>
      <c r="O1988"/>
      <c r="P1988" t="str">
        <f t="shared" si="240"/>
        <v/>
      </c>
      <c r="Q1988"/>
      <c r="R1988"/>
      <c r="S1988" s="151">
        <f t="shared" si="241"/>
        <v>307</v>
      </c>
      <c r="T1988" s="3" t="s">
        <v>4613</v>
      </c>
      <c r="U1988" s="114"/>
      <c r="V1988" s="114"/>
      <c r="W1988" s="155" t="str">
        <f t="shared" si="242"/>
        <v/>
      </c>
      <c r="X1988" s="105" t="str">
        <f t="shared" si="243"/>
        <v/>
      </c>
      <c r="Y1988" s="2">
        <f t="shared" si="244"/>
        <v>1938</v>
      </c>
      <c r="Z1988" t="str">
        <f t="shared" si="245"/>
        <v>ITM_RECT</v>
      </c>
    </row>
    <row r="1989" spans="1:26">
      <c r="A1989" s="3">
        <f>ROW()</f>
        <v>1989</v>
      </c>
      <c r="B1989" s="184">
        <f t="shared" si="239"/>
        <v>1939</v>
      </c>
      <c r="C1989" s="79" t="s">
        <v>2420</v>
      </c>
      <c r="D1989" s="79" t="s">
        <v>4300</v>
      </c>
      <c r="E1989" s="16" t="s">
        <v>4302</v>
      </c>
      <c r="F1989" s="16" t="s">
        <v>4302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4566</v>
      </c>
      <c r="L1989" s="78" t="s">
        <v>4250</v>
      </c>
      <c r="M1989" s="21" t="s">
        <v>4304</v>
      </c>
      <c r="N1989" s="21" t="s">
        <v>4250</v>
      </c>
      <c r="O1989"/>
      <c r="P1989" t="str">
        <f t="shared" si="240"/>
        <v/>
      </c>
      <c r="Q1989"/>
      <c r="R1989"/>
      <c r="S1989" s="151">
        <f t="shared" si="241"/>
        <v>307</v>
      </c>
      <c r="T1989" s="3" t="s">
        <v>4613</v>
      </c>
      <c r="U1989" s="114"/>
      <c r="V1989" s="114"/>
      <c r="W1989" s="155" t="str">
        <f t="shared" si="242"/>
        <v/>
      </c>
      <c r="X1989" s="105" t="str">
        <f t="shared" si="243"/>
        <v/>
      </c>
      <c r="Y1989" s="2">
        <f t="shared" si="244"/>
        <v>1939</v>
      </c>
      <c r="Z1989" t="str">
        <f t="shared" si="245"/>
        <v>ITM_SCIOVR</v>
      </c>
    </row>
    <row r="1990" spans="1:26">
      <c r="A1990" s="3">
        <f>ROW()</f>
        <v>1990</v>
      </c>
      <c r="B1990" s="184">
        <f t="shared" si="239"/>
        <v>1940</v>
      </c>
      <c r="C1990" s="79" t="s">
        <v>2420</v>
      </c>
      <c r="D1990" s="79" t="s">
        <v>4301</v>
      </c>
      <c r="E1990" s="16" t="s">
        <v>4303</v>
      </c>
      <c r="F1990" s="16" t="s">
        <v>4303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4566</v>
      </c>
      <c r="L1990" s="78" t="s">
        <v>4250</v>
      </c>
      <c r="M1990" s="21" t="s">
        <v>4305</v>
      </c>
      <c r="N1990" s="21" t="s">
        <v>4250</v>
      </c>
      <c r="O1990"/>
      <c r="P1990" t="str">
        <f t="shared" si="240"/>
        <v/>
      </c>
      <c r="Q1990"/>
      <c r="R1990"/>
      <c r="S1990" s="151">
        <f t="shared" si="241"/>
        <v>307</v>
      </c>
      <c r="T1990" s="3" t="s">
        <v>4613</v>
      </c>
      <c r="U1990" s="114"/>
      <c r="V1990" s="114"/>
      <c r="W1990" s="155" t="str">
        <f t="shared" si="242"/>
        <v/>
      </c>
      <c r="X1990" s="105" t="str">
        <f t="shared" si="243"/>
        <v/>
      </c>
      <c r="Y1990" s="2">
        <f t="shared" si="244"/>
        <v>1940</v>
      </c>
      <c r="Z1990" t="str">
        <f t="shared" si="245"/>
        <v>ITM_ENGOVR</v>
      </c>
    </row>
    <row r="1991" spans="1:26">
      <c r="A1991" s="3">
        <f>ROW()</f>
        <v>1991</v>
      </c>
      <c r="B1991" s="184">
        <f t="shared" si="239"/>
        <v>1941</v>
      </c>
      <c r="C1991" s="34" t="s">
        <v>4471</v>
      </c>
      <c r="D1991" s="1" t="s">
        <v>4578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4566</v>
      </c>
      <c r="L1991" s="1"/>
      <c r="M1991" s="21" t="s">
        <v>4472</v>
      </c>
      <c r="N1991" s="21"/>
      <c r="O1991"/>
      <c r="P1991" t="str">
        <f t="shared" si="240"/>
        <v/>
      </c>
      <c r="Q1991"/>
      <c r="R1991"/>
      <c r="S1991" s="151">
        <f t="shared" si="241"/>
        <v>307</v>
      </c>
      <c r="T1991" s="3" t="s">
        <v>4631</v>
      </c>
      <c r="U1991" s="114"/>
      <c r="V1991" s="114"/>
      <c r="W1991" s="155" t="str">
        <f t="shared" si="242"/>
        <v/>
      </c>
      <c r="X1991" s="105" t="str">
        <f t="shared" si="243"/>
        <v/>
      </c>
      <c r="Y1991" s="2">
        <f t="shared" si="244"/>
        <v>1941</v>
      </c>
      <c r="Z1991" t="str">
        <f t="shared" si="245"/>
        <v>ITM_T_LEFT_ARROW</v>
      </c>
    </row>
    <row r="1992" spans="1:26">
      <c r="A1992" s="3">
        <f>ROW()</f>
        <v>1992</v>
      </c>
      <c r="B1992" s="184">
        <f t="shared" si="239"/>
        <v>1942</v>
      </c>
      <c r="C1992" s="34" t="s">
        <v>4471</v>
      </c>
      <c r="D1992" s="1" t="s">
        <v>4579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4566</v>
      </c>
      <c r="L1992" s="1"/>
      <c r="M1992" s="21" t="s">
        <v>4473</v>
      </c>
      <c r="N1992" s="21"/>
      <c r="O1992"/>
      <c r="P1992" t="str">
        <f t="shared" si="240"/>
        <v/>
      </c>
      <c r="Q1992"/>
      <c r="R1992"/>
      <c r="S1992" s="151">
        <f t="shared" si="241"/>
        <v>307</v>
      </c>
      <c r="T1992" s="3" t="s">
        <v>4631</v>
      </c>
      <c r="U1992" s="114"/>
      <c r="V1992" s="114"/>
      <c r="W1992" s="155" t="str">
        <f t="shared" si="242"/>
        <v/>
      </c>
      <c r="X1992" s="105" t="str">
        <f t="shared" si="243"/>
        <v/>
      </c>
      <c r="Y1992" s="2">
        <f t="shared" si="244"/>
        <v>1942</v>
      </c>
      <c r="Z1992" t="str">
        <f t="shared" si="245"/>
        <v>ITM_T_RIGHT_ARROW</v>
      </c>
    </row>
    <row r="1993" spans="1:26">
      <c r="A1993" s="3">
        <f>ROW()</f>
        <v>1993</v>
      </c>
      <c r="B1993" s="184">
        <f t="shared" si="239"/>
        <v>1943</v>
      </c>
      <c r="C1993" s="34" t="s">
        <v>4471</v>
      </c>
      <c r="D1993" s="1" t="s">
        <v>4580</v>
      </c>
      <c r="E1993" s="19" t="s">
        <v>4501</v>
      </c>
      <c r="F1993" s="19" t="s">
        <v>4501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4566</v>
      </c>
      <c r="L1993" s="1"/>
      <c r="M1993" s="21" t="s">
        <v>4499</v>
      </c>
      <c r="N1993" s="21"/>
      <c r="O1993"/>
      <c r="P1993" t="str">
        <f t="shared" si="240"/>
        <v/>
      </c>
      <c r="Q1993"/>
      <c r="R1993"/>
      <c r="S1993" s="151">
        <f t="shared" si="241"/>
        <v>307</v>
      </c>
      <c r="T1993" s="3" t="s">
        <v>4631</v>
      </c>
      <c r="U1993" s="114"/>
      <c r="V1993" s="114"/>
      <c r="W1993" s="155" t="str">
        <f t="shared" si="242"/>
        <v/>
      </c>
      <c r="X1993" s="105" t="str">
        <f t="shared" si="243"/>
        <v/>
      </c>
      <c r="Y1993" s="2">
        <f t="shared" si="244"/>
        <v>1943</v>
      </c>
      <c r="Z1993" t="str">
        <f t="shared" si="245"/>
        <v>ITM_T_LLEFT_ARROW</v>
      </c>
    </row>
    <row r="1994" spans="1:26">
      <c r="A1994" s="3">
        <f>ROW()</f>
        <v>1994</v>
      </c>
      <c r="B1994" s="184">
        <f t="shared" si="239"/>
        <v>1944</v>
      </c>
      <c r="C1994" s="34" t="s">
        <v>4471</v>
      </c>
      <c r="D1994" s="1" t="s">
        <v>4500</v>
      </c>
      <c r="E1994" s="19" t="s">
        <v>4502</v>
      </c>
      <c r="F1994" s="19" t="s">
        <v>4502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4566</v>
      </c>
      <c r="L1994" s="1"/>
      <c r="M1994" s="21" t="s">
        <v>4500</v>
      </c>
      <c r="N1994" s="21"/>
      <c r="O1994"/>
      <c r="P1994" t="str">
        <f t="shared" si="240"/>
        <v/>
      </c>
      <c r="Q1994"/>
      <c r="R1994"/>
      <c r="S1994" s="151">
        <f t="shared" si="241"/>
        <v>307</v>
      </c>
      <c r="T1994" s="3" t="s">
        <v>4631</v>
      </c>
      <c r="U1994" s="114"/>
      <c r="V1994" s="114"/>
      <c r="W1994" s="155" t="str">
        <f t="shared" si="242"/>
        <v/>
      </c>
      <c r="X1994" s="105" t="str">
        <f t="shared" si="243"/>
        <v/>
      </c>
      <c r="Y1994" s="2">
        <f t="shared" si="244"/>
        <v>1944</v>
      </c>
      <c r="Z1994" t="str">
        <f t="shared" si="245"/>
        <v>ITM_T_RRIGHT_ARROW</v>
      </c>
    </row>
    <row r="1995" spans="1:26">
      <c r="A1995" s="3">
        <f>ROW()</f>
        <v>1995</v>
      </c>
      <c r="B1995" s="184">
        <f t="shared" si="239"/>
        <v>1945</v>
      </c>
      <c r="C1995" s="1" t="s">
        <v>4497</v>
      </c>
      <c r="D1995" s="1" t="s">
        <v>7</v>
      </c>
      <c r="E1995" s="127" t="s">
        <v>4496</v>
      </c>
      <c r="F1995" s="127" t="s">
        <v>4496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4566</v>
      </c>
      <c r="L1995" s="1"/>
      <c r="M1995" s="21" t="s">
        <v>4498</v>
      </c>
      <c r="N1995" s="21"/>
      <c r="O1995"/>
      <c r="P1995" t="str">
        <f t="shared" si="240"/>
        <v/>
      </c>
      <c r="Q1995"/>
      <c r="R1995"/>
      <c r="S1995" s="151">
        <f t="shared" si="241"/>
        <v>307</v>
      </c>
      <c r="T1995" s="3" t="s">
        <v>4631</v>
      </c>
      <c r="U1995" s="114"/>
      <c r="V1995" s="114"/>
      <c r="W1995" s="155" t="str">
        <f t="shared" si="242"/>
        <v/>
      </c>
      <c r="X1995" s="105" t="str">
        <f t="shared" si="243"/>
        <v/>
      </c>
      <c r="Y1995" s="2">
        <f t="shared" si="244"/>
        <v>1945</v>
      </c>
      <c r="Z1995" t="str">
        <f t="shared" si="245"/>
        <v>ITM_XNEW</v>
      </c>
    </row>
    <row r="1996" spans="1:26">
      <c r="A1996" s="3">
        <f>ROW()</f>
        <v>1996</v>
      </c>
      <c r="B1996" s="184">
        <f t="shared" si="239"/>
        <v>1946</v>
      </c>
      <c r="C1996" s="1" t="s">
        <v>4486</v>
      </c>
      <c r="D1996" s="1" t="s">
        <v>7</v>
      </c>
      <c r="E1996" s="127" t="s">
        <v>4488</v>
      </c>
      <c r="F1996" s="127" t="s">
        <v>4488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4566</v>
      </c>
      <c r="L1996" s="1"/>
      <c r="M1996" s="21" t="s">
        <v>4490</v>
      </c>
      <c r="N1996" s="21"/>
      <c r="O1996"/>
      <c r="P1996" t="str">
        <f t="shared" si="240"/>
        <v/>
      </c>
      <c r="Q1996"/>
      <c r="R1996"/>
      <c r="S1996" s="151">
        <f t="shared" si="241"/>
        <v>307</v>
      </c>
      <c r="T1996" s="3" t="s">
        <v>4631</v>
      </c>
      <c r="U1996" s="114"/>
      <c r="V1996" s="114"/>
      <c r="W1996" s="155" t="str">
        <f t="shared" si="242"/>
        <v/>
      </c>
      <c r="X1996" s="105" t="str">
        <f t="shared" si="243"/>
        <v/>
      </c>
      <c r="Y1996" s="2">
        <f t="shared" si="244"/>
        <v>1946</v>
      </c>
      <c r="Z1996" t="str">
        <f t="shared" si="245"/>
        <v>ITM_XEDIT</v>
      </c>
    </row>
    <row r="1997" spans="1:26">
      <c r="A1997" s="3">
        <f>ROW()</f>
        <v>1997</v>
      </c>
      <c r="B1997" s="184">
        <f t="shared" si="239"/>
        <v>1947</v>
      </c>
      <c r="C1997" s="65" t="s">
        <v>4109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4567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40"/>
        <v/>
      </c>
      <c r="Q1997"/>
      <c r="R1997"/>
      <c r="S1997" s="151">
        <f t="shared" si="241"/>
        <v>308</v>
      </c>
      <c r="T1997" s="3" t="s">
        <v>4527</v>
      </c>
      <c r="U1997" s="114"/>
      <c r="V1997" s="114"/>
      <c r="W1997" s="155" t="str">
        <f t="shared" si="242"/>
        <v>".MS"</v>
      </c>
      <c r="X1997" s="105" t="str">
        <f t="shared" si="243"/>
        <v>.MS</v>
      </c>
      <c r="Y1997" s="2">
        <f t="shared" si="244"/>
        <v>1947</v>
      </c>
      <c r="Z1997" t="str">
        <f t="shared" si="245"/>
        <v>ITM_ms</v>
      </c>
    </row>
    <row r="1998" spans="1:26">
      <c r="A1998" s="3">
        <f>ROW()</f>
        <v>1998</v>
      </c>
      <c r="B1998" s="184">
        <f t="shared" si="239"/>
        <v>1948</v>
      </c>
      <c r="C1998" s="1" t="s">
        <v>4511</v>
      </c>
      <c r="D1998" s="1" t="s">
        <v>1331</v>
      </c>
      <c r="E1998" s="25" t="s">
        <v>4536</v>
      </c>
      <c r="F1998" s="25" t="s">
        <v>4536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4567</v>
      </c>
      <c r="L1998" s="1"/>
      <c r="M1998" s="21" t="s">
        <v>4512</v>
      </c>
      <c r="N1998" s="21"/>
      <c r="O1998"/>
      <c r="P1998" t="str">
        <f t="shared" si="240"/>
        <v/>
      </c>
      <c r="Q1998"/>
      <c r="R1998"/>
      <c r="S1998" s="151">
        <f t="shared" si="241"/>
        <v>309</v>
      </c>
      <c r="T1998" s="3" t="s">
        <v>4527</v>
      </c>
      <c r="U1998" s="114" t="s">
        <v>4445</v>
      </c>
      <c r="V1998" s="114" t="s">
        <v>4544</v>
      </c>
      <c r="W1998" s="155" t="str">
        <f t="shared" si="242"/>
        <v>STD_RIGHT_DOUBLE_ANGLE "DEG"</v>
      </c>
      <c r="X1998" s="105" t="str">
        <f t="shared" si="243"/>
        <v>&gt;&gt;DEG</v>
      </c>
      <c r="Y1998" s="2">
        <f t="shared" si="244"/>
        <v>1948</v>
      </c>
      <c r="Z1998" t="str">
        <f t="shared" si="245"/>
        <v>ITM_DEG2</v>
      </c>
    </row>
    <row r="1999" spans="1:26">
      <c r="A1999" s="3">
        <f>ROW()</f>
        <v>1999</v>
      </c>
      <c r="B1999" s="184">
        <f t="shared" si="239"/>
        <v>1949</v>
      </c>
      <c r="C1999" s="1" t="s">
        <v>4511</v>
      </c>
      <c r="D1999" s="1" t="s">
        <v>1332</v>
      </c>
      <c r="E1999" s="25" t="s">
        <v>4537</v>
      </c>
      <c r="F1999" s="25" t="s">
        <v>4543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4567</v>
      </c>
      <c r="L1999" s="1"/>
      <c r="M1999" s="21" t="s">
        <v>4514</v>
      </c>
      <c r="N1999" s="21"/>
      <c r="O1999"/>
      <c r="P1999" t="str">
        <f t="shared" si="240"/>
        <v/>
      </c>
      <c r="Q1999"/>
      <c r="R1999"/>
      <c r="S1999" s="151">
        <f t="shared" si="241"/>
        <v>310</v>
      </c>
      <c r="T1999" s="3" t="s">
        <v>4527</v>
      </c>
      <c r="U1999" s="114" t="s">
        <v>4445</v>
      </c>
      <c r="V1999" s="114" t="s">
        <v>4545</v>
      </c>
      <c r="W1999" s="155" t="str">
        <f t="shared" si="242"/>
        <v>STD_RIGHT_DOUBLE_ANGLE "D.MS"</v>
      </c>
      <c r="X1999" s="105" t="str">
        <f t="shared" si="243"/>
        <v>&gt;&gt;D.MS</v>
      </c>
      <c r="Y1999" s="2">
        <f t="shared" si="244"/>
        <v>1949</v>
      </c>
      <c r="Z1999" t="str">
        <f t="shared" si="245"/>
        <v>ITM_DMS2</v>
      </c>
    </row>
    <row r="2000" spans="1:26">
      <c r="A2000" s="3">
        <f>ROW()</f>
        <v>2000</v>
      </c>
      <c r="B2000" s="184">
        <f t="shared" si="239"/>
        <v>1950</v>
      </c>
      <c r="C2000" s="1" t="s">
        <v>4511</v>
      </c>
      <c r="D2000" s="1" t="s">
        <v>1333</v>
      </c>
      <c r="E2000" s="25" t="s">
        <v>4538</v>
      </c>
      <c r="F2000" s="25" t="s">
        <v>4538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4567</v>
      </c>
      <c r="L2000" s="1"/>
      <c r="M2000" s="21" t="s">
        <v>4518</v>
      </c>
      <c r="N2000" s="21"/>
      <c r="O2000"/>
      <c r="P2000" t="str">
        <f t="shared" si="240"/>
        <v/>
      </c>
      <c r="Q2000"/>
      <c r="R2000"/>
      <c r="S2000" s="151">
        <f t="shared" si="241"/>
        <v>311</v>
      </c>
      <c r="T2000" s="3" t="s">
        <v>4527</v>
      </c>
      <c r="U2000" s="114" t="s">
        <v>4445</v>
      </c>
      <c r="V2000" s="114" t="s">
        <v>4546</v>
      </c>
      <c r="W2000" s="155" t="str">
        <f t="shared" si="242"/>
        <v>STD_RIGHT_DOUBLE_ANGLE "GRAD"</v>
      </c>
      <c r="X2000" s="105" t="str">
        <f t="shared" si="243"/>
        <v>&gt;&gt;GRAD</v>
      </c>
      <c r="Y2000" s="2">
        <f t="shared" si="244"/>
        <v>1950</v>
      </c>
      <c r="Z2000" t="str">
        <f t="shared" si="245"/>
        <v>ITM_GRAD2</v>
      </c>
    </row>
    <row r="2001" spans="1:26">
      <c r="A2001" s="3">
        <f>ROW()</f>
        <v>2001</v>
      </c>
      <c r="B2001" s="184">
        <f t="shared" si="239"/>
        <v>1951</v>
      </c>
      <c r="C2001" s="1" t="s">
        <v>4511</v>
      </c>
      <c r="D2001" s="1" t="s">
        <v>1338</v>
      </c>
      <c r="E2001" s="25" t="s">
        <v>4539</v>
      </c>
      <c r="F2001" s="25" t="s">
        <v>4539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4567</v>
      </c>
      <c r="L2001" s="1"/>
      <c r="M2001" s="21" t="s">
        <v>4513</v>
      </c>
      <c r="N2001" s="21"/>
      <c r="O2001"/>
      <c r="P2001" t="str">
        <f t="shared" si="240"/>
        <v/>
      </c>
      <c r="Q2001"/>
      <c r="R2001"/>
      <c r="S2001" s="151">
        <f t="shared" si="241"/>
        <v>312</v>
      </c>
      <c r="T2001" s="3" t="s">
        <v>4527</v>
      </c>
      <c r="U2001" s="114" t="s">
        <v>4445</v>
      </c>
      <c r="V2001" s="114" t="s">
        <v>4549</v>
      </c>
      <c r="W2001" s="155" t="str">
        <f t="shared" si="242"/>
        <v>STD_RIGHT_DOUBLE_ANGLE "MUL" STD_PI</v>
      </c>
      <c r="X2001" s="105" t="str">
        <f t="shared" si="243"/>
        <v>&gt;&gt;MULPI</v>
      </c>
      <c r="Y2001" s="2">
        <f t="shared" si="244"/>
        <v>1951</v>
      </c>
      <c r="Z2001" t="str">
        <f t="shared" si="245"/>
        <v>ITM_MULPI2</v>
      </c>
    </row>
    <row r="2002" spans="1:26">
      <c r="A2002" s="3">
        <f>ROW()</f>
        <v>2002</v>
      </c>
      <c r="B2002" s="184">
        <f t="shared" si="239"/>
        <v>1952</v>
      </c>
      <c r="C2002" s="1" t="s">
        <v>4511</v>
      </c>
      <c r="D2002" s="1" t="s">
        <v>1340</v>
      </c>
      <c r="E2002" s="25" t="s">
        <v>4540</v>
      </c>
      <c r="F2002" s="25" t="s">
        <v>4540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4567</v>
      </c>
      <c r="L2002" s="1"/>
      <c r="M2002" s="21" t="s">
        <v>4516</v>
      </c>
      <c r="N2002" s="21"/>
      <c r="O2002"/>
      <c r="P2002" t="str">
        <f t="shared" si="240"/>
        <v/>
      </c>
      <c r="Q2002"/>
      <c r="R2002"/>
      <c r="S2002" s="151">
        <f t="shared" si="241"/>
        <v>313</v>
      </c>
      <c r="T2002" s="3" t="s">
        <v>4527</v>
      </c>
      <c r="U2002" s="114" t="s">
        <v>4445</v>
      </c>
      <c r="V2002" s="114" t="s">
        <v>4547</v>
      </c>
      <c r="W2002" s="155" t="str">
        <f t="shared" si="242"/>
        <v>STD_RIGHT_DOUBLE_ANGLE "RAD"</v>
      </c>
      <c r="X2002" s="105" t="str">
        <f t="shared" si="243"/>
        <v>&gt;&gt;RAD</v>
      </c>
      <c r="Y2002" s="2">
        <f t="shared" si="244"/>
        <v>1952</v>
      </c>
      <c r="Z2002" t="str">
        <f t="shared" si="245"/>
        <v>ITM_RAD2</v>
      </c>
    </row>
    <row r="2003" spans="1:26">
      <c r="A2003" s="3">
        <f>ROW()</f>
        <v>2003</v>
      </c>
      <c r="B2003" s="184">
        <f t="shared" si="239"/>
        <v>1953</v>
      </c>
      <c r="C2003" s="1" t="s">
        <v>4511</v>
      </c>
      <c r="D2003" s="1" t="s">
        <v>4515</v>
      </c>
      <c r="E2003" s="25" t="s">
        <v>4541</v>
      </c>
      <c r="F2003" s="25" t="s">
        <v>4542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4567</v>
      </c>
      <c r="L2003" s="1"/>
      <c r="M2003" s="21" t="s">
        <v>4517</v>
      </c>
      <c r="N2003" s="21"/>
      <c r="O2003"/>
      <c r="P2003" t="str">
        <f t="shared" si="240"/>
        <v/>
      </c>
      <c r="Q2003"/>
      <c r="R2003"/>
      <c r="S2003" s="151">
        <f t="shared" si="241"/>
        <v>314</v>
      </c>
      <c r="T2003" s="3" t="s">
        <v>4527</v>
      </c>
      <c r="U2003" s="114" t="s">
        <v>4445</v>
      </c>
      <c r="V2003" s="114" t="s">
        <v>4548</v>
      </c>
      <c r="W2003" s="155" t="str">
        <f t="shared" si="242"/>
        <v>STD_RIGHT_DOUBLE_ANGLE "H.MS"</v>
      </c>
      <c r="X2003" s="105" t="str">
        <f t="shared" si="243"/>
        <v>&gt;&gt;H.MS</v>
      </c>
      <c r="Y2003" s="2">
        <f t="shared" si="244"/>
        <v>1953</v>
      </c>
      <c r="Z2003" t="str">
        <f t="shared" si="245"/>
        <v>ITM_HMS2</v>
      </c>
    </row>
    <row r="2004" spans="1:26">
      <c r="A2004" s="3">
        <f>ROW()</f>
        <v>2004</v>
      </c>
      <c r="B2004" s="184">
        <f t="shared" si="239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4566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40"/>
        <v>NOT EQUAL</v>
      </c>
      <c r="Q2004"/>
      <c r="R2004"/>
      <c r="S2004" s="151">
        <f t="shared" si="241"/>
        <v>314</v>
      </c>
      <c r="T2004" s="3" t="s">
        <v>4616</v>
      </c>
      <c r="U2004" s="114"/>
      <c r="V2004" s="114"/>
      <c r="W2004" s="155" t="str">
        <f t="shared" si="242"/>
        <v/>
      </c>
      <c r="X2004" s="105" t="str">
        <f t="shared" si="243"/>
        <v/>
      </c>
      <c r="Y2004" s="2">
        <f t="shared" si="244"/>
        <v>1954</v>
      </c>
      <c r="Z2004" t="str">
        <f t="shared" si="245"/>
        <v>K_00U</v>
      </c>
    </row>
    <row r="2005" spans="1:26">
      <c r="A2005" s="3">
        <f>ROW()</f>
        <v>2005</v>
      </c>
      <c r="B2005" s="184">
        <f t="shared" si="239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4566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40"/>
        <v>NOT EQUAL</v>
      </c>
      <c r="Q2005"/>
      <c r="R2005"/>
      <c r="S2005" s="151">
        <f t="shared" si="241"/>
        <v>314</v>
      </c>
      <c r="T2005" s="3" t="s">
        <v>4616</v>
      </c>
      <c r="U2005" s="114"/>
      <c r="V2005" s="114"/>
      <c r="W2005" s="155" t="str">
        <f t="shared" si="242"/>
        <v/>
      </c>
      <c r="X2005" s="105" t="str">
        <f t="shared" si="243"/>
        <v/>
      </c>
      <c r="Y2005" s="2">
        <f t="shared" si="244"/>
        <v>1955</v>
      </c>
      <c r="Z2005" t="str">
        <f t="shared" si="245"/>
        <v>Kf00U</v>
      </c>
    </row>
    <row r="2006" spans="1:26">
      <c r="A2006" s="3">
        <f>ROW()</f>
        <v>2006</v>
      </c>
      <c r="B2006" s="184">
        <f t="shared" si="239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4566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40"/>
        <v>NOT EQUAL</v>
      </c>
      <c r="Q2006"/>
      <c r="R2006"/>
      <c r="S2006" s="151">
        <f t="shared" si="241"/>
        <v>314</v>
      </c>
      <c r="T2006" s="3" t="s">
        <v>4616</v>
      </c>
      <c r="U2006" s="114"/>
      <c r="V2006" s="114"/>
      <c r="W2006" s="155" t="str">
        <f t="shared" si="242"/>
        <v/>
      </c>
      <c r="X2006" s="105" t="str">
        <f t="shared" si="243"/>
        <v/>
      </c>
      <c r="Y2006" s="2">
        <f t="shared" si="244"/>
        <v>1956</v>
      </c>
      <c r="Z2006" t="str">
        <f t="shared" si="245"/>
        <v>Kg00U</v>
      </c>
    </row>
    <row r="2007" spans="1:26">
      <c r="A2007" s="3">
        <f>ROW()</f>
        <v>2007</v>
      </c>
      <c r="B2007" s="184">
        <f t="shared" si="239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4566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40"/>
        <v>NOT EQUAL</v>
      </c>
      <c r="Q2007"/>
      <c r="R2007"/>
      <c r="S2007" s="151">
        <f t="shared" si="241"/>
        <v>314</v>
      </c>
      <c r="T2007" s="3" t="s">
        <v>4616</v>
      </c>
      <c r="U2007" s="114"/>
      <c r="V2007" s="114"/>
      <c r="W2007" s="155" t="str">
        <f t="shared" si="242"/>
        <v/>
      </c>
      <c r="X2007" s="105" t="str">
        <f t="shared" si="243"/>
        <v/>
      </c>
      <c r="Y2007" s="2">
        <f t="shared" si="244"/>
        <v>1957</v>
      </c>
      <c r="Z2007" t="str">
        <f t="shared" si="245"/>
        <v>K_01U</v>
      </c>
    </row>
    <row r="2008" spans="1:26">
      <c r="A2008" s="3">
        <f>ROW()</f>
        <v>2008</v>
      </c>
      <c r="B2008" s="184">
        <f t="shared" si="239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4566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40"/>
        <v>NOT EQUAL</v>
      </c>
      <c r="Q2008"/>
      <c r="R2008"/>
      <c r="S2008" s="151">
        <f t="shared" si="241"/>
        <v>314</v>
      </c>
      <c r="T2008" s="3" t="s">
        <v>4616</v>
      </c>
      <c r="U2008" s="114"/>
      <c r="V2008" s="114"/>
      <c r="W2008" s="155" t="str">
        <f t="shared" si="242"/>
        <v/>
      </c>
      <c r="X2008" s="105" t="str">
        <f t="shared" si="243"/>
        <v/>
      </c>
      <c r="Y2008" s="2">
        <f t="shared" si="244"/>
        <v>1958</v>
      </c>
      <c r="Z2008" t="str">
        <f t="shared" si="245"/>
        <v>Kf01U</v>
      </c>
    </row>
    <row r="2009" spans="1:26">
      <c r="A2009" s="3">
        <f>ROW()</f>
        <v>2009</v>
      </c>
      <c r="B2009" s="184">
        <f t="shared" si="239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4566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40"/>
        <v>NOT EQUAL</v>
      </c>
      <c r="Q2009"/>
      <c r="R2009"/>
      <c r="S2009" s="151">
        <f t="shared" si="241"/>
        <v>314</v>
      </c>
      <c r="T2009" s="3" t="s">
        <v>4616</v>
      </c>
      <c r="U2009" s="114"/>
      <c r="V2009" s="114"/>
      <c r="W2009" s="155" t="str">
        <f t="shared" si="242"/>
        <v/>
      </c>
      <c r="X2009" s="105" t="str">
        <f t="shared" si="243"/>
        <v/>
      </c>
      <c r="Y2009" s="2">
        <f t="shared" si="244"/>
        <v>1959</v>
      </c>
      <c r="Z2009" t="str">
        <f t="shared" si="245"/>
        <v>Kg01U</v>
      </c>
    </row>
    <row r="2010" spans="1:26">
      <c r="A2010" s="3">
        <f>ROW()</f>
        <v>2010</v>
      </c>
      <c r="B2010" s="184">
        <f t="shared" si="239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4566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40"/>
        <v>NOT EQUAL</v>
      </c>
      <c r="Q2010"/>
      <c r="R2010"/>
      <c r="S2010" s="151">
        <f t="shared" si="241"/>
        <v>314</v>
      </c>
      <c r="T2010" s="3" t="s">
        <v>4616</v>
      </c>
      <c r="U2010" s="114"/>
      <c r="V2010" s="114"/>
      <c r="W2010" s="155" t="str">
        <f t="shared" si="242"/>
        <v/>
      </c>
      <c r="X2010" s="105" t="str">
        <f t="shared" si="243"/>
        <v/>
      </c>
      <c r="Y2010" s="2">
        <f t="shared" si="244"/>
        <v>1960</v>
      </c>
      <c r="Z2010" t="str">
        <f t="shared" si="245"/>
        <v>K_02U</v>
      </c>
    </row>
    <row r="2011" spans="1:26">
      <c r="A2011" s="3">
        <f>ROW()</f>
        <v>2011</v>
      </c>
      <c r="B2011" s="184">
        <f t="shared" si="239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4566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40"/>
        <v>NOT EQUAL</v>
      </c>
      <c r="Q2011"/>
      <c r="R2011"/>
      <c r="S2011" s="151">
        <f t="shared" si="241"/>
        <v>314</v>
      </c>
      <c r="T2011" s="3" t="s">
        <v>4616</v>
      </c>
      <c r="U2011" s="114"/>
      <c r="V2011" s="114"/>
      <c r="W2011" s="155" t="str">
        <f t="shared" si="242"/>
        <v/>
      </c>
      <c r="X2011" s="105" t="str">
        <f t="shared" si="243"/>
        <v/>
      </c>
      <c r="Y2011" s="2">
        <f t="shared" si="244"/>
        <v>1961</v>
      </c>
      <c r="Z2011" t="str">
        <f t="shared" si="245"/>
        <v>Kf02U</v>
      </c>
    </row>
    <row r="2012" spans="1:26">
      <c r="A2012" s="3">
        <f>ROW()</f>
        <v>2012</v>
      </c>
      <c r="B2012" s="184">
        <f t="shared" si="239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4566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40"/>
        <v>NOT EQUAL</v>
      </c>
      <c r="Q2012"/>
      <c r="R2012"/>
      <c r="S2012" s="151">
        <f t="shared" si="241"/>
        <v>314</v>
      </c>
      <c r="T2012" s="3" t="s">
        <v>4616</v>
      </c>
      <c r="U2012" s="114"/>
      <c r="V2012" s="114"/>
      <c r="W2012" s="155" t="str">
        <f t="shared" si="242"/>
        <v/>
      </c>
      <c r="X2012" s="105" t="str">
        <f t="shared" si="243"/>
        <v/>
      </c>
      <c r="Y2012" s="2">
        <f t="shared" si="244"/>
        <v>1962</v>
      </c>
      <c r="Z2012" t="str">
        <f t="shared" si="245"/>
        <v>Kg02U</v>
      </c>
    </row>
    <row r="2013" spans="1:26">
      <c r="A2013" s="3">
        <f>ROW()</f>
        <v>2013</v>
      </c>
      <c r="B2013" s="184">
        <f t="shared" si="239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4566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40"/>
        <v>NOT EQUAL</v>
      </c>
      <c r="Q2013"/>
      <c r="R2013"/>
      <c r="S2013" s="151">
        <f t="shared" si="241"/>
        <v>314</v>
      </c>
      <c r="T2013" s="3" t="s">
        <v>4616</v>
      </c>
      <c r="U2013" s="114"/>
      <c r="V2013" s="114"/>
      <c r="W2013" s="155" t="str">
        <f t="shared" si="242"/>
        <v/>
      </c>
      <c r="X2013" s="105" t="str">
        <f t="shared" si="243"/>
        <v/>
      </c>
      <c r="Y2013" s="2">
        <f t="shared" si="244"/>
        <v>1963</v>
      </c>
      <c r="Z2013" t="str">
        <f t="shared" si="245"/>
        <v>K_03U</v>
      </c>
    </row>
    <row r="2014" spans="1:26">
      <c r="A2014" s="3">
        <f>ROW()</f>
        <v>2014</v>
      </c>
      <c r="B2014" s="184">
        <f t="shared" si="239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4566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40"/>
        <v>NOT EQUAL</v>
      </c>
      <c r="Q2014"/>
      <c r="R2014"/>
      <c r="S2014" s="151">
        <f t="shared" si="241"/>
        <v>314</v>
      </c>
      <c r="T2014" s="3" t="s">
        <v>4616</v>
      </c>
      <c r="U2014" s="114"/>
      <c r="V2014" s="114"/>
      <c r="W2014" s="155" t="str">
        <f t="shared" si="242"/>
        <v/>
      </c>
      <c r="X2014" s="105" t="str">
        <f t="shared" si="243"/>
        <v/>
      </c>
      <c r="Y2014" s="2">
        <f t="shared" si="244"/>
        <v>1964</v>
      </c>
      <c r="Z2014" t="str">
        <f t="shared" si="245"/>
        <v>Kf03U</v>
      </c>
    </row>
    <row r="2015" spans="1:26">
      <c r="A2015" s="3">
        <f>ROW()</f>
        <v>2015</v>
      </c>
      <c r="B2015" s="184">
        <f t="shared" si="239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4566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40"/>
        <v>NOT EQUAL</v>
      </c>
      <c r="Q2015"/>
      <c r="R2015"/>
      <c r="S2015" s="151">
        <f t="shared" si="241"/>
        <v>314</v>
      </c>
      <c r="T2015" s="3" t="s">
        <v>4616</v>
      </c>
      <c r="U2015" s="114"/>
      <c r="V2015" s="114"/>
      <c r="W2015" s="155" t="str">
        <f t="shared" si="242"/>
        <v/>
      </c>
      <c r="X2015" s="105" t="str">
        <f t="shared" si="243"/>
        <v/>
      </c>
      <c r="Y2015" s="2">
        <f t="shared" si="244"/>
        <v>1965</v>
      </c>
      <c r="Z2015" t="str">
        <f t="shared" si="245"/>
        <v>Kg03U</v>
      </c>
    </row>
    <row r="2016" spans="1:26">
      <c r="A2016" s="3">
        <f>ROW()</f>
        <v>2016</v>
      </c>
      <c r="B2016" s="184">
        <f t="shared" si="239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4566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40"/>
        <v>NOT EQUAL</v>
      </c>
      <c r="Q2016"/>
      <c r="R2016"/>
      <c r="S2016" s="151">
        <f t="shared" si="241"/>
        <v>314</v>
      </c>
      <c r="T2016" s="3" t="s">
        <v>4616</v>
      </c>
      <c r="U2016" s="114"/>
      <c r="V2016" s="114"/>
      <c r="W2016" s="155" t="str">
        <f t="shared" si="242"/>
        <v/>
      </c>
      <c r="X2016" s="105" t="str">
        <f t="shared" si="243"/>
        <v/>
      </c>
      <c r="Y2016" s="2">
        <f t="shared" si="244"/>
        <v>1966</v>
      </c>
      <c r="Z2016" t="str">
        <f t="shared" si="245"/>
        <v>K_04U</v>
      </c>
    </row>
    <row r="2017" spans="1:26">
      <c r="A2017" s="3">
        <f>ROW()</f>
        <v>2017</v>
      </c>
      <c r="B2017" s="184">
        <f t="shared" si="239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4566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40"/>
        <v>NOT EQUAL</v>
      </c>
      <c r="Q2017"/>
      <c r="R2017"/>
      <c r="S2017" s="151">
        <f t="shared" si="241"/>
        <v>314</v>
      </c>
      <c r="T2017" s="3" t="s">
        <v>4616</v>
      </c>
      <c r="U2017" s="114"/>
      <c r="V2017" s="114"/>
      <c r="W2017" s="155" t="str">
        <f t="shared" si="242"/>
        <v/>
      </c>
      <c r="X2017" s="105" t="str">
        <f t="shared" si="243"/>
        <v/>
      </c>
      <c r="Y2017" s="2">
        <f t="shared" si="244"/>
        <v>1967</v>
      </c>
      <c r="Z2017" t="str">
        <f t="shared" si="245"/>
        <v>Kf04U</v>
      </c>
    </row>
    <row r="2018" spans="1:26">
      <c r="A2018" s="3">
        <f>ROW()</f>
        <v>2018</v>
      </c>
      <c r="B2018" s="184">
        <f t="shared" si="239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4566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40"/>
        <v>NOT EQUAL</v>
      </c>
      <c r="Q2018"/>
      <c r="R2018"/>
      <c r="S2018" s="151">
        <f t="shared" si="241"/>
        <v>314</v>
      </c>
      <c r="T2018" s="3" t="s">
        <v>4616</v>
      </c>
      <c r="U2018" s="114"/>
      <c r="V2018" s="114"/>
      <c r="W2018" s="155" t="str">
        <f t="shared" si="242"/>
        <v/>
      </c>
      <c r="X2018" s="105" t="str">
        <f t="shared" si="243"/>
        <v/>
      </c>
      <c r="Y2018" s="2">
        <f t="shared" si="244"/>
        <v>1968</v>
      </c>
      <c r="Z2018" t="str">
        <f t="shared" si="245"/>
        <v>Kg04U</v>
      </c>
    </row>
    <row r="2019" spans="1:26">
      <c r="A2019" s="3">
        <f>ROW()</f>
        <v>2019</v>
      </c>
      <c r="B2019" s="184">
        <f t="shared" si="239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4566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40"/>
        <v>NOT EQUAL</v>
      </c>
      <c r="Q2019"/>
      <c r="R2019"/>
      <c r="S2019" s="151">
        <f t="shared" si="241"/>
        <v>314</v>
      </c>
      <c r="T2019" s="3" t="s">
        <v>4616</v>
      </c>
      <c r="U2019" s="114"/>
      <c r="V2019" s="114"/>
      <c r="W2019" s="155" t="str">
        <f t="shared" si="242"/>
        <v/>
      </c>
      <c r="X2019" s="105" t="str">
        <f t="shared" si="243"/>
        <v/>
      </c>
      <c r="Y2019" s="2">
        <f t="shared" si="244"/>
        <v>1969</v>
      </c>
      <c r="Z2019" t="str">
        <f t="shared" si="245"/>
        <v>K_05U</v>
      </c>
    </row>
    <row r="2020" spans="1:26">
      <c r="A2020" s="3">
        <f>ROW()</f>
        <v>2020</v>
      </c>
      <c r="B2020" s="184">
        <f t="shared" si="239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4566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40"/>
        <v>NOT EQUAL</v>
      </c>
      <c r="Q2020"/>
      <c r="R2020"/>
      <c r="S2020" s="151">
        <f t="shared" si="241"/>
        <v>314</v>
      </c>
      <c r="T2020" s="3" t="s">
        <v>4616</v>
      </c>
      <c r="U2020" s="114"/>
      <c r="V2020" s="114"/>
      <c r="W2020" s="155" t="str">
        <f t="shared" si="242"/>
        <v/>
      </c>
      <c r="X2020" s="105" t="str">
        <f t="shared" si="243"/>
        <v/>
      </c>
      <c r="Y2020" s="2">
        <f t="shared" si="244"/>
        <v>1970</v>
      </c>
      <c r="Z2020" t="str">
        <f t="shared" si="245"/>
        <v>Kf05U</v>
      </c>
    </row>
    <row r="2021" spans="1:26">
      <c r="A2021" s="3">
        <f>ROW()</f>
        <v>2021</v>
      </c>
      <c r="B2021" s="184">
        <f t="shared" si="239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4566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40"/>
        <v>NOT EQUAL</v>
      </c>
      <c r="Q2021"/>
      <c r="R2021"/>
      <c r="S2021" s="151">
        <f t="shared" si="241"/>
        <v>314</v>
      </c>
      <c r="T2021" s="3" t="s">
        <v>4616</v>
      </c>
      <c r="U2021" s="114"/>
      <c r="V2021" s="114"/>
      <c r="W2021" s="155" t="str">
        <f t="shared" si="242"/>
        <v/>
      </c>
      <c r="X2021" s="105" t="str">
        <f t="shared" si="243"/>
        <v/>
      </c>
      <c r="Y2021" s="2">
        <f t="shared" si="244"/>
        <v>1971</v>
      </c>
      <c r="Z2021" t="str">
        <f t="shared" si="245"/>
        <v>Kg05U</v>
      </c>
    </row>
    <row r="2022" spans="1:26">
      <c r="A2022" s="3">
        <f>ROW()</f>
        <v>2022</v>
      </c>
      <c r="B2022" s="184">
        <f t="shared" si="239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4566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40"/>
        <v>NOT EQUAL</v>
      </c>
      <c r="Q2022"/>
      <c r="R2022"/>
      <c r="S2022" s="151">
        <f t="shared" si="241"/>
        <v>314</v>
      </c>
      <c r="T2022" s="3" t="s">
        <v>4616</v>
      </c>
      <c r="U2022" s="114"/>
      <c r="V2022" s="114"/>
      <c r="W2022" s="155" t="str">
        <f t="shared" si="242"/>
        <v/>
      </c>
      <c r="X2022" s="105" t="str">
        <f t="shared" si="243"/>
        <v/>
      </c>
      <c r="Y2022" s="2">
        <f t="shared" si="244"/>
        <v>1972</v>
      </c>
      <c r="Z2022" t="str">
        <f t="shared" si="245"/>
        <v>K_06U</v>
      </c>
    </row>
    <row r="2023" spans="1:26">
      <c r="A2023" s="3">
        <f>ROW()</f>
        <v>2023</v>
      </c>
      <c r="B2023" s="184">
        <f t="shared" si="239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4566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40"/>
        <v>NOT EQUAL</v>
      </c>
      <c r="Q2023"/>
      <c r="R2023"/>
      <c r="S2023" s="151">
        <f t="shared" si="241"/>
        <v>314</v>
      </c>
      <c r="T2023" s="3" t="s">
        <v>4616</v>
      </c>
      <c r="U2023" s="114"/>
      <c r="V2023" s="114"/>
      <c r="W2023" s="155" t="str">
        <f t="shared" si="242"/>
        <v/>
      </c>
      <c r="X2023" s="105" t="str">
        <f t="shared" si="243"/>
        <v/>
      </c>
      <c r="Y2023" s="2">
        <f t="shared" si="244"/>
        <v>1973</v>
      </c>
      <c r="Z2023" t="str">
        <f t="shared" si="245"/>
        <v>Kf06U</v>
      </c>
    </row>
    <row r="2024" spans="1:26">
      <c r="A2024" s="3">
        <f>ROW()</f>
        <v>2024</v>
      </c>
      <c r="B2024" s="184">
        <f t="shared" si="239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4566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40"/>
        <v>NOT EQUAL</v>
      </c>
      <c r="Q2024"/>
      <c r="R2024"/>
      <c r="S2024" s="151">
        <f t="shared" si="241"/>
        <v>314</v>
      </c>
      <c r="T2024" s="3" t="s">
        <v>4616</v>
      </c>
      <c r="U2024" s="114"/>
      <c r="V2024" s="114"/>
      <c r="W2024" s="155" t="str">
        <f t="shared" si="242"/>
        <v/>
      </c>
      <c r="X2024" s="105" t="str">
        <f t="shared" si="243"/>
        <v/>
      </c>
      <c r="Y2024" s="2">
        <f t="shared" si="244"/>
        <v>1974</v>
      </c>
      <c r="Z2024" t="str">
        <f t="shared" si="245"/>
        <v>Kg06U</v>
      </c>
    </row>
    <row r="2025" spans="1:26">
      <c r="A2025" s="3">
        <f>ROW()</f>
        <v>2025</v>
      </c>
      <c r="B2025" s="184">
        <f t="shared" si="239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4566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40"/>
        <v>NOT EQUAL</v>
      </c>
      <c r="Q2025"/>
      <c r="R2025"/>
      <c r="S2025" s="151">
        <f t="shared" si="241"/>
        <v>314</v>
      </c>
      <c r="T2025" s="3" t="s">
        <v>4616</v>
      </c>
      <c r="U2025" s="114"/>
      <c r="V2025" s="114"/>
      <c r="W2025" s="155" t="str">
        <f t="shared" si="242"/>
        <v/>
      </c>
      <c r="X2025" s="105" t="str">
        <f t="shared" si="243"/>
        <v/>
      </c>
      <c r="Y2025" s="2">
        <f t="shared" si="244"/>
        <v>1975</v>
      </c>
      <c r="Z2025" t="str">
        <f t="shared" si="245"/>
        <v>K_07U</v>
      </c>
    </row>
    <row r="2026" spans="1:26">
      <c r="A2026" s="3">
        <f>ROW()</f>
        <v>2026</v>
      </c>
      <c r="B2026" s="184">
        <f t="shared" si="239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4566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40"/>
        <v>NOT EQUAL</v>
      </c>
      <c r="Q2026"/>
      <c r="R2026"/>
      <c r="S2026" s="151">
        <f t="shared" si="241"/>
        <v>314</v>
      </c>
      <c r="T2026" s="3" t="s">
        <v>4616</v>
      </c>
      <c r="U2026" s="114"/>
      <c r="V2026" s="114"/>
      <c r="W2026" s="155" t="str">
        <f t="shared" si="242"/>
        <v/>
      </c>
      <c r="X2026" s="105" t="str">
        <f t="shared" si="243"/>
        <v/>
      </c>
      <c r="Y2026" s="2">
        <f t="shared" si="244"/>
        <v>1976</v>
      </c>
      <c r="Z2026" t="str">
        <f t="shared" si="245"/>
        <v>Kf07U</v>
      </c>
    </row>
    <row r="2027" spans="1:26">
      <c r="A2027" s="3">
        <f>ROW()</f>
        <v>2027</v>
      </c>
      <c r="B2027" s="184">
        <f t="shared" si="239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4566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40"/>
        <v>NOT EQUAL</v>
      </c>
      <c r="Q2027"/>
      <c r="R2027"/>
      <c r="S2027" s="151">
        <f t="shared" si="241"/>
        <v>314</v>
      </c>
      <c r="T2027" s="3" t="s">
        <v>4616</v>
      </c>
      <c r="U2027" s="114"/>
      <c r="V2027" s="114"/>
      <c r="W2027" s="155" t="str">
        <f t="shared" si="242"/>
        <v/>
      </c>
      <c r="X2027" s="105" t="str">
        <f t="shared" si="243"/>
        <v/>
      </c>
      <c r="Y2027" s="2">
        <f t="shared" si="244"/>
        <v>1977</v>
      </c>
      <c r="Z2027" t="str">
        <f t="shared" si="245"/>
        <v>Kg07U</v>
      </c>
    </row>
    <row r="2028" spans="1:26">
      <c r="A2028" s="3">
        <f>ROW()</f>
        <v>2028</v>
      </c>
      <c r="B2028" s="184">
        <f t="shared" si="239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4566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40"/>
        <v>NOT EQUAL</v>
      </c>
      <c r="Q2028"/>
      <c r="R2028"/>
      <c r="S2028" s="151">
        <f t="shared" si="241"/>
        <v>314</v>
      </c>
      <c r="T2028" s="3" t="s">
        <v>4616</v>
      </c>
      <c r="U2028" s="114"/>
      <c r="V2028" s="114"/>
      <c r="W2028" s="155" t="str">
        <f t="shared" si="242"/>
        <v/>
      </c>
      <c r="X2028" s="105" t="str">
        <f t="shared" si="243"/>
        <v/>
      </c>
      <c r="Y2028" s="2">
        <f t="shared" si="244"/>
        <v>1978</v>
      </c>
      <c r="Z2028" t="str">
        <f t="shared" si="245"/>
        <v>K_08U</v>
      </c>
    </row>
    <row r="2029" spans="1:26">
      <c r="A2029" s="3">
        <f>ROW()</f>
        <v>2029</v>
      </c>
      <c r="B2029" s="184">
        <f t="shared" si="239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4566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40"/>
        <v>NOT EQUAL</v>
      </c>
      <c r="Q2029"/>
      <c r="R2029"/>
      <c r="S2029" s="151">
        <f t="shared" si="241"/>
        <v>314</v>
      </c>
      <c r="T2029" s="3" t="s">
        <v>4616</v>
      </c>
      <c r="U2029" s="114"/>
      <c r="V2029" s="114"/>
      <c r="W2029" s="155" t="str">
        <f t="shared" si="242"/>
        <v/>
      </c>
      <c r="X2029" s="105" t="str">
        <f t="shared" si="243"/>
        <v/>
      </c>
      <c r="Y2029" s="2">
        <f t="shared" si="244"/>
        <v>1979</v>
      </c>
      <c r="Z2029" t="str">
        <f t="shared" si="245"/>
        <v>Kf08U</v>
      </c>
    </row>
    <row r="2030" spans="1:26">
      <c r="A2030" s="3">
        <f>ROW()</f>
        <v>2030</v>
      </c>
      <c r="B2030" s="184">
        <f t="shared" si="239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4566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40"/>
        <v>NOT EQUAL</v>
      </c>
      <c r="Q2030"/>
      <c r="R2030"/>
      <c r="S2030" s="151">
        <f t="shared" si="241"/>
        <v>314</v>
      </c>
      <c r="T2030" s="3" t="s">
        <v>4616</v>
      </c>
      <c r="U2030" s="114"/>
      <c r="V2030" s="114"/>
      <c r="W2030" s="155" t="str">
        <f t="shared" si="242"/>
        <v/>
      </c>
      <c r="X2030" s="105" t="str">
        <f t="shared" si="243"/>
        <v/>
      </c>
      <c r="Y2030" s="2">
        <f t="shared" si="244"/>
        <v>1980</v>
      </c>
      <c r="Z2030" t="str">
        <f t="shared" si="245"/>
        <v>Kg08U</v>
      </c>
    </row>
    <row r="2031" spans="1:26">
      <c r="A2031" s="3">
        <f>ROW()</f>
        <v>2031</v>
      </c>
      <c r="B2031" s="184">
        <f t="shared" si="239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4566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40"/>
        <v>NOT EQUAL</v>
      </c>
      <c r="Q2031"/>
      <c r="R2031"/>
      <c r="S2031" s="151">
        <f t="shared" si="241"/>
        <v>314</v>
      </c>
      <c r="T2031" s="3" t="s">
        <v>4616</v>
      </c>
      <c r="U2031" s="114"/>
      <c r="V2031" s="114"/>
      <c r="W2031" s="155" t="str">
        <f t="shared" si="242"/>
        <v/>
      </c>
      <c r="X2031" s="105" t="str">
        <f t="shared" si="243"/>
        <v/>
      </c>
      <c r="Y2031" s="2">
        <f t="shared" si="244"/>
        <v>1981</v>
      </c>
      <c r="Z2031" t="str">
        <f t="shared" si="245"/>
        <v>K_09U</v>
      </c>
    </row>
    <row r="2032" spans="1:26">
      <c r="A2032" s="3">
        <f>ROW()</f>
        <v>2032</v>
      </c>
      <c r="B2032" s="184">
        <f t="shared" si="239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4566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40"/>
        <v>NOT EQUAL</v>
      </c>
      <c r="Q2032"/>
      <c r="R2032"/>
      <c r="S2032" s="151">
        <f t="shared" si="241"/>
        <v>314</v>
      </c>
      <c r="T2032" s="3" t="s">
        <v>4616</v>
      </c>
      <c r="U2032" s="114"/>
      <c r="V2032" s="114"/>
      <c r="W2032" s="155" t="str">
        <f t="shared" si="242"/>
        <v/>
      </c>
      <c r="X2032" s="105" t="str">
        <f t="shared" si="243"/>
        <v/>
      </c>
      <c r="Y2032" s="2">
        <f t="shared" si="244"/>
        <v>1982</v>
      </c>
      <c r="Z2032" t="str">
        <f t="shared" si="245"/>
        <v>Kf09U</v>
      </c>
    </row>
    <row r="2033" spans="1:26">
      <c r="A2033" s="3">
        <f>ROW()</f>
        <v>2033</v>
      </c>
      <c r="B2033" s="184">
        <f t="shared" si="239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4566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40"/>
        <v>NOT EQUAL</v>
      </c>
      <c r="Q2033"/>
      <c r="R2033"/>
      <c r="S2033" s="151">
        <f t="shared" si="241"/>
        <v>314</v>
      </c>
      <c r="T2033" s="3" t="s">
        <v>4616</v>
      </c>
      <c r="U2033" s="114"/>
      <c r="V2033" s="114"/>
      <c r="W2033" s="155" t="str">
        <f t="shared" si="242"/>
        <v/>
      </c>
      <c r="X2033" s="105" t="str">
        <f t="shared" si="243"/>
        <v/>
      </c>
      <c r="Y2033" s="2">
        <f t="shared" si="244"/>
        <v>1983</v>
      </c>
      <c r="Z2033" t="str">
        <f t="shared" si="245"/>
        <v>Kg09U</v>
      </c>
    </row>
    <row r="2034" spans="1:26">
      <c r="A2034" s="3">
        <f>ROW()</f>
        <v>2034</v>
      </c>
      <c r="B2034" s="184">
        <f t="shared" si="239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4566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40"/>
        <v>NOT EQUAL</v>
      </c>
      <c r="Q2034"/>
      <c r="R2034"/>
      <c r="S2034" s="151">
        <f t="shared" si="241"/>
        <v>314</v>
      </c>
      <c r="T2034" s="3" t="s">
        <v>4616</v>
      </c>
      <c r="U2034" s="114"/>
      <c r="V2034" s="114"/>
      <c r="W2034" s="155" t="str">
        <f t="shared" si="242"/>
        <v/>
      </c>
      <c r="X2034" s="105" t="str">
        <f t="shared" si="243"/>
        <v/>
      </c>
      <c r="Y2034" s="2">
        <f t="shared" si="244"/>
        <v>1984</v>
      </c>
      <c r="Z2034" t="str">
        <f t="shared" si="245"/>
        <v>K_10U</v>
      </c>
    </row>
    <row r="2035" spans="1:26">
      <c r="A2035" s="3">
        <f>ROW()</f>
        <v>2035</v>
      </c>
      <c r="B2035" s="184">
        <f t="shared" si="239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4566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40"/>
        <v>NOT EQUAL</v>
      </c>
      <c r="Q2035"/>
      <c r="R2035"/>
      <c r="S2035" s="151">
        <f t="shared" si="241"/>
        <v>314</v>
      </c>
      <c r="T2035" s="3" t="s">
        <v>4616</v>
      </c>
      <c r="U2035" s="114"/>
      <c r="V2035" s="114"/>
      <c r="W2035" s="155" t="str">
        <f t="shared" si="242"/>
        <v/>
      </c>
      <c r="X2035" s="105" t="str">
        <f t="shared" si="243"/>
        <v/>
      </c>
      <c r="Y2035" s="2">
        <f t="shared" si="244"/>
        <v>1985</v>
      </c>
      <c r="Z2035" t="str">
        <f t="shared" si="245"/>
        <v>Kf10U</v>
      </c>
    </row>
    <row r="2036" spans="1:26">
      <c r="A2036" s="3">
        <f>ROW()</f>
        <v>2036</v>
      </c>
      <c r="B2036" s="184">
        <f t="shared" si="239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4566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40"/>
        <v>NOT EQUAL</v>
      </c>
      <c r="Q2036"/>
      <c r="R2036"/>
      <c r="S2036" s="151">
        <f t="shared" si="241"/>
        <v>314</v>
      </c>
      <c r="T2036" s="3" t="s">
        <v>4616</v>
      </c>
      <c r="U2036" s="114"/>
      <c r="V2036" s="114"/>
      <c r="W2036" s="155" t="str">
        <f t="shared" si="242"/>
        <v/>
      </c>
      <c r="X2036" s="105" t="str">
        <f t="shared" si="243"/>
        <v/>
      </c>
      <c r="Y2036" s="2">
        <f t="shared" si="244"/>
        <v>1986</v>
      </c>
      <c r="Z2036" t="str">
        <f t="shared" si="245"/>
        <v>Kg10U</v>
      </c>
    </row>
    <row r="2037" spans="1:26">
      <c r="A2037" s="3">
        <f>ROW()</f>
        <v>2037</v>
      </c>
      <c r="B2037" s="184">
        <f t="shared" si="239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4566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40"/>
        <v>NOT EQUAL</v>
      </c>
      <c r="Q2037"/>
      <c r="R2037"/>
      <c r="S2037" s="151">
        <f t="shared" si="241"/>
        <v>314</v>
      </c>
      <c r="T2037" s="3" t="s">
        <v>4616</v>
      </c>
      <c r="U2037" s="114"/>
      <c r="V2037" s="114"/>
      <c r="W2037" s="155" t="str">
        <f t="shared" si="242"/>
        <v/>
      </c>
      <c r="X2037" s="105" t="str">
        <f t="shared" si="243"/>
        <v/>
      </c>
      <c r="Y2037" s="2">
        <f t="shared" si="244"/>
        <v>1987</v>
      </c>
      <c r="Z2037" t="str">
        <f t="shared" si="245"/>
        <v>K_11U</v>
      </c>
    </row>
    <row r="2038" spans="1:26">
      <c r="A2038" s="3">
        <f>ROW()</f>
        <v>2038</v>
      </c>
      <c r="B2038" s="184">
        <f t="shared" si="239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4566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40"/>
        <v>NOT EQUAL</v>
      </c>
      <c r="Q2038"/>
      <c r="R2038"/>
      <c r="S2038" s="151">
        <f t="shared" si="241"/>
        <v>314</v>
      </c>
      <c r="T2038" s="3" t="s">
        <v>4616</v>
      </c>
      <c r="U2038" s="114"/>
      <c r="V2038" s="114"/>
      <c r="W2038" s="155" t="str">
        <f t="shared" si="242"/>
        <v/>
      </c>
      <c r="X2038" s="105" t="str">
        <f t="shared" si="243"/>
        <v/>
      </c>
      <c r="Y2038" s="2">
        <f t="shared" si="244"/>
        <v>1988</v>
      </c>
      <c r="Z2038" t="str">
        <f t="shared" si="245"/>
        <v>Kf11U</v>
      </c>
    </row>
    <row r="2039" spans="1:26">
      <c r="A2039" s="3">
        <f>ROW()</f>
        <v>2039</v>
      </c>
      <c r="B2039" s="184">
        <f t="shared" si="239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4566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40"/>
        <v>NOT EQUAL</v>
      </c>
      <c r="Q2039"/>
      <c r="R2039"/>
      <c r="S2039" s="151">
        <f t="shared" si="241"/>
        <v>314</v>
      </c>
      <c r="T2039" s="3" t="s">
        <v>4616</v>
      </c>
      <c r="U2039" s="114"/>
      <c r="V2039" s="114"/>
      <c r="W2039" s="155" t="str">
        <f t="shared" si="242"/>
        <v/>
      </c>
      <c r="X2039" s="105" t="str">
        <f t="shared" si="243"/>
        <v/>
      </c>
      <c r="Y2039" s="2">
        <f t="shared" si="244"/>
        <v>1989</v>
      </c>
      <c r="Z2039" t="str">
        <f t="shared" si="245"/>
        <v>Kg11U</v>
      </c>
    </row>
    <row r="2040" spans="1:26">
      <c r="A2040" s="3">
        <f>ROW()</f>
        <v>2040</v>
      </c>
      <c r="B2040" s="184">
        <f t="shared" si="239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4566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40"/>
        <v>NOT EQUAL</v>
      </c>
      <c r="Q2040"/>
      <c r="R2040"/>
      <c r="S2040" s="151">
        <f t="shared" si="241"/>
        <v>314</v>
      </c>
      <c r="T2040" s="3" t="s">
        <v>4616</v>
      </c>
      <c r="U2040" s="114"/>
      <c r="V2040" s="114"/>
      <c r="W2040" s="155" t="str">
        <f t="shared" si="242"/>
        <v/>
      </c>
      <c r="X2040" s="105" t="str">
        <f t="shared" si="243"/>
        <v/>
      </c>
      <c r="Y2040" s="2">
        <f t="shared" si="244"/>
        <v>1990</v>
      </c>
      <c r="Z2040" t="str">
        <f t="shared" si="245"/>
        <v>K_12U</v>
      </c>
    </row>
    <row r="2041" spans="1:26">
      <c r="A2041" s="3">
        <f>ROW()</f>
        <v>2041</v>
      </c>
      <c r="B2041" s="184">
        <f t="shared" si="239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4566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40"/>
        <v>NOT EQUAL</v>
      </c>
      <c r="Q2041"/>
      <c r="R2041"/>
      <c r="S2041" s="151">
        <f t="shared" si="241"/>
        <v>314</v>
      </c>
      <c r="T2041" s="3" t="s">
        <v>4616</v>
      </c>
      <c r="U2041" s="114"/>
      <c r="V2041" s="114"/>
      <c r="W2041" s="155" t="str">
        <f t="shared" si="242"/>
        <v/>
      </c>
      <c r="X2041" s="105" t="str">
        <f t="shared" si="243"/>
        <v/>
      </c>
      <c r="Y2041" s="2">
        <f t="shared" si="244"/>
        <v>1991</v>
      </c>
      <c r="Z2041" t="str">
        <f t="shared" si="245"/>
        <v>Kf12U</v>
      </c>
    </row>
    <row r="2042" spans="1:26">
      <c r="A2042" s="3">
        <f>ROW()</f>
        <v>2042</v>
      </c>
      <c r="B2042" s="184">
        <f t="shared" si="239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4566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40"/>
        <v>NOT EQUAL</v>
      </c>
      <c r="Q2042"/>
      <c r="R2042"/>
      <c r="S2042" s="151">
        <f t="shared" si="241"/>
        <v>314</v>
      </c>
      <c r="T2042" s="3" t="s">
        <v>4616</v>
      </c>
      <c r="U2042" s="114"/>
      <c r="V2042" s="114"/>
      <c r="W2042" s="155" t="str">
        <f t="shared" si="242"/>
        <v/>
      </c>
      <c r="X2042" s="105" t="str">
        <f t="shared" si="243"/>
        <v/>
      </c>
      <c r="Y2042" s="2">
        <f t="shared" si="244"/>
        <v>1992</v>
      </c>
      <c r="Z2042" t="str">
        <f t="shared" si="245"/>
        <v>Kg12U</v>
      </c>
    </row>
    <row r="2043" spans="1:26">
      <c r="A2043" s="3">
        <f>ROW()</f>
        <v>2043</v>
      </c>
      <c r="B2043" s="184">
        <f t="shared" si="239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4566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40"/>
        <v>NOT EQUAL</v>
      </c>
      <c r="Q2043"/>
      <c r="R2043"/>
      <c r="S2043" s="151">
        <f t="shared" si="241"/>
        <v>314</v>
      </c>
      <c r="T2043" s="3" t="s">
        <v>4616</v>
      </c>
      <c r="U2043" s="114"/>
      <c r="V2043" s="114"/>
      <c r="W2043" s="155" t="str">
        <f t="shared" si="242"/>
        <v/>
      </c>
      <c r="X2043" s="105" t="str">
        <f t="shared" si="243"/>
        <v/>
      </c>
      <c r="Y2043" s="2">
        <f t="shared" si="244"/>
        <v>1993</v>
      </c>
      <c r="Z2043" t="str">
        <f t="shared" si="245"/>
        <v>K_13U</v>
      </c>
    </row>
    <row r="2044" spans="1:26">
      <c r="A2044" s="3">
        <f>ROW()</f>
        <v>2044</v>
      </c>
      <c r="B2044" s="184">
        <f t="shared" si="239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4566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40"/>
        <v>NOT EQUAL</v>
      </c>
      <c r="Q2044"/>
      <c r="R2044"/>
      <c r="S2044" s="151">
        <f t="shared" si="241"/>
        <v>314</v>
      </c>
      <c r="T2044" s="3" t="s">
        <v>4616</v>
      </c>
      <c r="U2044" s="114"/>
      <c r="V2044" s="114"/>
      <c r="W2044" s="155" t="str">
        <f t="shared" si="242"/>
        <v/>
      </c>
      <c r="X2044" s="105" t="str">
        <f t="shared" si="243"/>
        <v/>
      </c>
      <c r="Y2044" s="2">
        <f t="shared" si="244"/>
        <v>1994</v>
      </c>
      <c r="Z2044" t="str">
        <f t="shared" si="245"/>
        <v>Kf13U</v>
      </c>
    </row>
    <row r="2045" spans="1:26">
      <c r="A2045" s="3">
        <f>ROW()</f>
        <v>2045</v>
      </c>
      <c r="B2045" s="184">
        <f t="shared" si="239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4566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40"/>
        <v>NOT EQUAL</v>
      </c>
      <c r="Q2045"/>
      <c r="R2045"/>
      <c r="S2045" s="151">
        <f t="shared" si="241"/>
        <v>314</v>
      </c>
      <c r="T2045" s="3" t="s">
        <v>4616</v>
      </c>
      <c r="U2045" s="114"/>
      <c r="V2045" s="114"/>
      <c r="W2045" s="155" t="str">
        <f t="shared" si="242"/>
        <v/>
      </c>
      <c r="X2045" s="105" t="str">
        <f t="shared" si="243"/>
        <v/>
      </c>
      <c r="Y2045" s="2">
        <f t="shared" si="244"/>
        <v>1995</v>
      </c>
      <c r="Z2045" t="str">
        <f t="shared" si="245"/>
        <v>Kg13U</v>
      </c>
    </row>
    <row r="2046" spans="1:26">
      <c r="A2046" s="3">
        <f>ROW()</f>
        <v>2046</v>
      </c>
      <c r="B2046" s="184">
        <f t="shared" ref="B2046:B2109" si="246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4566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47">IF(E2046=F2046,"","NOT EQUAL")</f>
        <v>NOT EQUAL</v>
      </c>
      <c r="Q2046"/>
      <c r="R2046"/>
      <c r="S2046" s="151">
        <f t="shared" ref="S2046:S2109" si="248">IF(X2046&lt;&gt;"",S2045+1,S2045)</f>
        <v>314</v>
      </c>
      <c r="T2046" s="3" t="s">
        <v>4616</v>
      </c>
      <c r="U2046" s="114"/>
      <c r="V2046" s="114"/>
      <c r="W2046" s="155" t="str">
        <f t="shared" ref="W2046:W2109" si="249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1">B2046</f>
        <v>1996</v>
      </c>
      <c r="Z2046" t="str">
        <f t="shared" ref="Z2046:Z2109" si="252">M2046</f>
        <v>K_14U</v>
      </c>
    </row>
    <row r="2047" spans="1:26">
      <c r="A2047" s="3">
        <f>ROW()</f>
        <v>2047</v>
      </c>
      <c r="B2047" s="184">
        <f t="shared" si="246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4566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47"/>
        <v>NOT EQUAL</v>
      </c>
      <c r="Q2047"/>
      <c r="R2047"/>
      <c r="S2047" s="151">
        <f t="shared" si="248"/>
        <v>314</v>
      </c>
      <c r="T2047" s="3" t="s">
        <v>4616</v>
      </c>
      <c r="U2047" s="114"/>
      <c r="V2047" s="114"/>
      <c r="W2047" s="155" t="str">
        <f t="shared" si="249"/>
        <v/>
      </c>
      <c r="X2047" s="105" t="str">
        <f t="shared" si="250"/>
        <v/>
      </c>
      <c r="Y2047" s="2">
        <f t="shared" si="251"/>
        <v>1997</v>
      </c>
      <c r="Z2047" t="str">
        <f t="shared" si="252"/>
        <v>Kf14U</v>
      </c>
    </row>
    <row r="2048" spans="1:26">
      <c r="A2048" s="3">
        <f>ROW()</f>
        <v>2048</v>
      </c>
      <c r="B2048" s="184">
        <f t="shared" si="246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4566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47"/>
        <v>NOT EQUAL</v>
      </c>
      <c r="Q2048"/>
      <c r="R2048"/>
      <c r="S2048" s="151">
        <f t="shared" si="248"/>
        <v>314</v>
      </c>
      <c r="T2048" s="3" t="s">
        <v>4616</v>
      </c>
      <c r="U2048" s="114"/>
      <c r="V2048" s="114"/>
      <c r="W2048" s="155" t="str">
        <f t="shared" si="249"/>
        <v/>
      </c>
      <c r="X2048" s="105" t="str">
        <f t="shared" si="250"/>
        <v/>
      </c>
      <c r="Y2048" s="2">
        <f t="shared" si="251"/>
        <v>1998</v>
      </c>
      <c r="Z2048" t="str">
        <f t="shared" si="252"/>
        <v>Kg14U</v>
      </c>
    </row>
    <row r="2049" spans="1:26">
      <c r="A2049" s="3">
        <f>ROW()</f>
        <v>2049</v>
      </c>
      <c r="B2049" s="184">
        <f t="shared" si="246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4566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47"/>
        <v>NOT EQUAL</v>
      </c>
      <c r="Q2049"/>
      <c r="R2049"/>
      <c r="S2049" s="151">
        <f t="shared" si="248"/>
        <v>314</v>
      </c>
      <c r="T2049" s="3" t="s">
        <v>4616</v>
      </c>
      <c r="U2049" s="114"/>
      <c r="V2049" s="114"/>
      <c r="W2049" s="155" t="str">
        <f t="shared" si="249"/>
        <v/>
      </c>
      <c r="X2049" s="105" t="str">
        <f t="shared" si="250"/>
        <v/>
      </c>
      <c r="Y2049" s="2">
        <f t="shared" si="251"/>
        <v>1999</v>
      </c>
      <c r="Z2049" t="str">
        <f t="shared" si="252"/>
        <v>K_15U</v>
      </c>
    </row>
    <row r="2050" spans="1:26">
      <c r="A2050" s="3">
        <f>ROW()</f>
        <v>2050</v>
      </c>
      <c r="B2050" s="184">
        <f t="shared" si="246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4566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47"/>
        <v>NOT EQUAL</v>
      </c>
      <c r="Q2050"/>
      <c r="R2050"/>
      <c r="S2050" s="151">
        <f t="shared" si="248"/>
        <v>314</v>
      </c>
      <c r="T2050" s="3" t="s">
        <v>4616</v>
      </c>
      <c r="U2050" s="114"/>
      <c r="V2050" s="114"/>
      <c r="W2050" s="155" t="str">
        <f t="shared" si="249"/>
        <v/>
      </c>
      <c r="X2050" s="105" t="str">
        <f t="shared" si="250"/>
        <v/>
      </c>
      <c r="Y2050" s="2">
        <f t="shared" si="251"/>
        <v>2000</v>
      </c>
      <c r="Z2050" t="str">
        <f t="shared" si="252"/>
        <v>Kf15U</v>
      </c>
    </row>
    <row r="2051" spans="1:26">
      <c r="A2051" s="3">
        <f>ROW()</f>
        <v>2051</v>
      </c>
      <c r="B2051" s="184">
        <f t="shared" si="246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4566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47"/>
        <v>NOT EQUAL</v>
      </c>
      <c r="Q2051"/>
      <c r="R2051"/>
      <c r="S2051" s="151">
        <f t="shared" si="248"/>
        <v>314</v>
      </c>
      <c r="T2051" s="3" t="s">
        <v>4616</v>
      </c>
      <c r="U2051" s="114"/>
      <c r="V2051" s="114"/>
      <c r="W2051" s="155" t="str">
        <f t="shared" si="249"/>
        <v/>
      </c>
      <c r="X2051" s="105" t="str">
        <f t="shared" si="250"/>
        <v/>
      </c>
      <c r="Y2051" s="2">
        <f t="shared" si="251"/>
        <v>2001</v>
      </c>
      <c r="Z2051" t="str">
        <f t="shared" si="252"/>
        <v>Kg15U</v>
      </c>
    </row>
    <row r="2052" spans="1:26">
      <c r="A2052" s="3">
        <f>ROW()</f>
        <v>2052</v>
      </c>
      <c r="B2052" s="184">
        <f t="shared" si="246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4566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47"/>
        <v>NOT EQUAL</v>
      </c>
      <c r="Q2052"/>
      <c r="R2052"/>
      <c r="S2052" s="151">
        <f t="shared" si="248"/>
        <v>314</v>
      </c>
      <c r="T2052" s="3" t="s">
        <v>4616</v>
      </c>
      <c r="U2052" s="114"/>
      <c r="V2052" s="114"/>
      <c r="W2052" s="155" t="str">
        <f t="shared" si="249"/>
        <v/>
      </c>
      <c r="X2052" s="105" t="str">
        <f t="shared" si="250"/>
        <v/>
      </c>
      <c r="Y2052" s="2">
        <f t="shared" si="251"/>
        <v>2002</v>
      </c>
      <c r="Z2052" t="str">
        <f t="shared" si="252"/>
        <v>K_16U</v>
      </c>
    </row>
    <row r="2053" spans="1:26">
      <c r="A2053" s="3">
        <f>ROW()</f>
        <v>2053</v>
      </c>
      <c r="B2053" s="184">
        <f t="shared" si="246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4566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47"/>
        <v>NOT EQUAL</v>
      </c>
      <c r="Q2053"/>
      <c r="R2053"/>
      <c r="S2053" s="151">
        <f t="shared" si="248"/>
        <v>314</v>
      </c>
      <c r="T2053" s="3" t="s">
        <v>4616</v>
      </c>
      <c r="U2053" s="114"/>
      <c r="V2053" s="114"/>
      <c r="W2053" s="155" t="str">
        <f t="shared" si="249"/>
        <v/>
      </c>
      <c r="X2053" s="105" t="str">
        <f t="shared" si="250"/>
        <v/>
      </c>
      <c r="Y2053" s="2">
        <f t="shared" si="251"/>
        <v>2003</v>
      </c>
      <c r="Z2053" t="str">
        <f t="shared" si="252"/>
        <v>Kf16U</v>
      </c>
    </row>
    <row r="2054" spans="1:26">
      <c r="A2054" s="3">
        <f>ROW()</f>
        <v>2054</v>
      </c>
      <c r="B2054" s="184">
        <f t="shared" si="246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4566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47"/>
        <v>NOT EQUAL</v>
      </c>
      <c r="Q2054"/>
      <c r="R2054"/>
      <c r="S2054" s="151">
        <f t="shared" si="248"/>
        <v>314</v>
      </c>
      <c r="T2054" s="3" t="s">
        <v>4616</v>
      </c>
      <c r="U2054" s="114"/>
      <c r="V2054" s="114"/>
      <c r="W2054" s="155" t="str">
        <f t="shared" si="249"/>
        <v/>
      </c>
      <c r="X2054" s="105" t="str">
        <f t="shared" si="250"/>
        <v/>
      </c>
      <c r="Y2054" s="2">
        <f t="shared" si="251"/>
        <v>2004</v>
      </c>
      <c r="Z2054" t="str">
        <f t="shared" si="252"/>
        <v>Kg16U</v>
      </c>
    </row>
    <row r="2055" spans="1:26">
      <c r="A2055" s="3">
        <f>ROW()</f>
        <v>2055</v>
      </c>
      <c r="B2055" s="184">
        <f t="shared" si="246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4566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47"/>
        <v>NOT EQUAL</v>
      </c>
      <c r="Q2055"/>
      <c r="R2055"/>
      <c r="S2055" s="151">
        <f t="shared" si="248"/>
        <v>314</v>
      </c>
      <c r="T2055" s="3" t="s">
        <v>4616</v>
      </c>
      <c r="U2055" s="114"/>
      <c r="V2055" s="114"/>
      <c r="W2055" s="155" t="str">
        <f t="shared" si="249"/>
        <v/>
      </c>
      <c r="X2055" s="105" t="str">
        <f t="shared" si="250"/>
        <v/>
      </c>
      <c r="Y2055" s="2">
        <f t="shared" si="251"/>
        <v>2005</v>
      </c>
      <c r="Z2055" t="str">
        <f t="shared" si="252"/>
        <v>K_17U</v>
      </c>
    </row>
    <row r="2056" spans="1:26">
      <c r="A2056" s="3">
        <f>ROW()</f>
        <v>2056</v>
      </c>
      <c r="B2056" s="184">
        <f t="shared" si="246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4566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47"/>
        <v>NOT EQUAL</v>
      </c>
      <c r="Q2056"/>
      <c r="R2056"/>
      <c r="S2056" s="151">
        <f t="shared" si="248"/>
        <v>314</v>
      </c>
      <c r="T2056" s="3" t="s">
        <v>4616</v>
      </c>
      <c r="U2056" s="114"/>
      <c r="V2056" s="114"/>
      <c r="W2056" s="155" t="str">
        <f t="shared" si="249"/>
        <v/>
      </c>
      <c r="X2056" s="105" t="str">
        <f t="shared" si="250"/>
        <v/>
      </c>
      <c r="Y2056" s="2">
        <f t="shared" si="251"/>
        <v>2006</v>
      </c>
      <c r="Z2056" t="str">
        <f t="shared" si="252"/>
        <v>Kf17U</v>
      </c>
    </row>
    <row r="2057" spans="1:26">
      <c r="A2057" s="3">
        <f>ROW()</f>
        <v>2057</v>
      </c>
      <c r="B2057" s="184">
        <f t="shared" si="246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4566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47"/>
        <v>NOT EQUAL</v>
      </c>
      <c r="Q2057"/>
      <c r="R2057"/>
      <c r="S2057" s="151">
        <f t="shared" si="248"/>
        <v>314</v>
      </c>
      <c r="T2057" s="3" t="s">
        <v>4616</v>
      </c>
      <c r="U2057" s="114"/>
      <c r="V2057" s="114"/>
      <c r="W2057" s="155" t="str">
        <f t="shared" si="249"/>
        <v/>
      </c>
      <c r="X2057" s="105" t="str">
        <f t="shared" si="250"/>
        <v/>
      </c>
      <c r="Y2057" s="2">
        <f t="shared" si="251"/>
        <v>2007</v>
      </c>
      <c r="Z2057" t="str">
        <f t="shared" si="252"/>
        <v>Kg17U</v>
      </c>
    </row>
    <row r="2058" spans="1:26">
      <c r="A2058" s="3">
        <f>ROW()</f>
        <v>2058</v>
      </c>
      <c r="B2058" s="184">
        <f t="shared" si="246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4566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47"/>
        <v>NOT EQUAL</v>
      </c>
      <c r="Q2058"/>
      <c r="R2058"/>
      <c r="S2058" s="151">
        <f t="shared" si="248"/>
        <v>314</v>
      </c>
      <c r="T2058" s="3" t="s">
        <v>4616</v>
      </c>
      <c r="U2058" s="114"/>
      <c r="V2058" s="114"/>
      <c r="W2058" s="155" t="str">
        <f t="shared" si="249"/>
        <v/>
      </c>
      <c r="X2058" s="105" t="str">
        <f t="shared" si="250"/>
        <v/>
      </c>
      <c r="Y2058" s="2">
        <f t="shared" si="251"/>
        <v>2008</v>
      </c>
      <c r="Z2058" t="str">
        <f t="shared" si="252"/>
        <v>K_18U</v>
      </c>
    </row>
    <row r="2059" spans="1:26">
      <c r="A2059" s="3">
        <f>ROW()</f>
        <v>2059</v>
      </c>
      <c r="B2059" s="184">
        <f t="shared" si="246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4566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47"/>
        <v>NOT EQUAL</v>
      </c>
      <c r="Q2059"/>
      <c r="R2059"/>
      <c r="S2059" s="151">
        <f t="shared" si="248"/>
        <v>314</v>
      </c>
      <c r="T2059" s="3" t="s">
        <v>4616</v>
      </c>
      <c r="U2059" s="114"/>
      <c r="V2059" s="114"/>
      <c r="W2059" s="155" t="str">
        <f t="shared" si="249"/>
        <v/>
      </c>
      <c r="X2059" s="105" t="str">
        <f t="shared" si="250"/>
        <v/>
      </c>
      <c r="Y2059" s="2">
        <f t="shared" si="251"/>
        <v>2009</v>
      </c>
      <c r="Z2059" t="str">
        <f t="shared" si="252"/>
        <v>Kf18U</v>
      </c>
    </row>
    <row r="2060" spans="1:26">
      <c r="A2060" s="3">
        <f>ROW()</f>
        <v>2060</v>
      </c>
      <c r="B2060" s="184">
        <f t="shared" si="246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4566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47"/>
        <v>NOT EQUAL</v>
      </c>
      <c r="Q2060"/>
      <c r="R2060"/>
      <c r="S2060" s="151">
        <f t="shared" si="248"/>
        <v>314</v>
      </c>
      <c r="T2060" s="3" t="s">
        <v>4616</v>
      </c>
      <c r="U2060" s="114"/>
      <c r="V2060" s="114"/>
      <c r="W2060" s="155" t="str">
        <f t="shared" si="249"/>
        <v/>
      </c>
      <c r="X2060" s="105" t="str">
        <f t="shared" si="250"/>
        <v/>
      </c>
      <c r="Y2060" s="2">
        <f t="shared" si="251"/>
        <v>2010</v>
      </c>
      <c r="Z2060" t="str">
        <f t="shared" si="252"/>
        <v>Kg18U</v>
      </c>
    </row>
    <row r="2061" spans="1:26">
      <c r="A2061" s="3">
        <f>ROW()</f>
        <v>2061</v>
      </c>
      <c r="B2061" s="184">
        <f t="shared" si="246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4566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47"/>
        <v>NOT EQUAL</v>
      </c>
      <c r="Q2061"/>
      <c r="R2061"/>
      <c r="S2061" s="151">
        <f t="shared" si="248"/>
        <v>314</v>
      </c>
      <c r="T2061" s="3" t="s">
        <v>4616</v>
      </c>
      <c r="U2061" s="114"/>
      <c r="V2061" s="114"/>
      <c r="W2061" s="155" t="str">
        <f t="shared" si="249"/>
        <v/>
      </c>
      <c r="X2061" s="105" t="str">
        <f t="shared" si="250"/>
        <v/>
      </c>
      <c r="Y2061" s="2">
        <f t="shared" si="251"/>
        <v>2011</v>
      </c>
      <c r="Z2061" t="str">
        <f t="shared" si="252"/>
        <v>K_19U</v>
      </c>
    </row>
    <row r="2062" spans="1:26">
      <c r="A2062" s="3">
        <f>ROW()</f>
        <v>2062</v>
      </c>
      <c r="B2062" s="184">
        <f t="shared" si="246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4566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47"/>
        <v>NOT EQUAL</v>
      </c>
      <c r="Q2062"/>
      <c r="R2062"/>
      <c r="S2062" s="151">
        <f t="shared" si="248"/>
        <v>314</v>
      </c>
      <c r="T2062" s="3" t="s">
        <v>4616</v>
      </c>
      <c r="U2062" s="114"/>
      <c r="V2062" s="114"/>
      <c r="W2062" s="155" t="str">
        <f t="shared" si="249"/>
        <v/>
      </c>
      <c r="X2062" s="105" t="str">
        <f t="shared" si="250"/>
        <v/>
      </c>
      <c r="Y2062" s="2">
        <f t="shared" si="251"/>
        <v>2012</v>
      </c>
      <c r="Z2062" t="str">
        <f t="shared" si="252"/>
        <v>Kf19U</v>
      </c>
    </row>
    <row r="2063" spans="1:26">
      <c r="A2063" s="3">
        <f>ROW()</f>
        <v>2063</v>
      </c>
      <c r="B2063" s="184">
        <f t="shared" si="246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4566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47"/>
        <v>NOT EQUAL</v>
      </c>
      <c r="Q2063"/>
      <c r="R2063"/>
      <c r="S2063" s="151">
        <f t="shared" si="248"/>
        <v>314</v>
      </c>
      <c r="T2063" s="3" t="s">
        <v>4616</v>
      </c>
      <c r="U2063" s="114"/>
      <c r="V2063" s="114"/>
      <c r="W2063" s="155" t="str">
        <f t="shared" si="249"/>
        <v/>
      </c>
      <c r="X2063" s="105" t="str">
        <f t="shared" si="250"/>
        <v/>
      </c>
      <c r="Y2063" s="2">
        <f t="shared" si="251"/>
        <v>2013</v>
      </c>
      <c r="Z2063" t="str">
        <f t="shared" si="252"/>
        <v>Kg19U</v>
      </c>
    </row>
    <row r="2064" spans="1:26">
      <c r="A2064" s="3">
        <f>ROW()</f>
        <v>2064</v>
      </c>
      <c r="B2064" s="184">
        <f t="shared" si="246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4566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47"/>
        <v>NOT EQUAL</v>
      </c>
      <c r="Q2064"/>
      <c r="R2064"/>
      <c r="S2064" s="151">
        <f t="shared" si="248"/>
        <v>314</v>
      </c>
      <c r="T2064" s="3" t="s">
        <v>4616</v>
      </c>
      <c r="U2064" s="114"/>
      <c r="V2064" s="114"/>
      <c r="W2064" s="155" t="str">
        <f t="shared" si="249"/>
        <v/>
      </c>
      <c r="X2064" s="105" t="str">
        <f t="shared" si="250"/>
        <v/>
      </c>
      <c r="Y2064" s="2">
        <f t="shared" si="251"/>
        <v>2014</v>
      </c>
      <c r="Z2064" t="str">
        <f t="shared" si="252"/>
        <v>K_20U</v>
      </c>
    </row>
    <row r="2065" spans="1:26">
      <c r="A2065" s="3">
        <f>ROW()</f>
        <v>2065</v>
      </c>
      <c r="B2065" s="184">
        <f t="shared" si="246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4566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47"/>
        <v>NOT EQUAL</v>
      </c>
      <c r="Q2065"/>
      <c r="R2065"/>
      <c r="S2065" s="151">
        <f t="shared" si="248"/>
        <v>314</v>
      </c>
      <c r="T2065" s="3" t="s">
        <v>4616</v>
      </c>
      <c r="U2065" s="114"/>
      <c r="V2065" s="114"/>
      <c r="W2065" s="155" t="str">
        <f t="shared" si="249"/>
        <v/>
      </c>
      <c r="X2065" s="105" t="str">
        <f t="shared" si="250"/>
        <v/>
      </c>
      <c r="Y2065" s="2">
        <f t="shared" si="251"/>
        <v>2015</v>
      </c>
      <c r="Z2065" t="str">
        <f t="shared" si="252"/>
        <v>Kf20U</v>
      </c>
    </row>
    <row r="2066" spans="1:26">
      <c r="A2066" s="3">
        <f>ROW()</f>
        <v>2066</v>
      </c>
      <c r="B2066" s="184">
        <f t="shared" si="246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4566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47"/>
        <v>NOT EQUAL</v>
      </c>
      <c r="Q2066"/>
      <c r="R2066"/>
      <c r="S2066" s="151">
        <f t="shared" si="248"/>
        <v>314</v>
      </c>
      <c r="T2066" s="3" t="s">
        <v>4616</v>
      </c>
      <c r="U2066" s="114"/>
      <c r="V2066" s="114"/>
      <c r="W2066" s="155" t="str">
        <f t="shared" si="249"/>
        <v/>
      </c>
      <c r="X2066" s="105" t="str">
        <f t="shared" si="250"/>
        <v/>
      </c>
      <c r="Y2066" s="2">
        <f t="shared" si="251"/>
        <v>2016</v>
      </c>
      <c r="Z2066" t="str">
        <f t="shared" si="252"/>
        <v>Kg20U</v>
      </c>
    </row>
    <row r="2067" spans="1:26">
      <c r="A2067" s="3">
        <f>ROW()</f>
        <v>2067</v>
      </c>
      <c r="B2067" s="184">
        <f t="shared" si="246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4566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47"/>
        <v>NOT EQUAL</v>
      </c>
      <c r="Q2067"/>
      <c r="R2067"/>
      <c r="S2067" s="151">
        <f t="shared" si="248"/>
        <v>314</v>
      </c>
      <c r="T2067" s="3" t="s">
        <v>4616</v>
      </c>
      <c r="U2067" s="114"/>
      <c r="V2067" s="114"/>
      <c r="W2067" s="155" t="str">
        <f t="shared" si="249"/>
        <v/>
      </c>
      <c r="X2067" s="105" t="str">
        <f t="shared" si="250"/>
        <v/>
      </c>
      <c r="Y2067" s="2">
        <f t="shared" si="251"/>
        <v>2017</v>
      </c>
      <c r="Z2067" t="str">
        <f t="shared" si="252"/>
        <v>K_21U</v>
      </c>
    </row>
    <row r="2068" spans="1:26">
      <c r="A2068" s="3">
        <f>ROW()</f>
        <v>2068</v>
      </c>
      <c r="B2068" s="184">
        <f t="shared" si="246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4566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47"/>
        <v>NOT EQUAL</v>
      </c>
      <c r="Q2068"/>
      <c r="R2068"/>
      <c r="S2068" s="151">
        <f t="shared" si="248"/>
        <v>314</v>
      </c>
      <c r="T2068" s="3" t="s">
        <v>4616</v>
      </c>
      <c r="U2068" s="114"/>
      <c r="V2068" s="114"/>
      <c r="W2068" s="155" t="str">
        <f t="shared" si="249"/>
        <v/>
      </c>
      <c r="X2068" s="105" t="str">
        <f t="shared" si="250"/>
        <v/>
      </c>
      <c r="Y2068" s="2">
        <f t="shared" si="251"/>
        <v>2018</v>
      </c>
      <c r="Z2068" t="str">
        <f t="shared" si="252"/>
        <v>Kf21U</v>
      </c>
    </row>
    <row r="2069" spans="1:26">
      <c r="A2069" s="3">
        <f>ROW()</f>
        <v>2069</v>
      </c>
      <c r="B2069" s="184">
        <f t="shared" si="246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4566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47"/>
        <v>NOT EQUAL</v>
      </c>
      <c r="Q2069"/>
      <c r="R2069"/>
      <c r="S2069" s="151">
        <f t="shared" si="248"/>
        <v>314</v>
      </c>
      <c r="T2069" s="3" t="s">
        <v>4616</v>
      </c>
      <c r="U2069" s="114"/>
      <c r="V2069" s="114"/>
      <c r="W2069" s="155" t="str">
        <f t="shared" si="249"/>
        <v/>
      </c>
      <c r="X2069" s="105" t="str">
        <f t="shared" si="250"/>
        <v/>
      </c>
      <c r="Y2069" s="2">
        <f t="shared" si="251"/>
        <v>2019</v>
      </c>
      <c r="Z2069" t="str">
        <f t="shared" si="252"/>
        <v>Kg21U</v>
      </c>
    </row>
    <row r="2070" spans="1:26">
      <c r="A2070" s="3">
        <f>ROW()</f>
        <v>2070</v>
      </c>
      <c r="B2070" s="184">
        <f t="shared" si="246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4566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47"/>
        <v>NOT EQUAL</v>
      </c>
      <c r="Q2070"/>
      <c r="R2070"/>
      <c r="S2070" s="151">
        <f t="shared" si="248"/>
        <v>314</v>
      </c>
      <c r="T2070" s="3" t="s">
        <v>4616</v>
      </c>
      <c r="U2070" s="114"/>
      <c r="V2070" s="114"/>
      <c r="W2070" s="155" t="str">
        <f t="shared" si="249"/>
        <v/>
      </c>
      <c r="X2070" s="105" t="str">
        <f t="shared" si="250"/>
        <v/>
      </c>
      <c r="Y2070" s="2">
        <f t="shared" si="251"/>
        <v>2020</v>
      </c>
      <c r="Z2070" t="str">
        <f t="shared" si="252"/>
        <v>K_22U</v>
      </c>
    </row>
    <row r="2071" spans="1:26">
      <c r="A2071" s="3">
        <f>ROW()</f>
        <v>2071</v>
      </c>
      <c r="B2071" s="184">
        <f t="shared" si="246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4566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47"/>
        <v>NOT EQUAL</v>
      </c>
      <c r="Q2071"/>
      <c r="R2071"/>
      <c r="S2071" s="151">
        <f t="shared" si="248"/>
        <v>314</v>
      </c>
      <c r="T2071" s="3" t="s">
        <v>4616</v>
      </c>
      <c r="U2071" s="114"/>
      <c r="V2071" s="114"/>
      <c r="W2071" s="155" t="str">
        <f t="shared" si="249"/>
        <v/>
      </c>
      <c r="X2071" s="105" t="str">
        <f t="shared" si="250"/>
        <v/>
      </c>
      <c r="Y2071" s="2">
        <f t="shared" si="251"/>
        <v>2021</v>
      </c>
      <c r="Z2071" t="str">
        <f t="shared" si="252"/>
        <v>Kf22U</v>
      </c>
    </row>
    <row r="2072" spans="1:26" s="32" customFormat="1">
      <c r="A2072" s="3">
        <f>ROW()</f>
        <v>2072</v>
      </c>
      <c r="B2072" s="184">
        <f t="shared" si="246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4566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47"/>
        <v>NOT EQUAL</v>
      </c>
      <c r="Q2072"/>
      <c r="R2072"/>
      <c r="S2072" s="151">
        <f t="shared" si="248"/>
        <v>314</v>
      </c>
      <c r="T2072" s="3" t="s">
        <v>4616</v>
      </c>
      <c r="U2072" s="114"/>
      <c r="V2072" s="114"/>
      <c r="W2072" s="155" t="str">
        <f t="shared" si="249"/>
        <v/>
      </c>
      <c r="X2072" s="105" t="str">
        <f t="shared" si="250"/>
        <v/>
      </c>
      <c r="Y2072" s="2">
        <f t="shared" si="251"/>
        <v>2022</v>
      </c>
      <c r="Z2072" t="str">
        <f t="shared" si="252"/>
        <v>Kg22U</v>
      </c>
    </row>
    <row r="2073" spans="1:26">
      <c r="A2073" s="3">
        <f>ROW()</f>
        <v>2073</v>
      </c>
      <c r="B2073" s="184">
        <f t="shared" si="246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4566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47"/>
        <v>NOT EQUAL</v>
      </c>
      <c r="Q2073"/>
      <c r="R2073"/>
      <c r="S2073" s="151">
        <f t="shared" si="248"/>
        <v>314</v>
      </c>
      <c r="T2073" s="3" t="s">
        <v>4616</v>
      </c>
      <c r="U2073" s="114"/>
      <c r="V2073" s="114"/>
      <c r="W2073" s="155" t="str">
        <f t="shared" si="249"/>
        <v/>
      </c>
      <c r="X2073" s="105" t="str">
        <f t="shared" si="250"/>
        <v/>
      </c>
      <c r="Y2073" s="2">
        <f t="shared" si="251"/>
        <v>2023</v>
      </c>
      <c r="Z2073" t="str">
        <f t="shared" si="252"/>
        <v>K_23U</v>
      </c>
    </row>
    <row r="2074" spans="1:26" s="32" customFormat="1">
      <c r="A2074" s="3">
        <f>ROW()</f>
        <v>2074</v>
      </c>
      <c r="B2074" s="184">
        <f t="shared" si="246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4566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47"/>
        <v>NOT EQUAL</v>
      </c>
      <c r="Q2074"/>
      <c r="R2074"/>
      <c r="S2074" s="151">
        <f t="shared" si="248"/>
        <v>314</v>
      </c>
      <c r="T2074" s="3" t="s">
        <v>4616</v>
      </c>
      <c r="U2074" s="114"/>
      <c r="V2074" s="114"/>
      <c r="W2074" s="155" t="str">
        <f t="shared" si="249"/>
        <v/>
      </c>
      <c r="X2074" s="105" t="str">
        <f t="shared" si="250"/>
        <v/>
      </c>
      <c r="Y2074" s="2">
        <f t="shared" si="251"/>
        <v>2024</v>
      </c>
      <c r="Z2074" t="str">
        <f t="shared" si="252"/>
        <v>Kf23U</v>
      </c>
    </row>
    <row r="2075" spans="1:26">
      <c r="A2075" s="3">
        <f>ROW()</f>
        <v>2075</v>
      </c>
      <c r="B2075" s="184">
        <f t="shared" si="246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4566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47"/>
        <v>NOT EQUAL</v>
      </c>
      <c r="Q2075"/>
      <c r="R2075"/>
      <c r="S2075" s="151">
        <f t="shared" si="248"/>
        <v>314</v>
      </c>
      <c r="T2075" s="3" t="s">
        <v>4616</v>
      </c>
      <c r="U2075" s="114"/>
      <c r="V2075" s="114"/>
      <c r="W2075" s="155" t="str">
        <f t="shared" si="249"/>
        <v/>
      </c>
      <c r="X2075" s="105" t="str">
        <f t="shared" si="250"/>
        <v/>
      </c>
      <c r="Y2075" s="2">
        <f t="shared" si="251"/>
        <v>2025</v>
      </c>
      <c r="Z2075" t="str">
        <f t="shared" si="252"/>
        <v>Kg23U</v>
      </c>
    </row>
    <row r="2076" spans="1:26" s="32" customFormat="1">
      <c r="A2076" s="3">
        <f>ROW()</f>
        <v>2076</v>
      </c>
      <c r="B2076" s="184">
        <f t="shared" si="246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4566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47"/>
        <v>NOT EQUAL</v>
      </c>
      <c r="Q2076"/>
      <c r="R2076"/>
      <c r="S2076" s="151">
        <f t="shared" si="248"/>
        <v>314</v>
      </c>
      <c r="T2076" s="3" t="s">
        <v>4616</v>
      </c>
      <c r="U2076" s="114"/>
      <c r="V2076" s="114"/>
      <c r="W2076" s="155" t="str">
        <f t="shared" si="249"/>
        <v/>
      </c>
      <c r="X2076" s="105" t="str">
        <f t="shared" si="250"/>
        <v/>
      </c>
      <c r="Y2076" s="2">
        <f t="shared" si="251"/>
        <v>2026</v>
      </c>
      <c r="Z2076" t="str">
        <f t="shared" si="252"/>
        <v>K_24U</v>
      </c>
    </row>
    <row r="2077" spans="1:26">
      <c r="A2077" s="3">
        <f>ROW()</f>
        <v>2077</v>
      </c>
      <c r="B2077" s="184">
        <f t="shared" si="246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4566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47"/>
        <v>NOT EQUAL</v>
      </c>
      <c r="Q2077"/>
      <c r="R2077"/>
      <c r="S2077" s="151">
        <f t="shared" si="248"/>
        <v>314</v>
      </c>
      <c r="T2077" s="3" t="s">
        <v>4616</v>
      </c>
      <c r="U2077" s="114"/>
      <c r="V2077" s="114"/>
      <c r="W2077" s="155" t="str">
        <f t="shared" si="249"/>
        <v/>
      </c>
      <c r="X2077" s="105" t="str">
        <f t="shared" si="250"/>
        <v/>
      </c>
      <c r="Y2077" s="2">
        <f t="shared" si="251"/>
        <v>2027</v>
      </c>
      <c r="Z2077" t="str">
        <f t="shared" si="252"/>
        <v>Kf24U</v>
      </c>
    </row>
    <row r="2078" spans="1:26" s="32" customFormat="1">
      <c r="A2078" s="3">
        <f>ROW()</f>
        <v>2078</v>
      </c>
      <c r="B2078" s="184">
        <f t="shared" si="246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4566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47"/>
        <v>NOT EQUAL</v>
      </c>
      <c r="Q2078"/>
      <c r="R2078"/>
      <c r="S2078" s="151">
        <f t="shared" si="248"/>
        <v>314</v>
      </c>
      <c r="T2078" s="3" t="s">
        <v>4616</v>
      </c>
      <c r="U2078" s="114"/>
      <c r="V2078" s="114"/>
      <c r="W2078" s="155" t="str">
        <f t="shared" si="249"/>
        <v/>
      </c>
      <c r="X2078" s="105" t="str">
        <f t="shared" si="250"/>
        <v/>
      </c>
      <c r="Y2078" s="2">
        <f t="shared" si="251"/>
        <v>2028</v>
      </c>
      <c r="Z2078" t="str">
        <f t="shared" si="252"/>
        <v>Kg24U</v>
      </c>
    </row>
    <row r="2079" spans="1:26">
      <c r="A2079" s="3">
        <f>ROW()</f>
        <v>2079</v>
      </c>
      <c r="B2079" s="184">
        <f t="shared" si="246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4566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47"/>
        <v>NOT EQUAL</v>
      </c>
      <c r="Q2079"/>
      <c r="R2079"/>
      <c r="S2079" s="151">
        <f t="shared" si="248"/>
        <v>314</v>
      </c>
      <c r="T2079" s="3" t="s">
        <v>4616</v>
      </c>
      <c r="U2079" s="114"/>
      <c r="V2079" s="114"/>
      <c r="W2079" s="155" t="str">
        <f t="shared" si="249"/>
        <v/>
      </c>
      <c r="X2079" s="105" t="str">
        <f t="shared" si="250"/>
        <v/>
      </c>
      <c r="Y2079" s="2">
        <f t="shared" si="251"/>
        <v>2029</v>
      </c>
      <c r="Z2079" t="str">
        <f t="shared" si="252"/>
        <v>K_25U</v>
      </c>
    </row>
    <row r="2080" spans="1:26">
      <c r="A2080" s="3">
        <f>ROW()</f>
        <v>2080</v>
      </c>
      <c r="B2080" s="184">
        <f t="shared" si="246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4566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47"/>
        <v>NOT EQUAL</v>
      </c>
      <c r="Q2080"/>
      <c r="R2080"/>
      <c r="S2080" s="151">
        <f t="shared" si="248"/>
        <v>314</v>
      </c>
      <c r="T2080" s="3" t="s">
        <v>4616</v>
      </c>
      <c r="U2080" s="114"/>
      <c r="V2080" s="114"/>
      <c r="W2080" s="155" t="str">
        <f t="shared" si="249"/>
        <v/>
      </c>
      <c r="X2080" s="105" t="str">
        <f t="shared" si="250"/>
        <v/>
      </c>
      <c r="Y2080" s="2">
        <f t="shared" si="251"/>
        <v>2030</v>
      </c>
      <c r="Z2080" t="str">
        <f t="shared" si="252"/>
        <v>Kf25U</v>
      </c>
    </row>
    <row r="2081" spans="1:26">
      <c r="A2081" s="3">
        <f>ROW()</f>
        <v>2081</v>
      </c>
      <c r="B2081" s="184">
        <f t="shared" si="246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4566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47"/>
        <v>NOT EQUAL</v>
      </c>
      <c r="Q2081"/>
      <c r="R2081"/>
      <c r="S2081" s="151">
        <f t="shared" si="248"/>
        <v>314</v>
      </c>
      <c r="T2081" s="3" t="s">
        <v>4616</v>
      </c>
      <c r="U2081" s="114"/>
      <c r="V2081" s="114"/>
      <c r="W2081" s="155" t="str">
        <f t="shared" si="249"/>
        <v/>
      </c>
      <c r="X2081" s="105" t="str">
        <f t="shared" si="250"/>
        <v/>
      </c>
      <c r="Y2081" s="2">
        <f t="shared" si="251"/>
        <v>2031</v>
      </c>
      <c r="Z2081" t="str">
        <f t="shared" si="252"/>
        <v>Kg25U</v>
      </c>
    </row>
    <row r="2082" spans="1:26">
      <c r="A2082" s="3">
        <f>ROW()</f>
        <v>2082</v>
      </c>
      <c r="B2082" s="184">
        <f t="shared" si="246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4566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47"/>
        <v>NOT EQUAL</v>
      </c>
      <c r="Q2082"/>
      <c r="R2082"/>
      <c r="S2082" s="151">
        <f t="shared" si="248"/>
        <v>314</v>
      </c>
      <c r="T2082" s="3" t="s">
        <v>4616</v>
      </c>
      <c r="U2082" s="114"/>
      <c r="V2082" s="114"/>
      <c r="W2082" s="155" t="str">
        <f t="shared" si="249"/>
        <v/>
      </c>
      <c r="X2082" s="105" t="str">
        <f t="shared" si="250"/>
        <v/>
      </c>
      <c r="Y2082" s="2">
        <f t="shared" si="251"/>
        <v>2032</v>
      </c>
      <c r="Z2082" t="str">
        <f t="shared" si="252"/>
        <v>K_26U</v>
      </c>
    </row>
    <row r="2083" spans="1:26">
      <c r="A2083" s="3">
        <f>ROW()</f>
        <v>2083</v>
      </c>
      <c r="B2083" s="184">
        <f t="shared" si="246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4566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47"/>
        <v>NOT EQUAL</v>
      </c>
      <c r="Q2083"/>
      <c r="R2083"/>
      <c r="S2083" s="151">
        <f t="shared" si="248"/>
        <v>314</v>
      </c>
      <c r="T2083" s="3" t="s">
        <v>4616</v>
      </c>
      <c r="U2083" s="114"/>
      <c r="V2083" s="114"/>
      <c r="W2083" s="155" t="str">
        <f t="shared" si="249"/>
        <v/>
      </c>
      <c r="X2083" s="105" t="str">
        <f t="shared" si="250"/>
        <v/>
      </c>
      <c r="Y2083" s="2">
        <f t="shared" si="251"/>
        <v>2033</v>
      </c>
      <c r="Z2083" t="str">
        <f t="shared" si="252"/>
        <v>Kf26U</v>
      </c>
    </row>
    <row r="2084" spans="1:26">
      <c r="A2084" s="3">
        <f>ROW()</f>
        <v>2084</v>
      </c>
      <c r="B2084" s="184">
        <f t="shared" si="246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4566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47"/>
        <v>NOT EQUAL</v>
      </c>
      <c r="Q2084"/>
      <c r="R2084"/>
      <c r="S2084" s="151">
        <f t="shared" si="248"/>
        <v>314</v>
      </c>
      <c r="T2084" s="3" t="s">
        <v>4616</v>
      </c>
      <c r="U2084" s="114"/>
      <c r="V2084" s="114"/>
      <c r="W2084" s="155" t="str">
        <f t="shared" si="249"/>
        <v/>
      </c>
      <c r="X2084" s="105" t="str">
        <f t="shared" si="250"/>
        <v/>
      </c>
      <c r="Y2084" s="2">
        <f t="shared" si="251"/>
        <v>2034</v>
      </c>
      <c r="Z2084" t="str">
        <f t="shared" si="252"/>
        <v>Kg26U</v>
      </c>
    </row>
    <row r="2085" spans="1:26">
      <c r="A2085" s="3">
        <f>ROW()</f>
        <v>2085</v>
      </c>
      <c r="B2085" s="184">
        <f t="shared" si="246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4566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47"/>
        <v>NOT EQUAL</v>
      </c>
      <c r="Q2085"/>
      <c r="R2085"/>
      <c r="S2085" s="151">
        <f t="shared" si="248"/>
        <v>314</v>
      </c>
      <c r="T2085" s="3" t="s">
        <v>4616</v>
      </c>
      <c r="U2085" s="114"/>
      <c r="V2085" s="114"/>
      <c r="W2085" s="155" t="str">
        <f t="shared" si="249"/>
        <v/>
      </c>
      <c r="X2085" s="105" t="str">
        <f t="shared" si="250"/>
        <v/>
      </c>
      <c r="Y2085" s="2">
        <f t="shared" si="251"/>
        <v>2035</v>
      </c>
      <c r="Z2085" t="str">
        <f t="shared" si="252"/>
        <v>K_27U</v>
      </c>
    </row>
    <row r="2086" spans="1:26">
      <c r="A2086" s="3">
        <f>ROW()</f>
        <v>2086</v>
      </c>
      <c r="B2086" s="184">
        <f t="shared" si="246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4566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47"/>
        <v>NOT EQUAL</v>
      </c>
      <c r="Q2086"/>
      <c r="R2086"/>
      <c r="S2086" s="151">
        <f t="shared" si="248"/>
        <v>314</v>
      </c>
      <c r="T2086" s="3" t="s">
        <v>4616</v>
      </c>
      <c r="U2086" s="114"/>
      <c r="V2086" s="114"/>
      <c r="W2086" s="155" t="str">
        <f t="shared" si="249"/>
        <v/>
      </c>
      <c r="X2086" s="105" t="str">
        <f t="shared" si="250"/>
        <v/>
      </c>
      <c r="Y2086" s="2">
        <f t="shared" si="251"/>
        <v>2036</v>
      </c>
      <c r="Z2086" t="str">
        <f t="shared" si="252"/>
        <v>Kf27U</v>
      </c>
    </row>
    <row r="2087" spans="1:26">
      <c r="A2087" s="3">
        <f>ROW()</f>
        <v>2087</v>
      </c>
      <c r="B2087" s="184">
        <f t="shared" si="246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4566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47"/>
        <v>NOT EQUAL</v>
      </c>
      <c r="Q2087"/>
      <c r="R2087"/>
      <c r="S2087" s="151">
        <f t="shared" si="248"/>
        <v>314</v>
      </c>
      <c r="T2087" s="3" t="s">
        <v>4616</v>
      </c>
      <c r="U2087" s="114"/>
      <c r="V2087" s="114"/>
      <c r="W2087" s="155" t="str">
        <f t="shared" si="249"/>
        <v/>
      </c>
      <c r="X2087" s="105" t="str">
        <f t="shared" si="250"/>
        <v/>
      </c>
      <c r="Y2087" s="2">
        <f t="shared" si="251"/>
        <v>2037</v>
      </c>
      <c r="Z2087" t="str">
        <f t="shared" si="252"/>
        <v>Kg27U</v>
      </c>
    </row>
    <row r="2088" spans="1:26">
      <c r="A2088" s="3">
        <f>ROW()</f>
        <v>2088</v>
      </c>
      <c r="B2088" s="184">
        <f t="shared" si="246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4566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47"/>
        <v>NOT EQUAL</v>
      </c>
      <c r="Q2088"/>
      <c r="R2088"/>
      <c r="S2088" s="151">
        <f t="shared" si="248"/>
        <v>314</v>
      </c>
      <c r="T2088" s="3" t="s">
        <v>4616</v>
      </c>
      <c r="U2088" s="114"/>
      <c r="V2088" s="114"/>
      <c r="W2088" s="155" t="str">
        <f t="shared" si="249"/>
        <v/>
      </c>
      <c r="X2088" s="105" t="str">
        <f t="shared" si="250"/>
        <v/>
      </c>
      <c r="Y2088" s="2">
        <f t="shared" si="251"/>
        <v>2038</v>
      </c>
      <c r="Z2088" t="str">
        <f t="shared" si="252"/>
        <v>K_28U</v>
      </c>
    </row>
    <row r="2089" spans="1:26">
      <c r="A2089" s="3">
        <f>ROW()</f>
        <v>2089</v>
      </c>
      <c r="B2089" s="184">
        <f t="shared" si="246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4566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47"/>
        <v>NOT EQUAL</v>
      </c>
      <c r="Q2089"/>
      <c r="R2089"/>
      <c r="S2089" s="151">
        <f t="shared" si="248"/>
        <v>314</v>
      </c>
      <c r="T2089" s="3" t="s">
        <v>4616</v>
      </c>
      <c r="U2089" s="114"/>
      <c r="V2089" s="114"/>
      <c r="W2089" s="155" t="str">
        <f t="shared" si="249"/>
        <v/>
      </c>
      <c r="X2089" s="105" t="str">
        <f t="shared" si="250"/>
        <v/>
      </c>
      <c r="Y2089" s="2">
        <f t="shared" si="251"/>
        <v>2039</v>
      </c>
      <c r="Z2089" t="str">
        <f t="shared" si="252"/>
        <v>Kf28U</v>
      </c>
    </row>
    <row r="2090" spans="1:26">
      <c r="A2090" s="3">
        <f>ROW()</f>
        <v>2090</v>
      </c>
      <c r="B2090" s="184">
        <f t="shared" si="246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4566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47"/>
        <v>NOT EQUAL</v>
      </c>
      <c r="Q2090"/>
      <c r="R2090"/>
      <c r="S2090" s="151">
        <f t="shared" si="248"/>
        <v>314</v>
      </c>
      <c r="T2090" s="3" t="s">
        <v>4616</v>
      </c>
      <c r="U2090" s="114"/>
      <c r="V2090" s="114"/>
      <c r="W2090" s="155" t="str">
        <f t="shared" si="249"/>
        <v/>
      </c>
      <c r="X2090" s="105" t="str">
        <f t="shared" si="250"/>
        <v/>
      </c>
      <c r="Y2090" s="2">
        <f t="shared" si="251"/>
        <v>2040</v>
      </c>
      <c r="Z2090" t="str">
        <f t="shared" si="252"/>
        <v>Kg28U</v>
      </c>
    </row>
    <row r="2091" spans="1:26">
      <c r="A2091" s="3">
        <f>ROW()</f>
        <v>2091</v>
      </c>
      <c r="B2091" s="184">
        <f t="shared" si="246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4566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47"/>
        <v>NOT EQUAL</v>
      </c>
      <c r="Q2091"/>
      <c r="R2091"/>
      <c r="S2091" s="151">
        <f t="shared" si="248"/>
        <v>314</v>
      </c>
      <c r="T2091" s="3" t="s">
        <v>4616</v>
      </c>
      <c r="U2091" s="114"/>
      <c r="V2091" s="114"/>
      <c r="W2091" s="155" t="str">
        <f t="shared" si="249"/>
        <v/>
      </c>
      <c r="X2091" s="105" t="str">
        <f t="shared" si="250"/>
        <v/>
      </c>
      <c r="Y2091" s="2">
        <f t="shared" si="251"/>
        <v>2041</v>
      </c>
      <c r="Z2091" t="str">
        <f t="shared" si="252"/>
        <v>K_29U</v>
      </c>
    </row>
    <row r="2092" spans="1:26">
      <c r="A2092" s="3">
        <f>ROW()</f>
        <v>2092</v>
      </c>
      <c r="B2092" s="184">
        <f t="shared" si="246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4566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47"/>
        <v>NOT EQUAL</v>
      </c>
      <c r="Q2092"/>
      <c r="R2092"/>
      <c r="S2092" s="151">
        <f t="shared" si="248"/>
        <v>314</v>
      </c>
      <c r="T2092" s="3" t="s">
        <v>4616</v>
      </c>
      <c r="U2092" s="114"/>
      <c r="V2092" s="114"/>
      <c r="W2092" s="155" t="str">
        <f t="shared" si="249"/>
        <v/>
      </c>
      <c r="X2092" s="105" t="str">
        <f t="shared" si="250"/>
        <v/>
      </c>
      <c r="Y2092" s="2">
        <f t="shared" si="251"/>
        <v>2042</v>
      </c>
      <c r="Z2092" t="str">
        <f t="shared" si="252"/>
        <v>Kf29U</v>
      </c>
    </row>
    <row r="2093" spans="1:26">
      <c r="A2093" s="3">
        <f>ROW()</f>
        <v>2093</v>
      </c>
      <c r="B2093" s="184">
        <f t="shared" si="246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4566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47"/>
        <v>NOT EQUAL</v>
      </c>
      <c r="Q2093"/>
      <c r="R2093"/>
      <c r="S2093" s="151">
        <f t="shared" si="248"/>
        <v>314</v>
      </c>
      <c r="T2093" s="3" t="s">
        <v>4616</v>
      </c>
      <c r="U2093" s="114"/>
      <c r="V2093" s="114"/>
      <c r="W2093" s="155" t="str">
        <f t="shared" si="249"/>
        <v/>
      </c>
      <c r="X2093" s="105" t="str">
        <f t="shared" si="250"/>
        <v/>
      </c>
      <c r="Y2093" s="2">
        <f t="shared" si="251"/>
        <v>2043</v>
      </c>
      <c r="Z2093" t="str">
        <f t="shared" si="252"/>
        <v>Kg29U</v>
      </c>
    </row>
    <row r="2094" spans="1:26">
      <c r="A2094" s="3">
        <f>ROW()</f>
        <v>2094</v>
      </c>
      <c r="B2094" s="184">
        <f t="shared" si="246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4566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47"/>
        <v>NOT EQUAL</v>
      </c>
      <c r="Q2094"/>
      <c r="R2094"/>
      <c r="S2094" s="151">
        <f t="shared" si="248"/>
        <v>314</v>
      </c>
      <c r="T2094" s="3" t="s">
        <v>4616</v>
      </c>
      <c r="U2094" s="114"/>
      <c r="V2094" s="114"/>
      <c r="W2094" s="155" t="str">
        <f t="shared" si="249"/>
        <v/>
      </c>
      <c r="X2094" s="105" t="str">
        <f t="shared" si="250"/>
        <v/>
      </c>
      <c r="Y2094" s="2">
        <f t="shared" si="251"/>
        <v>2044</v>
      </c>
      <c r="Z2094" t="str">
        <f t="shared" si="252"/>
        <v>K_30U</v>
      </c>
    </row>
    <row r="2095" spans="1:26">
      <c r="A2095" s="3">
        <f>ROW()</f>
        <v>2095</v>
      </c>
      <c r="B2095" s="184">
        <f t="shared" si="246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4566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47"/>
        <v>NOT EQUAL</v>
      </c>
      <c r="Q2095"/>
      <c r="R2095"/>
      <c r="S2095" s="151">
        <f t="shared" si="248"/>
        <v>314</v>
      </c>
      <c r="T2095" s="3" t="s">
        <v>4616</v>
      </c>
      <c r="U2095" s="114"/>
      <c r="V2095" s="114"/>
      <c r="W2095" s="155" t="str">
        <f t="shared" si="249"/>
        <v/>
      </c>
      <c r="X2095" s="105" t="str">
        <f t="shared" si="250"/>
        <v/>
      </c>
      <c r="Y2095" s="2">
        <f t="shared" si="251"/>
        <v>2045</v>
      </c>
      <c r="Z2095" t="str">
        <f t="shared" si="252"/>
        <v>Kf30U</v>
      </c>
    </row>
    <row r="2096" spans="1:26">
      <c r="A2096" s="3">
        <f>ROW()</f>
        <v>2096</v>
      </c>
      <c r="B2096" s="184">
        <f t="shared" si="246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4566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47"/>
        <v>NOT EQUAL</v>
      </c>
      <c r="Q2096"/>
      <c r="R2096"/>
      <c r="S2096" s="151">
        <f t="shared" si="248"/>
        <v>314</v>
      </c>
      <c r="T2096" s="3" t="s">
        <v>4616</v>
      </c>
      <c r="U2096" s="114"/>
      <c r="V2096" s="114"/>
      <c r="W2096" s="155" t="str">
        <f t="shared" si="249"/>
        <v/>
      </c>
      <c r="X2096" s="105" t="str">
        <f t="shared" si="250"/>
        <v/>
      </c>
      <c r="Y2096" s="2">
        <f t="shared" si="251"/>
        <v>2046</v>
      </c>
      <c r="Z2096" t="str">
        <f t="shared" si="252"/>
        <v>Kg30U</v>
      </c>
    </row>
    <row r="2097" spans="1:26">
      <c r="A2097" s="3">
        <f>ROW()</f>
        <v>2097</v>
      </c>
      <c r="B2097" s="184">
        <f t="shared" si="246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4566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47"/>
        <v>NOT EQUAL</v>
      </c>
      <c r="Q2097"/>
      <c r="R2097"/>
      <c r="S2097" s="151">
        <f t="shared" si="248"/>
        <v>314</v>
      </c>
      <c r="T2097" s="3" t="s">
        <v>4616</v>
      </c>
      <c r="U2097" s="114"/>
      <c r="V2097" s="114"/>
      <c r="W2097" s="155" t="str">
        <f t="shared" si="249"/>
        <v/>
      </c>
      <c r="X2097" s="105" t="str">
        <f t="shared" si="250"/>
        <v/>
      </c>
      <c r="Y2097" s="2">
        <f t="shared" si="251"/>
        <v>2047</v>
      </c>
      <c r="Z2097" t="str">
        <f t="shared" si="252"/>
        <v>K_31U</v>
      </c>
    </row>
    <row r="2098" spans="1:26">
      <c r="A2098" s="3">
        <f>ROW()</f>
        <v>2098</v>
      </c>
      <c r="B2098" s="184">
        <f t="shared" si="246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4566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47"/>
        <v>NOT EQUAL</v>
      </c>
      <c r="Q2098"/>
      <c r="R2098"/>
      <c r="S2098" s="151">
        <f t="shared" si="248"/>
        <v>314</v>
      </c>
      <c r="T2098" s="3" t="s">
        <v>4616</v>
      </c>
      <c r="U2098" s="114"/>
      <c r="V2098" s="114"/>
      <c r="W2098" s="155" t="str">
        <f t="shared" si="249"/>
        <v/>
      </c>
      <c r="X2098" s="105" t="str">
        <f t="shared" si="250"/>
        <v/>
      </c>
      <c r="Y2098" s="2">
        <f t="shared" si="251"/>
        <v>2048</v>
      </c>
      <c r="Z2098" t="str">
        <f t="shared" si="252"/>
        <v>Kf31U</v>
      </c>
    </row>
    <row r="2099" spans="1:26">
      <c r="A2099" s="3">
        <f>ROW()</f>
        <v>2099</v>
      </c>
      <c r="B2099" s="184">
        <f t="shared" si="246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4566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47"/>
        <v>NOT EQUAL</v>
      </c>
      <c r="Q2099"/>
      <c r="R2099"/>
      <c r="S2099" s="151">
        <f t="shared" si="248"/>
        <v>314</v>
      </c>
      <c r="T2099" s="3" t="s">
        <v>4616</v>
      </c>
      <c r="U2099" s="114"/>
      <c r="V2099" s="114"/>
      <c r="W2099" s="155" t="str">
        <f t="shared" si="249"/>
        <v/>
      </c>
      <c r="X2099" s="105" t="str">
        <f t="shared" si="250"/>
        <v/>
      </c>
      <c r="Y2099" s="2">
        <f t="shared" si="251"/>
        <v>2049</v>
      </c>
      <c r="Z2099" t="str">
        <f t="shared" si="252"/>
        <v>Kg31U</v>
      </c>
    </row>
    <row r="2100" spans="1:26">
      <c r="A2100" s="3">
        <f>ROW()</f>
        <v>2100</v>
      </c>
      <c r="B2100" s="184">
        <f t="shared" si="246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4566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47"/>
        <v>NOT EQUAL</v>
      </c>
      <c r="Q2100"/>
      <c r="R2100"/>
      <c r="S2100" s="151">
        <f t="shared" si="248"/>
        <v>314</v>
      </c>
      <c r="T2100" s="3" t="s">
        <v>4616</v>
      </c>
      <c r="U2100" s="114"/>
      <c r="V2100" s="114"/>
      <c r="W2100" s="155" t="str">
        <f t="shared" si="249"/>
        <v/>
      </c>
      <c r="X2100" s="105" t="str">
        <f t="shared" si="250"/>
        <v/>
      </c>
      <c r="Y2100" s="2">
        <f t="shared" si="251"/>
        <v>2050</v>
      </c>
      <c r="Z2100" t="str">
        <f t="shared" si="252"/>
        <v>K_32U</v>
      </c>
    </row>
    <row r="2101" spans="1:26">
      <c r="A2101" s="3">
        <f>ROW()</f>
        <v>2101</v>
      </c>
      <c r="B2101" s="184">
        <f t="shared" si="246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4566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47"/>
        <v>NOT EQUAL</v>
      </c>
      <c r="Q2101"/>
      <c r="R2101"/>
      <c r="S2101" s="151">
        <f t="shared" si="248"/>
        <v>314</v>
      </c>
      <c r="T2101" s="3" t="s">
        <v>4616</v>
      </c>
      <c r="U2101" s="114"/>
      <c r="V2101" s="114"/>
      <c r="W2101" s="155" t="str">
        <f t="shared" si="249"/>
        <v/>
      </c>
      <c r="X2101" s="105" t="str">
        <f t="shared" si="250"/>
        <v/>
      </c>
      <c r="Y2101" s="2">
        <f t="shared" si="251"/>
        <v>2051</v>
      </c>
      <c r="Z2101" t="str">
        <f t="shared" si="252"/>
        <v>Kf32U</v>
      </c>
    </row>
    <row r="2102" spans="1:26">
      <c r="A2102" s="3">
        <f>ROW()</f>
        <v>2102</v>
      </c>
      <c r="B2102" s="184">
        <f t="shared" si="246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4566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47"/>
        <v>NOT EQUAL</v>
      </c>
      <c r="Q2102"/>
      <c r="R2102"/>
      <c r="S2102" s="151">
        <f t="shared" si="248"/>
        <v>314</v>
      </c>
      <c r="T2102" s="3" t="s">
        <v>4616</v>
      </c>
      <c r="U2102" s="114"/>
      <c r="V2102" s="114"/>
      <c r="W2102" s="155" t="str">
        <f t="shared" si="249"/>
        <v/>
      </c>
      <c r="X2102" s="105" t="str">
        <f t="shared" si="250"/>
        <v/>
      </c>
      <c r="Y2102" s="2">
        <f t="shared" si="251"/>
        <v>2052</v>
      </c>
      <c r="Z2102" t="str">
        <f t="shared" si="252"/>
        <v>Kg32U</v>
      </c>
    </row>
    <row r="2103" spans="1:26">
      <c r="A2103" s="3">
        <f>ROW()</f>
        <v>2103</v>
      </c>
      <c r="B2103" s="184">
        <f t="shared" si="246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4566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47"/>
        <v>NOT EQUAL</v>
      </c>
      <c r="Q2103"/>
      <c r="R2103"/>
      <c r="S2103" s="151">
        <f t="shared" si="248"/>
        <v>314</v>
      </c>
      <c r="T2103" s="3" t="s">
        <v>4616</v>
      </c>
      <c r="U2103" s="114"/>
      <c r="V2103" s="114"/>
      <c r="W2103" s="155" t="str">
        <f t="shared" si="249"/>
        <v/>
      </c>
      <c r="X2103" s="105" t="str">
        <f t="shared" si="250"/>
        <v/>
      </c>
      <c r="Y2103" s="2">
        <f t="shared" si="251"/>
        <v>2053</v>
      </c>
      <c r="Z2103" t="str">
        <f t="shared" si="252"/>
        <v>K_33U</v>
      </c>
    </row>
    <row r="2104" spans="1:26">
      <c r="A2104" s="3">
        <f>ROW()</f>
        <v>2104</v>
      </c>
      <c r="B2104" s="184">
        <f t="shared" si="246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4566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47"/>
        <v>NOT EQUAL</v>
      </c>
      <c r="Q2104"/>
      <c r="R2104"/>
      <c r="S2104" s="151">
        <f t="shared" si="248"/>
        <v>314</v>
      </c>
      <c r="T2104" s="3" t="s">
        <v>4616</v>
      </c>
      <c r="U2104" s="114"/>
      <c r="V2104" s="114"/>
      <c r="W2104" s="155" t="str">
        <f t="shared" si="249"/>
        <v/>
      </c>
      <c r="X2104" s="105" t="str">
        <f t="shared" si="250"/>
        <v/>
      </c>
      <c r="Y2104" s="2">
        <f t="shared" si="251"/>
        <v>2054</v>
      </c>
      <c r="Z2104" t="str">
        <f t="shared" si="252"/>
        <v>Kf33U</v>
      </c>
    </row>
    <row r="2105" spans="1:26">
      <c r="A2105" s="3">
        <f>ROW()</f>
        <v>2105</v>
      </c>
      <c r="B2105" s="184">
        <f t="shared" si="246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4566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47"/>
        <v>NOT EQUAL</v>
      </c>
      <c r="Q2105"/>
      <c r="R2105"/>
      <c r="S2105" s="151">
        <f t="shared" si="248"/>
        <v>314</v>
      </c>
      <c r="T2105" s="3" t="s">
        <v>4616</v>
      </c>
      <c r="U2105" s="114"/>
      <c r="V2105" s="114"/>
      <c r="W2105" s="155" t="str">
        <f t="shared" si="249"/>
        <v/>
      </c>
      <c r="X2105" s="105" t="str">
        <f t="shared" si="250"/>
        <v/>
      </c>
      <c r="Y2105" s="2">
        <f t="shared" si="251"/>
        <v>2055</v>
      </c>
      <c r="Z2105" t="str">
        <f t="shared" si="252"/>
        <v>Kg33U</v>
      </c>
    </row>
    <row r="2106" spans="1:26">
      <c r="A2106" s="3">
        <f>ROW()</f>
        <v>2106</v>
      </c>
      <c r="B2106" s="184">
        <f t="shared" si="246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4566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47"/>
        <v>NOT EQUAL</v>
      </c>
      <c r="Q2106"/>
      <c r="R2106"/>
      <c r="S2106" s="151">
        <f t="shared" si="248"/>
        <v>314</v>
      </c>
      <c r="T2106" s="3" t="s">
        <v>4616</v>
      </c>
      <c r="U2106" s="114"/>
      <c r="V2106" s="114"/>
      <c r="W2106" s="155" t="str">
        <f t="shared" si="249"/>
        <v/>
      </c>
      <c r="X2106" s="105" t="str">
        <f t="shared" si="250"/>
        <v/>
      </c>
      <c r="Y2106" s="2">
        <f t="shared" si="251"/>
        <v>2056</v>
      </c>
      <c r="Z2106" t="str">
        <f t="shared" si="252"/>
        <v>K_34U</v>
      </c>
    </row>
    <row r="2107" spans="1:26">
      <c r="A2107" s="3">
        <f>ROW()</f>
        <v>2107</v>
      </c>
      <c r="B2107" s="184">
        <f t="shared" si="246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4566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47"/>
        <v>NOT EQUAL</v>
      </c>
      <c r="Q2107"/>
      <c r="R2107"/>
      <c r="S2107" s="151">
        <f t="shared" si="248"/>
        <v>314</v>
      </c>
      <c r="T2107" s="3" t="s">
        <v>4616</v>
      </c>
      <c r="U2107" s="114"/>
      <c r="V2107" s="114"/>
      <c r="W2107" s="155" t="str">
        <f t="shared" si="249"/>
        <v/>
      </c>
      <c r="X2107" s="105" t="str">
        <f t="shared" si="250"/>
        <v/>
      </c>
      <c r="Y2107" s="2">
        <f t="shared" si="251"/>
        <v>2057</v>
      </c>
      <c r="Z2107" t="str">
        <f t="shared" si="252"/>
        <v>Kf34U</v>
      </c>
    </row>
    <row r="2108" spans="1:26">
      <c r="A2108" s="3">
        <f>ROW()</f>
        <v>2108</v>
      </c>
      <c r="B2108" s="184">
        <f t="shared" si="246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4566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47"/>
        <v>NOT EQUAL</v>
      </c>
      <c r="Q2108"/>
      <c r="R2108"/>
      <c r="S2108" s="151">
        <f t="shared" si="248"/>
        <v>314</v>
      </c>
      <c r="T2108" s="3" t="s">
        <v>4616</v>
      </c>
      <c r="U2108" s="114"/>
      <c r="V2108" s="114"/>
      <c r="W2108" s="155" t="str">
        <f t="shared" si="249"/>
        <v/>
      </c>
      <c r="X2108" s="105" t="str">
        <f t="shared" si="250"/>
        <v/>
      </c>
      <c r="Y2108" s="2">
        <f t="shared" si="251"/>
        <v>2058</v>
      </c>
      <c r="Z2108" t="str">
        <f t="shared" si="252"/>
        <v>Kg34U</v>
      </c>
    </row>
    <row r="2109" spans="1:26">
      <c r="A2109" s="3">
        <f>ROW()</f>
        <v>2109</v>
      </c>
      <c r="B2109" s="184">
        <f t="shared" si="246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4566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47"/>
        <v>NOT EQUAL</v>
      </c>
      <c r="Q2109"/>
      <c r="R2109"/>
      <c r="S2109" s="151">
        <f t="shared" si="248"/>
        <v>314</v>
      </c>
      <c r="T2109" s="3" t="s">
        <v>4616</v>
      </c>
      <c r="U2109" s="114"/>
      <c r="V2109" s="114"/>
      <c r="W2109" s="155" t="str">
        <f t="shared" si="249"/>
        <v/>
      </c>
      <c r="X2109" s="105" t="str">
        <f t="shared" si="250"/>
        <v/>
      </c>
      <c r="Y2109" s="2">
        <f t="shared" si="251"/>
        <v>2059</v>
      </c>
      <c r="Z2109" t="str">
        <f t="shared" si="252"/>
        <v>K_35U</v>
      </c>
    </row>
    <row r="2110" spans="1:26">
      <c r="A2110" s="3">
        <f>ROW()</f>
        <v>2110</v>
      </c>
      <c r="B2110" s="184">
        <f t="shared" ref="B2110:B2173" si="253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4566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54">IF(E2110=F2110,"","NOT EQUAL")</f>
        <v>NOT EQUAL</v>
      </c>
      <c r="Q2110"/>
      <c r="R2110"/>
      <c r="S2110" s="151">
        <f t="shared" ref="S2110:S2134" si="255">IF(X2110&lt;&gt;"",S2109+1,S2109)</f>
        <v>314</v>
      </c>
      <c r="T2110" s="3" t="s">
        <v>4616</v>
      </c>
      <c r="U2110" s="114"/>
      <c r="V2110" s="114"/>
      <c r="W2110" s="155" t="str">
        <f t="shared" ref="W2110:W2134" si="256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7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58">B2110</f>
        <v>2060</v>
      </c>
      <c r="Z2110" t="str">
        <f t="shared" ref="Z2110:Z2134" si="259">M2110</f>
        <v>Kf35U</v>
      </c>
    </row>
    <row r="2111" spans="1:26">
      <c r="A2111" s="3">
        <f>ROW()</f>
        <v>2111</v>
      </c>
      <c r="B2111" s="184">
        <f t="shared" si="253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4566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54"/>
        <v>NOT EQUAL</v>
      </c>
      <c r="Q2111"/>
      <c r="R2111"/>
      <c r="S2111" s="151">
        <f t="shared" si="255"/>
        <v>314</v>
      </c>
      <c r="T2111" s="3" t="s">
        <v>4616</v>
      </c>
      <c r="U2111" s="114"/>
      <c r="V2111" s="114"/>
      <c r="W2111" s="155" t="str">
        <f t="shared" si="256"/>
        <v/>
      </c>
      <c r="X2111" s="105" t="str">
        <f t="shared" si="257"/>
        <v/>
      </c>
      <c r="Y2111" s="2">
        <f t="shared" si="258"/>
        <v>2061</v>
      </c>
      <c r="Z2111" t="str">
        <f t="shared" si="259"/>
        <v>Kg35U</v>
      </c>
    </row>
    <row r="2112" spans="1:26">
      <c r="A2112" s="3">
        <f>ROW()</f>
        <v>2112</v>
      </c>
      <c r="B2112" s="184">
        <f t="shared" si="253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4566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54"/>
        <v>NOT EQUAL</v>
      </c>
      <c r="Q2112"/>
      <c r="R2112"/>
      <c r="S2112" s="151">
        <f t="shared" si="255"/>
        <v>314</v>
      </c>
      <c r="T2112" s="3" t="s">
        <v>4616</v>
      </c>
      <c r="U2112" s="114"/>
      <c r="V2112" s="114"/>
      <c r="W2112" s="155" t="str">
        <f t="shared" si="256"/>
        <v/>
      </c>
      <c r="X2112" s="105" t="str">
        <f t="shared" si="257"/>
        <v/>
      </c>
      <c r="Y2112" s="2">
        <f t="shared" si="258"/>
        <v>2062</v>
      </c>
      <c r="Z2112" t="str">
        <f t="shared" si="259"/>
        <v>K_36U</v>
      </c>
    </row>
    <row r="2113" spans="1:26">
      <c r="A2113" s="3">
        <f>ROW()</f>
        <v>2113</v>
      </c>
      <c r="B2113" s="184">
        <f t="shared" si="253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4566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54"/>
        <v>NOT EQUAL</v>
      </c>
      <c r="Q2113"/>
      <c r="R2113"/>
      <c r="S2113" s="151">
        <f t="shared" si="255"/>
        <v>314</v>
      </c>
      <c r="T2113" s="3" t="s">
        <v>4616</v>
      </c>
      <c r="U2113" s="114"/>
      <c r="V2113" s="114"/>
      <c r="W2113" s="155" t="str">
        <f t="shared" si="256"/>
        <v/>
      </c>
      <c r="X2113" s="105" t="str">
        <f t="shared" si="257"/>
        <v/>
      </c>
      <c r="Y2113" s="2">
        <f t="shared" si="258"/>
        <v>2063</v>
      </c>
      <c r="Z2113" t="str">
        <f t="shared" si="259"/>
        <v>Kf36U</v>
      </c>
    </row>
    <row r="2114" spans="1:26">
      <c r="A2114" s="3">
        <f>ROW()</f>
        <v>2114</v>
      </c>
      <c r="B2114" s="184">
        <f t="shared" si="253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4566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54"/>
        <v>NOT EQUAL</v>
      </c>
      <c r="Q2114"/>
      <c r="R2114"/>
      <c r="S2114" s="151">
        <f t="shared" si="255"/>
        <v>314</v>
      </c>
      <c r="T2114" s="3" t="s">
        <v>4616</v>
      </c>
      <c r="U2114" s="114"/>
      <c r="V2114" s="114"/>
      <c r="W2114" s="155" t="str">
        <f t="shared" si="256"/>
        <v/>
      </c>
      <c r="X2114" s="105" t="str">
        <f t="shared" si="257"/>
        <v/>
      </c>
      <c r="Y2114" s="2">
        <f t="shared" si="258"/>
        <v>2064</v>
      </c>
      <c r="Z2114" t="str">
        <f t="shared" si="259"/>
        <v>Kg36U</v>
      </c>
    </row>
    <row r="2115" spans="1:26">
      <c r="A2115" s="3">
        <f>ROW()</f>
        <v>2115</v>
      </c>
      <c r="B2115" s="184">
        <f t="shared" si="253"/>
        <v>2065</v>
      </c>
      <c r="C2115" s="1" t="s">
        <v>4383</v>
      </c>
      <c r="D2115" s="1" t="s">
        <v>3873</v>
      </c>
      <c r="E2115" s="15" t="s">
        <v>4384</v>
      </c>
      <c r="F2115" s="15" t="s">
        <v>4384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4567</v>
      </c>
      <c r="L2115" s="166" t="s">
        <v>4290</v>
      </c>
      <c r="M2115" s="21" t="s">
        <v>4385</v>
      </c>
      <c r="N2115" s="21" t="s">
        <v>4290</v>
      </c>
      <c r="O2115"/>
      <c r="P2115" t="str">
        <f t="shared" si="254"/>
        <v/>
      </c>
      <c r="Q2115"/>
      <c r="R2115"/>
      <c r="S2115" s="151">
        <f t="shared" si="255"/>
        <v>315</v>
      </c>
      <c r="T2115" s="3" t="s">
        <v>4550</v>
      </c>
      <c r="U2115" s="114"/>
      <c r="V2115" s="114"/>
      <c r="W2115" s="155" t="str">
        <f t="shared" si="256"/>
        <v>"XEQM01"</v>
      </c>
      <c r="X2115" s="105" t="str">
        <f t="shared" si="257"/>
        <v>XEQM01</v>
      </c>
      <c r="Y2115" s="2">
        <f t="shared" si="258"/>
        <v>2065</v>
      </c>
      <c r="Z2115" t="str">
        <f t="shared" si="259"/>
        <v>ITM_X_P1</v>
      </c>
    </row>
    <row r="2116" spans="1:26">
      <c r="A2116" s="3">
        <f>ROW()</f>
        <v>2116</v>
      </c>
      <c r="B2116" s="184">
        <f t="shared" si="253"/>
        <v>2066</v>
      </c>
      <c r="C2116" s="1" t="s">
        <v>4383</v>
      </c>
      <c r="D2116" s="1" t="s">
        <v>3874</v>
      </c>
      <c r="E2116" s="15" t="s">
        <v>4387</v>
      </c>
      <c r="F2116" s="15" t="s">
        <v>4387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4567</v>
      </c>
      <c r="L2116" s="166" t="s">
        <v>4290</v>
      </c>
      <c r="M2116" s="21" t="s">
        <v>4386</v>
      </c>
      <c r="N2116" s="21" t="s">
        <v>4290</v>
      </c>
      <c r="O2116"/>
      <c r="P2116" t="str">
        <f t="shared" si="254"/>
        <v/>
      </c>
      <c r="Q2116"/>
      <c r="R2116"/>
      <c r="S2116" s="151">
        <f t="shared" si="255"/>
        <v>316</v>
      </c>
      <c r="T2116" s="3" t="s">
        <v>4550</v>
      </c>
      <c r="U2116" s="114"/>
      <c r="V2116" s="114"/>
      <c r="W2116" s="155" t="str">
        <f t="shared" si="256"/>
        <v>"XEQM02"</v>
      </c>
      <c r="X2116" s="105" t="str">
        <f t="shared" si="257"/>
        <v>XEQM02</v>
      </c>
      <c r="Y2116" s="2">
        <f t="shared" si="258"/>
        <v>2066</v>
      </c>
      <c r="Z2116" t="str">
        <f t="shared" si="259"/>
        <v>ITM_X_P2</v>
      </c>
    </row>
    <row r="2117" spans="1:26">
      <c r="A2117" s="3">
        <f>ROW()</f>
        <v>2117</v>
      </c>
      <c r="B2117" s="184">
        <f t="shared" si="253"/>
        <v>2067</v>
      </c>
      <c r="C2117" s="1" t="s">
        <v>4383</v>
      </c>
      <c r="D2117" s="1" t="s">
        <v>3938</v>
      </c>
      <c r="E2117" s="15" t="s">
        <v>4404</v>
      </c>
      <c r="F2117" s="15" t="s">
        <v>4404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4567</v>
      </c>
      <c r="L2117" s="166" t="s">
        <v>4290</v>
      </c>
      <c r="M2117" s="21" t="s">
        <v>4388</v>
      </c>
      <c r="N2117" s="21" t="s">
        <v>4290</v>
      </c>
      <c r="O2117" s="167"/>
      <c r="P2117" t="str">
        <f t="shared" si="254"/>
        <v/>
      </c>
      <c r="Q2117" s="167"/>
      <c r="R2117" s="167"/>
      <c r="S2117" s="151">
        <f t="shared" si="255"/>
        <v>317</v>
      </c>
      <c r="T2117" s="3" t="s">
        <v>4550</v>
      </c>
      <c r="U2117" s="114"/>
      <c r="V2117" s="114"/>
      <c r="W2117" s="155" t="str">
        <f t="shared" si="256"/>
        <v>"XEQM03"</v>
      </c>
      <c r="X2117" s="105" t="str">
        <f t="shared" si="257"/>
        <v>XEQM03</v>
      </c>
      <c r="Y2117" s="2">
        <f t="shared" si="258"/>
        <v>2067</v>
      </c>
      <c r="Z2117" t="str">
        <f t="shared" si="259"/>
        <v>ITM_X_P3</v>
      </c>
    </row>
    <row r="2118" spans="1:26">
      <c r="A2118" s="3">
        <f>ROW()</f>
        <v>2118</v>
      </c>
      <c r="B2118" s="184">
        <f t="shared" si="253"/>
        <v>2068</v>
      </c>
      <c r="C2118" s="1" t="s">
        <v>4383</v>
      </c>
      <c r="D2118" s="1" t="s">
        <v>3875</v>
      </c>
      <c r="E2118" s="15" t="s">
        <v>4405</v>
      </c>
      <c r="F2118" s="15" t="s">
        <v>4405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4567</v>
      </c>
      <c r="L2118" s="166" t="s">
        <v>4290</v>
      </c>
      <c r="M2118" s="21" t="s">
        <v>4389</v>
      </c>
      <c r="N2118" s="21" t="s">
        <v>4290</v>
      </c>
      <c r="O2118" s="167"/>
      <c r="P2118" t="str">
        <f t="shared" si="254"/>
        <v/>
      </c>
      <c r="Q2118" s="167"/>
      <c r="R2118" s="167"/>
      <c r="S2118" s="151">
        <f t="shared" si="255"/>
        <v>318</v>
      </c>
      <c r="T2118" s="3" t="s">
        <v>4550</v>
      </c>
      <c r="U2118" s="114"/>
      <c r="V2118" s="114"/>
      <c r="W2118" s="155" t="str">
        <f t="shared" si="256"/>
        <v>"XEQM04"</v>
      </c>
      <c r="X2118" s="105" t="str">
        <f t="shared" si="257"/>
        <v>XEQM04</v>
      </c>
      <c r="Y2118" s="2">
        <f t="shared" si="258"/>
        <v>2068</v>
      </c>
      <c r="Z2118" t="str">
        <f t="shared" si="259"/>
        <v>ITM_X_P4</v>
      </c>
    </row>
    <row r="2119" spans="1:26">
      <c r="A2119" s="3">
        <f>ROW()</f>
        <v>2119</v>
      </c>
      <c r="B2119" s="184">
        <f t="shared" si="253"/>
        <v>2069</v>
      </c>
      <c r="C2119" s="1" t="s">
        <v>4383</v>
      </c>
      <c r="D2119" s="1" t="s">
        <v>3876</v>
      </c>
      <c r="E2119" s="15" t="s">
        <v>4406</v>
      </c>
      <c r="F2119" s="15" t="s">
        <v>4406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4567</v>
      </c>
      <c r="L2119" s="166" t="s">
        <v>4290</v>
      </c>
      <c r="M2119" s="21" t="s">
        <v>4390</v>
      </c>
      <c r="N2119" s="21" t="s">
        <v>4290</v>
      </c>
      <c r="O2119" s="167"/>
      <c r="P2119" t="str">
        <f t="shared" si="254"/>
        <v/>
      </c>
      <c r="Q2119" s="167"/>
      <c r="R2119" s="167"/>
      <c r="S2119" s="151">
        <f t="shared" si="255"/>
        <v>319</v>
      </c>
      <c r="T2119" s="3" t="s">
        <v>4550</v>
      </c>
      <c r="U2119" s="114"/>
      <c r="V2119" s="114"/>
      <c r="W2119" s="155" t="str">
        <f t="shared" si="256"/>
        <v>"XEQM05"</v>
      </c>
      <c r="X2119" s="105" t="str">
        <f t="shared" si="257"/>
        <v>XEQM05</v>
      </c>
      <c r="Y2119" s="2">
        <f t="shared" si="258"/>
        <v>2069</v>
      </c>
      <c r="Z2119" t="str">
        <f t="shared" si="259"/>
        <v>ITM_X_P5</v>
      </c>
    </row>
    <row r="2120" spans="1:26">
      <c r="A2120" s="3">
        <f>ROW()</f>
        <v>2120</v>
      </c>
      <c r="B2120" s="184">
        <f t="shared" si="253"/>
        <v>2070</v>
      </c>
      <c r="C2120" s="1" t="s">
        <v>4383</v>
      </c>
      <c r="D2120" s="1" t="s">
        <v>3877</v>
      </c>
      <c r="E2120" s="15" t="s">
        <v>4407</v>
      </c>
      <c r="F2120" s="15" t="s">
        <v>4407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4567</v>
      </c>
      <c r="L2120" s="166" t="s">
        <v>4290</v>
      </c>
      <c r="M2120" s="21" t="s">
        <v>4391</v>
      </c>
      <c r="N2120" s="21" t="s">
        <v>4290</v>
      </c>
      <c r="O2120" s="167"/>
      <c r="P2120" t="str">
        <f t="shared" si="254"/>
        <v/>
      </c>
      <c r="Q2120" s="167"/>
      <c r="R2120" s="167"/>
      <c r="S2120" s="151">
        <f t="shared" si="255"/>
        <v>320</v>
      </c>
      <c r="T2120" s="3" t="s">
        <v>4550</v>
      </c>
      <c r="U2120" s="114"/>
      <c r="V2120" s="114"/>
      <c r="W2120" s="155" t="str">
        <f t="shared" si="256"/>
        <v>"XEQM06"</v>
      </c>
      <c r="X2120" s="105" t="str">
        <f t="shared" si="257"/>
        <v>XEQM06</v>
      </c>
      <c r="Y2120" s="2">
        <f t="shared" si="258"/>
        <v>2070</v>
      </c>
      <c r="Z2120" t="str">
        <f t="shared" si="259"/>
        <v>ITM_X_P6</v>
      </c>
    </row>
    <row r="2121" spans="1:26">
      <c r="A2121" s="3">
        <f>ROW()</f>
        <v>2121</v>
      </c>
      <c r="B2121" s="184">
        <f t="shared" si="253"/>
        <v>2071</v>
      </c>
      <c r="C2121" s="1" t="s">
        <v>4383</v>
      </c>
      <c r="D2121" s="1" t="s">
        <v>3879</v>
      </c>
      <c r="E2121" s="15" t="s">
        <v>4408</v>
      </c>
      <c r="F2121" s="15" t="s">
        <v>4408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4567</v>
      </c>
      <c r="L2121" s="166" t="s">
        <v>4290</v>
      </c>
      <c r="M2121" s="21" t="s">
        <v>4392</v>
      </c>
      <c r="N2121" s="21" t="s">
        <v>4290</v>
      </c>
      <c r="O2121" s="167"/>
      <c r="P2121" t="str">
        <f t="shared" si="254"/>
        <v/>
      </c>
      <c r="Q2121" s="167"/>
      <c r="R2121" s="167"/>
      <c r="S2121" s="151">
        <f t="shared" si="255"/>
        <v>321</v>
      </c>
      <c r="T2121" s="3" t="s">
        <v>4550</v>
      </c>
      <c r="U2121" s="114"/>
      <c r="V2121" s="114"/>
      <c r="W2121" s="155" t="str">
        <f t="shared" si="256"/>
        <v>"XEQM07"</v>
      </c>
      <c r="X2121" s="105" t="str">
        <f t="shared" si="257"/>
        <v>XEQM07</v>
      </c>
      <c r="Y2121" s="2">
        <f t="shared" si="258"/>
        <v>2071</v>
      </c>
      <c r="Z2121" t="str">
        <f t="shared" si="259"/>
        <v>ITM_X_f1</v>
      </c>
    </row>
    <row r="2122" spans="1:26">
      <c r="A2122" s="3">
        <f>ROW()</f>
        <v>2122</v>
      </c>
      <c r="B2122" s="184">
        <f t="shared" si="253"/>
        <v>2072</v>
      </c>
      <c r="C2122" s="1" t="s">
        <v>4383</v>
      </c>
      <c r="D2122" s="1" t="s">
        <v>3880</v>
      </c>
      <c r="E2122" s="15" t="s">
        <v>4409</v>
      </c>
      <c r="F2122" s="15" t="s">
        <v>4409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4567</v>
      </c>
      <c r="L2122" s="166" t="s">
        <v>4290</v>
      </c>
      <c r="M2122" s="21" t="s">
        <v>4393</v>
      </c>
      <c r="N2122" s="21" t="s">
        <v>4290</v>
      </c>
      <c r="O2122" s="167"/>
      <c r="P2122" t="str">
        <f t="shared" si="254"/>
        <v/>
      </c>
      <c r="Q2122" s="167"/>
      <c r="R2122" s="167"/>
      <c r="S2122" s="151">
        <f t="shared" si="255"/>
        <v>322</v>
      </c>
      <c r="T2122" s="3" t="s">
        <v>4550</v>
      </c>
      <c r="U2122" s="114"/>
      <c r="V2122" s="114"/>
      <c r="W2122" s="155" t="str">
        <f t="shared" si="256"/>
        <v>"XEQM08"</v>
      </c>
      <c r="X2122" s="105" t="str">
        <f t="shared" si="257"/>
        <v>XEQM08</v>
      </c>
      <c r="Y2122" s="2">
        <f t="shared" si="258"/>
        <v>2072</v>
      </c>
      <c r="Z2122" t="str">
        <f t="shared" si="259"/>
        <v>ITM_X_f2</v>
      </c>
    </row>
    <row r="2123" spans="1:26">
      <c r="A2123" s="3">
        <f>ROW()</f>
        <v>2123</v>
      </c>
      <c r="B2123" s="184">
        <f t="shared" si="253"/>
        <v>2073</v>
      </c>
      <c r="C2123" s="1" t="s">
        <v>4383</v>
      </c>
      <c r="D2123" s="1" t="s">
        <v>3881</v>
      </c>
      <c r="E2123" s="15" t="s">
        <v>4410</v>
      </c>
      <c r="F2123" s="15" t="s">
        <v>4410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4567</v>
      </c>
      <c r="L2123" s="166" t="s">
        <v>4290</v>
      </c>
      <c r="M2123" s="21" t="s">
        <v>4394</v>
      </c>
      <c r="N2123" s="21" t="s">
        <v>4290</v>
      </c>
      <c r="O2123" s="167"/>
      <c r="P2123" t="str">
        <f t="shared" si="254"/>
        <v/>
      </c>
      <c r="Q2123" s="167"/>
      <c r="R2123" s="167"/>
      <c r="S2123" s="151">
        <f t="shared" si="255"/>
        <v>323</v>
      </c>
      <c r="T2123" s="3" t="s">
        <v>4550</v>
      </c>
      <c r="U2123" s="114"/>
      <c r="V2123" s="114"/>
      <c r="W2123" s="155" t="str">
        <f t="shared" si="256"/>
        <v>"XEQM09"</v>
      </c>
      <c r="X2123" s="105" t="str">
        <f t="shared" si="257"/>
        <v>XEQM09</v>
      </c>
      <c r="Y2123" s="2">
        <f t="shared" si="258"/>
        <v>2073</v>
      </c>
      <c r="Z2123" t="str">
        <f t="shared" si="259"/>
        <v>ITM_X_f3</v>
      </c>
    </row>
    <row r="2124" spans="1:26">
      <c r="A2124" s="3">
        <f>ROW()</f>
        <v>2124</v>
      </c>
      <c r="B2124" s="184">
        <f t="shared" si="253"/>
        <v>2074</v>
      </c>
      <c r="C2124" s="1" t="s">
        <v>4383</v>
      </c>
      <c r="D2124" s="1" t="s">
        <v>3882</v>
      </c>
      <c r="E2124" s="15" t="s">
        <v>4411</v>
      </c>
      <c r="F2124" s="15" t="s">
        <v>4411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4567</v>
      </c>
      <c r="L2124" s="166" t="s">
        <v>4290</v>
      </c>
      <c r="M2124" s="21" t="s">
        <v>4395</v>
      </c>
      <c r="N2124" s="21" t="s">
        <v>4290</v>
      </c>
      <c r="O2124" s="167"/>
      <c r="P2124" t="str">
        <f t="shared" si="254"/>
        <v/>
      </c>
      <c r="Q2124" s="167"/>
      <c r="R2124" s="167"/>
      <c r="S2124" s="151">
        <f t="shared" si="255"/>
        <v>324</v>
      </c>
      <c r="T2124" s="3" t="s">
        <v>4550</v>
      </c>
      <c r="U2124" s="114"/>
      <c r="V2124" s="114"/>
      <c r="W2124" s="155" t="str">
        <f t="shared" si="256"/>
        <v>"XEQM10"</v>
      </c>
      <c r="X2124" s="105" t="str">
        <f t="shared" si="257"/>
        <v>XEQM10</v>
      </c>
      <c r="Y2124" s="2">
        <f t="shared" si="258"/>
        <v>2074</v>
      </c>
      <c r="Z2124" t="str">
        <f t="shared" si="259"/>
        <v>ITM_X_f4</v>
      </c>
    </row>
    <row r="2125" spans="1:26">
      <c r="A2125" s="3">
        <f>ROW()</f>
        <v>2125</v>
      </c>
      <c r="B2125" s="184">
        <f t="shared" si="253"/>
        <v>2075</v>
      </c>
      <c r="C2125" s="1" t="s">
        <v>4383</v>
      </c>
      <c r="D2125" s="1" t="s">
        <v>3883</v>
      </c>
      <c r="E2125" s="15" t="s">
        <v>4412</v>
      </c>
      <c r="F2125" s="15" t="s">
        <v>4412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4567</v>
      </c>
      <c r="L2125" s="166" t="s">
        <v>4290</v>
      </c>
      <c r="M2125" s="21" t="s">
        <v>4396</v>
      </c>
      <c r="N2125" s="21" t="s">
        <v>4290</v>
      </c>
      <c r="O2125" s="167"/>
      <c r="P2125" t="str">
        <f t="shared" si="254"/>
        <v/>
      </c>
      <c r="Q2125" s="167"/>
      <c r="R2125" s="167"/>
      <c r="S2125" s="151">
        <f t="shared" si="255"/>
        <v>325</v>
      </c>
      <c r="T2125" s="3" t="s">
        <v>4550</v>
      </c>
      <c r="U2125" s="114"/>
      <c r="V2125" s="114"/>
      <c r="W2125" s="155" t="str">
        <f t="shared" si="256"/>
        <v>"XEQM11"</v>
      </c>
      <c r="X2125" s="105" t="str">
        <f t="shared" si="257"/>
        <v>XEQM11</v>
      </c>
      <c r="Y2125" s="2">
        <f t="shared" si="258"/>
        <v>2075</v>
      </c>
      <c r="Z2125" t="str">
        <f t="shared" si="259"/>
        <v>ITM_X_f5</v>
      </c>
    </row>
    <row r="2126" spans="1:26">
      <c r="A2126" s="3">
        <f>ROW()</f>
        <v>2126</v>
      </c>
      <c r="B2126" s="184">
        <f t="shared" si="253"/>
        <v>2076</v>
      </c>
      <c r="C2126" s="1" t="s">
        <v>4383</v>
      </c>
      <c r="D2126" s="1" t="s">
        <v>3884</v>
      </c>
      <c r="E2126" s="15" t="s">
        <v>4413</v>
      </c>
      <c r="F2126" s="15" t="s">
        <v>4413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4567</v>
      </c>
      <c r="L2126" s="166" t="s">
        <v>4290</v>
      </c>
      <c r="M2126" s="21" t="s">
        <v>4397</v>
      </c>
      <c r="N2126" s="21" t="s">
        <v>4290</v>
      </c>
      <c r="O2126" s="167"/>
      <c r="P2126" t="str">
        <f t="shared" si="254"/>
        <v/>
      </c>
      <c r="Q2126" s="167"/>
      <c r="R2126" s="167"/>
      <c r="S2126" s="151">
        <f t="shared" si="255"/>
        <v>326</v>
      </c>
      <c r="T2126" s="3" t="s">
        <v>4550</v>
      </c>
      <c r="U2126" s="114"/>
      <c r="V2126" s="114"/>
      <c r="W2126" s="155" t="str">
        <f t="shared" si="256"/>
        <v>"XEQM12"</v>
      </c>
      <c r="X2126" s="105" t="str">
        <f t="shared" si="257"/>
        <v>XEQM12</v>
      </c>
      <c r="Y2126" s="2">
        <f t="shared" si="258"/>
        <v>2076</v>
      </c>
      <c r="Z2126" t="str">
        <f t="shared" si="259"/>
        <v>ITM_X_f6</v>
      </c>
    </row>
    <row r="2127" spans="1:26">
      <c r="A2127" s="3">
        <f>ROW()</f>
        <v>2127</v>
      </c>
      <c r="B2127" s="184">
        <f t="shared" si="253"/>
        <v>2077</v>
      </c>
      <c r="C2127" s="1" t="s">
        <v>4383</v>
      </c>
      <c r="D2127" s="1" t="s">
        <v>3885</v>
      </c>
      <c r="E2127" s="15" t="s">
        <v>4414</v>
      </c>
      <c r="F2127" s="15" t="s">
        <v>4414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4567</v>
      </c>
      <c r="L2127" s="166" t="s">
        <v>4290</v>
      </c>
      <c r="M2127" s="21" t="s">
        <v>4398</v>
      </c>
      <c r="N2127" s="21" t="s">
        <v>4290</v>
      </c>
      <c r="O2127" s="167"/>
      <c r="P2127" t="str">
        <f t="shared" si="254"/>
        <v/>
      </c>
      <c r="Q2127" s="167"/>
      <c r="R2127" s="167"/>
      <c r="S2127" s="151">
        <f t="shared" si="255"/>
        <v>327</v>
      </c>
      <c r="T2127" s="3" t="s">
        <v>4550</v>
      </c>
      <c r="U2127" s="114"/>
      <c r="V2127" s="114"/>
      <c r="W2127" s="155" t="str">
        <f t="shared" si="256"/>
        <v>"XEQM13"</v>
      </c>
      <c r="X2127" s="105" t="str">
        <f t="shared" si="257"/>
        <v>XEQM13</v>
      </c>
      <c r="Y2127" s="2">
        <f t="shared" si="258"/>
        <v>2077</v>
      </c>
      <c r="Z2127" t="str">
        <f t="shared" si="259"/>
        <v>ITM_X_g1</v>
      </c>
    </row>
    <row r="2128" spans="1:26">
      <c r="A2128" s="3">
        <f>ROW()</f>
        <v>2128</v>
      </c>
      <c r="B2128" s="184">
        <f t="shared" si="253"/>
        <v>2078</v>
      </c>
      <c r="C2128" s="1" t="s">
        <v>4383</v>
      </c>
      <c r="D2128" s="1" t="s">
        <v>3886</v>
      </c>
      <c r="E2128" s="15" t="s">
        <v>4415</v>
      </c>
      <c r="F2128" s="15" t="s">
        <v>4415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4567</v>
      </c>
      <c r="L2128" s="166" t="s">
        <v>4290</v>
      </c>
      <c r="M2128" s="21" t="s">
        <v>4399</v>
      </c>
      <c r="N2128" s="21" t="s">
        <v>4290</v>
      </c>
      <c r="O2128" s="167"/>
      <c r="P2128" t="str">
        <f t="shared" si="254"/>
        <v/>
      </c>
      <c r="Q2128" s="167"/>
      <c r="R2128" s="167"/>
      <c r="S2128" s="151">
        <f t="shared" si="255"/>
        <v>328</v>
      </c>
      <c r="T2128" s="3" t="s">
        <v>4550</v>
      </c>
      <c r="U2128" s="114"/>
      <c r="V2128" s="114"/>
      <c r="W2128" s="155" t="str">
        <f t="shared" si="256"/>
        <v>"XEQM14"</v>
      </c>
      <c r="X2128" s="105" t="str">
        <f t="shared" si="257"/>
        <v>XEQM14</v>
      </c>
      <c r="Y2128" s="2">
        <f t="shared" si="258"/>
        <v>2078</v>
      </c>
      <c r="Z2128" t="str">
        <f t="shared" si="259"/>
        <v>ITM_X_g2</v>
      </c>
    </row>
    <row r="2129" spans="1:26">
      <c r="A2129" s="3">
        <f>ROW()</f>
        <v>2129</v>
      </c>
      <c r="B2129" s="184">
        <f t="shared" si="253"/>
        <v>2079</v>
      </c>
      <c r="C2129" s="1" t="s">
        <v>4383</v>
      </c>
      <c r="D2129" s="1" t="s">
        <v>3887</v>
      </c>
      <c r="E2129" s="15" t="s">
        <v>4416</v>
      </c>
      <c r="F2129" s="15" t="s">
        <v>4416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4567</v>
      </c>
      <c r="L2129" s="166" t="s">
        <v>4290</v>
      </c>
      <c r="M2129" s="21" t="s">
        <v>4400</v>
      </c>
      <c r="N2129" s="21" t="s">
        <v>4290</v>
      </c>
      <c r="O2129" s="167"/>
      <c r="P2129" t="str">
        <f t="shared" si="254"/>
        <v/>
      </c>
      <c r="Q2129" s="167"/>
      <c r="R2129" s="167"/>
      <c r="S2129" s="151">
        <f t="shared" si="255"/>
        <v>329</v>
      </c>
      <c r="T2129" s="3" t="s">
        <v>4550</v>
      </c>
      <c r="U2129" s="114"/>
      <c r="V2129" s="114"/>
      <c r="W2129" s="155" t="str">
        <f t="shared" si="256"/>
        <v>"XEQM15"</v>
      </c>
      <c r="X2129" s="105" t="str">
        <f t="shared" si="257"/>
        <v>XEQM15</v>
      </c>
      <c r="Y2129" s="2">
        <f t="shared" si="258"/>
        <v>2079</v>
      </c>
      <c r="Z2129" t="str">
        <f t="shared" si="259"/>
        <v>ITM_X_g3</v>
      </c>
    </row>
    <row r="2130" spans="1:26">
      <c r="A2130" s="3">
        <f>ROW()</f>
        <v>2130</v>
      </c>
      <c r="B2130" s="184">
        <f t="shared" si="253"/>
        <v>2080</v>
      </c>
      <c r="C2130" s="1" t="s">
        <v>4383</v>
      </c>
      <c r="D2130" s="1" t="s">
        <v>3888</v>
      </c>
      <c r="E2130" s="15" t="s">
        <v>4417</v>
      </c>
      <c r="F2130" s="15" t="s">
        <v>4417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4567</v>
      </c>
      <c r="L2130" s="166" t="s">
        <v>4290</v>
      </c>
      <c r="M2130" s="21" t="s">
        <v>4401</v>
      </c>
      <c r="N2130" s="21" t="s">
        <v>4290</v>
      </c>
      <c r="O2130" s="167"/>
      <c r="P2130" t="str">
        <f t="shared" si="254"/>
        <v/>
      </c>
      <c r="Q2130" s="167"/>
      <c r="R2130" s="167"/>
      <c r="S2130" s="151">
        <f t="shared" si="255"/>
        <v>330</v>
      </c>
      <c r="T2130" s="3" t="s">
        <v>4550</v>
      </c>
      <c r="U2130" s="114"/>
      <c r="V2130" s="114"/>
      <c r="W2130" s="155" t="str">
        <f t="shared" si="256"/>
        <v>"XEQM16"</v>
      </c>
      <c r="X2130" s="105" t="str">
        <f t="shared" si="257"/>
        <v>XEQM16</v>
      </c>
      <c r="Y2130" s="2">
        <f t="shared" si="258"/>
        <v>2080</v>
      </c>
      <c r="Z2130" t="str">
        <f t="shared" si="259"/>
        <v>ITM_X_g4</v>
      </c>
    </row>
    <row r="2131" spans="1:26">
      <c r="A2131" s="3">
        <f>ROW()</f>
        <v>2131</v>
      </c>
      <c r="B2131" s="184">
        <f t="shared" si="253"/>
        <v>2081</v>
      </c>
      <c r="C2131" s="1" t="s">
        <v>4383</v>
      </c>
      <c r="D2131" s="1" t="s">
        <v>3889</v>
      </c>
      <c r="E2131" s="15" t="s">
        <v>4418</v>
      </c>
      <c r="F2131" s="15" t="s">
        <v>4418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4567</v>
      </c>
      <c r="L2131" s="166" t="s">
        <v>4290</v>
      </c>
      <c r="M2131" s="21" t="s">
        <v>4402</v>
      </c>
      <c r="N2131" s="21" t="s">
        <v>4290</v>
      </c>
      <c r="O2131" s="167"/>
      <c r="P2131" t="str">
        <f t="shared" si="254"/>
        <v/>
      </c>
      <c r="Q2131" s="167"/>
      <c r="R2131" s="167"/>
      <c r="S2131" s="151">
        <f t="shared" si="255"/>
        <v>331</v>
      </c>
      <c r="T2131" s="3" t="s">
        <v>4550</v>
      </c>
      <c r="U2131" s="114"/>
      <c r="V2131" s="114"/>
      <c r="W2131" s="155" t="str">
        <f t="shared" si="256"/>
        <v>"XEQM17"</v>
      </c>
      <c r="X2131" s="105" t="str">
        <f t="shared" si="257"/>
        <v>XEQM17</v>
      </c>
      <c r="Y2131" s="2">
        <f t="shared" si="258"/>
        <v>2081</v>
      </c>
      <c r="Z2131" t="str">
        <f t="shared" si="259"/>
        <v>ITM_X_g5</v>
      </c>
    </row>
    <row r="2132" spans="1:26">
      <c r="A2132" s="3">
        <f>ROW()</f>
        <v>2132</v>
      </c>
      <c r="B2132" s="184">
        <f t="shared" si="253"/>
        <v>2082</v>
      </c>
      <c r="C2132" s="1" t="s">
        <v>4383</v>
      </c>
      <c r="D2132" s="1" t="s">
        <v>3890</v>
      </c>
      <c r="E2132" s="15" t="s">
        <v>4419</v>
      </c>
      <c r="F2132" s="15" t="s">
        <v>4419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4567</v>
      </c>
      <c r="L2132" s="166" t="s">
        <v>4290</v>
      </c>
      <c r="M2132" s="21" t="s">
        <v>4403</v>
      </c>
      <c r="N2132" s="21" t="s">
        <v>4290</v>
      </c>
      <c r="O2132" s="167"/>
      <c r="P2132" t="str">
        <f t="shared" si="254"/>
        <v/>
      </c>
      <c r="Q2132" s="167"/>
      <c r="R2132" s="167"/>
      <c r="S2132" s="151">
        <f t="shared" si="255"/>
        <v>332</v>
      </c>
      <c r="T2132" s="3" t="s">
        <v>4550</v>
      </c>
      <c r="U2132" s="114"/>
      <c r="V2132" s="114"/>
      <c r="W2132" s="155" t="str">
        <f t="shared" si="256"/>
        <v>"XEQM18"</v>
      </c>
      <c r="X2132" s="105" t="str">
        <f t="shared" si="257"/>
        <v>XEQM18</v>
      </c>
      <c r="Y2132" s="2">
        <f t="shared" si="258"/>
        <v>2082</v>
      </c>
      <c r="Z2132" t="str">
        <f t="shared" si="259"/>
        <v>ITM_X_g6</v>
      </c>
    </row>
    <row r="2133" spans="1:26">
      <c r="A2133" s="3">
        <f>ROW()</f>
        <v>2133</v>
      </c>
      <c r="B2133" s="184">
        <f t="shared" si="253"/>
        <v>2083</v>
      </c>
      <c r="C2133" s="1" t="s">
        <v>4478</v>
      </c>
      <c r="D2133" s="1" t="s">
        <v>14</v>
      </c>
      <c r="E2133" s="127" t="s">
        <v>4481</v>
      </c>
      <c r="F2133" s="127" t="s">
        <v>4481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4566</v>
      </c>
      <c r="L2133" s="1"/>
      <c r="M2133" s="21" t="s">
        <v>4479</v>
      </c>
      <c r="N2133" s="21"/>
      <c r="O2133"/>
      <c r="P2133" t="str">
        <f t="shared" si="254"/>
        <v/>
      </c>
      <c r="Q2133"/>
      <c r="R2133"/>
      <c r="S2133" s="151">
        <f t="shared" si="255"/>
        <v>333</v>
      </c>
      <c r="T2133" s="3" t="s">
        <v>4550</v>
      </c>
      <c r="U2133" s="114" t="s">
        <v>4445</v>
      </c>
      <c r="V2133" s="114"/>
      <c r="W2133" s="155" t="str">
        <f t="shared" si="256"/>
        <v>"X.SAVE"</v>
      </c>
      <c r="X2133" s="105" t="str">
        <f t="shared" si="257"/>
        <v>X.SAVE</v>
      </c>
      <c r="Y2133" s="2">
        <f t="shared" si="258"/>
        <v>2083</v>
      </c>
      <c r="Z2133" t="str">
        <f t="shared" si="259"/>
        <v>ITM_XSAVE</v>
      </c>
    </row>
    <row r="2134" spans="1:26">
      <c r="A2134" s="3">
        <f>ROW()</f>
        <v>2134</v>
      </c>
      <c r="B2134" s="184">
        <f t="shared" si="253"/>
        <v>2084</v>
      </c>
      <c r="C2134" s="1" t="s">
        <v>4477</v>
      </c>
      <c r="D2134" s="1" t="s">
        <v>14</v>
      </c>
      <c r="E2134" s="127" t="s">
        <v>4482</v>
      </c>
      <c r="F2134" s="127" t="s">
        <v>4482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4567</v>
      </c>
      <c r="L2134" s="1"/>
      <c r="M2134" s="21" t="s">
        <v>4480</v>
      </c>
      <c r="N2134" s="21"/>
      <c r="O2134"/>
      <c r="P2134" t="str">
        <f t="shared" si="254"/>
        <v/>
      </c>
      <c r="Q2134"/>
      <c r="R2134"/>
      <c r="S2134" s="151">
        <f t="shared" si="255"/>
        <v>334</v>
      </c>
      <c r="T2134" s="3" t="s">
        <v>4550</v>
      </c>
      <c r="U2134" s="114" t="s">
        <v>4445</v>
      </c>
      <c r="V2134" s="114"/>
      <c r="W2134" s="155" t="str">
        <f t="shared" si="256"/>
        <v>"X.LOAD"</v>
      </c>
      <c r="X2134" s="105" t="str">
        <f t="shared" si="257"/>
        <v>X.LOAD</v>
      </c>
      <c r="Y2134" s="2">
        <f t="shared" si="258"/>
        <v>2084</v>
      </c>
      <c r="Z2134" t="str">
        <f t="shared" si="259"/>
        <v>ITM_XLOAD</v>
      </c>
    </row>
    <row r="2135" spans="1:26">
      <c r="A2135" s="3">
        <f>ROW()</f>
        <v>2135</v>
      </c>
      <c r="B2135" s="184">
        <f t="shared" si="253"/>
        <v>2085</v>
      </c>
      <c r="C2135" s="1" t="s">
        <v>3945</v>
      </c>
      <c r="D2135" s="1" t="s">
        <v>3872</v>
      </c>
      <c r="E2135" s="15" t="s">
        <v>4763</v>
      </c>
      <c r="F2135" s="15" t="s">
        <v>4763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4567</v>
      </c>
      <c r="L2135" s="166" t="s">
        <v>4633</v>
      </c>
      <c r="M2135" s="21" t="s">
        <v>4764</v>
      </c>
      <c r="N2135" s="166" t="s">
        <v>4633</v>
      </c>
      <c r="O2135" s="167"/>
      <c r="P2135" t="str">
        <f t="shared" ref="P2135" si="260">IF(E2135=F2135,"","NOT EQUAL")</f>
        <v/>
      </c>
      <c r="Q2135" s="167"/>
      <c r="R2135" s="167"/>
      <c r="S2135" s="151">
        <f t="shared" ref="S2135" si="261">IF(X2135&lt;&gt;"",S2134+1,S2134)</f>
        <v>334</v>
      </c>
      <c r="T2135" s="3" t="s">
        <v>4635</v>
      </c>
      <c r="U2135" s="114" t="s">
        <v>4438</v>
      </c>
      <c r="V2135" s="114"/>
      <c r="W2135" s="155" t="str">
        <f t="shared" ref="W2135" si="262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4">B2135</f>
        <v>2085</v>
      </c>
      <c r="Z2135" t="str">
        <f t="shared" ref="Z2135" si="265">M2135</f>
        <v>ITM_FB00</v>
      </c>
    </row>
    <row r="2136" spans="1:26">
      <c r="A2136" s="3">
        <f>ROW()</f>
        <v>2136</v>
      </c>
      <c r="B2136" s="184">
        <f t="shared" si="253"/>
        <v>2086</v>
      </c>
      <c r="C2136" s="1" t="s">
        <v>3945</v>
      </c>
      <c r="D2136" s="1" t="s">
        <v>3873</v>
      </c>
      <c r="E2136" s="15" t="s">
        <v>4700</v>
      </c>
      <c r="F2136" s="15" t="s">
        <v>4700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4567</v>
      </c>
      <c r="L2136" s="166" t="s">
        <v>4633</v>
      </c>
      <c r="M2136" s="21" t="s">
        <v>4634</v>
      </c>
      <c r="N2136" s="166" t="s">
        <v>4633</v>
      </c>
      <c r="O2136" s="167"/>
      <c r="P2136" t="str">
        <f t="shared" ref="P2136" si="266">IF(E2136=F2136,"","NOT EQUAL")</f>
        <v/>
      </c>
      <c r="Q2136" s="167"/>
      <c r="R2136" s="167"/>
      <c r="S2136" s="151">
        <f t="shared" ref="S2136" si="267">IF(X2136&lt;&gt;"",S2135+1,S2135)</f>
        <v>334</v>
      </c>
      <c r="T2136" s="3" t="s">
        <v>4635</v>
      </c>
      <c r="U2136" s="114" t="s">
        <v>4438</v>
      </c>
      <c r="V2136" s="114"/>
      <c r="W2136" s="155" t="str">
        <f t="shared" ref="W2136" si="268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6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0">B2136</f>
        <v>2086</v>
      </c>
      <c r="Z2136" t="str">
        <f t="shared" ref="Z2136" si="271">M2136</f>
        <v>ITM_FB01</v>
      </c>
    </row>
    <row r="2137" spans="1:26">
      <c r="A2137" s="3">
        <f>ROW()</f>
        <v>2137</v>
      </c>
      <c r="B2137" s="184">
        <f t="shared" si="253"/>
        <v>2087</v>
      </c>
      <c r="C2137" s="1" t="s">
        <v>3945</v>
      </c>
      <c r="D2137" s="1" t="s">
        <v>3874</v>
      </c>
      <c r="E2137" s="15" t="s">
        <v>4701</v>
      </c>
      <c r="F2137" s="15" t="s">
        <v>4701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4567</v>
      </c>
      <c r="L2137" s="166" t="s">
        <v>4633</v>
      </c>
      <c r="M2137" s="21" t="s">
        <v>4636</v>
      </c>
      <c r="N2137" s="166" t="s">
        <v>4633</v>
      </c>
      <c r="O2137" s="167"/>
      <c r="P2137" t="str">
        <f t="shared" ref="P2137:P2152" si="272">IF(E2137=F2137,"","NOT EQUAL")</f>
        <v/>
      </c>
      <c r="Q2137" s="167"/>
      <c r="R2137" s="167"/>
      <c r="S2137" s="151">
        <f t="shared" ref="S2137:S2152" si="273">IF(X2137&lt;&gt;"",S2136+1,S2136)</f>
        <v>334</v>
      </c>
      <c r="T2137" s="3" t="s">
        <v>4635</v>
      </c>
      <c r="U2137" s="114" t="s">
        <v>4438</v>
      </c>
      <c r="V2137" s="114"/>
      <c r="W2137" s="155" t="str">
        <f t="shared" ref="W2137:W2152" si="274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6">B2137</f>
        <v>2087</v>
      </c>
      <c r="Z2137" t="str">
        <f t="shared" ref="Z2137:Z2152" si="277">M2137</f>
        <v>ITM_FB02</v>
      </c>
    </row>
    <row r="2138" spans="1:26">
      <c r="A2138" s="3">
        <f>ROW()</f>
        <v>2138</v>
      </c>
      <c r="B2138" s="184">
        <f t="shared" si="253"/>
        <v>2088</v>
      </c>
      <c r="C2138" s="1" t="s">
        <v>3945</v>
      </c>
      <c r="D2138" s="1" t="s">
        <v>3938</v>
      </c>
      <c r="E2138" s="15" t="s">
        <v>4702</v>
      </c>
      <c r="F2138" s="15" t="s">
        <v>4702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4567</v>
      </c>
      <c r="L2138" s="166" t="s">
        <v>4633</v>
      </c>
      <c r="M2138" s="21" t="s">
        <v>4637</v>
      </c>
      <c r="N2138" s="166" t="s">
        <v>4633</v>
      </c>
      <c r="O2138" s="167"/>
      <c r="P2138" t="str">
        <f t="shared" si="272"/>
        <v/>
      </c>
      <c r="Q2138" s="167"/>
      <c r="R2138" s="167"/>
      <c r="S2138" s="151">
        <f t="shared" si="273"/>
        <v>334</v>
      </c>
      <c r="T2138" s="3" t="s">
        <v>4635</v>
      </c>
      <c r="U2138" s="114" t="s">
        <v>4438</v>
      </c>
      <c r="V2138" s="114"/>
      <c r="W2138" s="155" t="str">
        <f t="shared" si="274"/>
        <v/>
      </c>
      <c r="X2138" s="105" t="str">
        <f t="shared" si="275"/>
        <v/>
      </c>
      <c r="Y2138" s="2">
        <f t="shared" si="276"/>
        <v>2088</v>
      </c>
      <c r="Z2138" t="str">
        <f t="shared" si="277"/>
        <v>ITM_FB03</v>
      </c>
    </row>
    <row r="2139" spans="1:26">
      <c r="A2139" s="3">
        <f>ROW()</f>
        <v>2139</v>
      </c>
      <c r="B2139" s="184">
        <f t="shared" si="253"/>
        <v>2089</v>
      </c>
      <c r="C2139" s="1" t="s">
        <v>3945</v>
      </c>
      <c r="D2139" s="1" t="s">
        <v>3875</v>
      </c>
      <c r="E2139" s="15" t="s">
        <v>4703</v>
      </c>
      <c r="F2139" s="15" t="s">
        <v>4703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4567</v>
      </c>
      <c r="L2139" s="166" t="s">
        <v>4633</v>
      </c>
      <c r="M2139" s="21" t="s">
        <v>4638</v>
      </c>
      <c r="N2139" s="166" t="s">
        <v>4633</v>
      </c>
      <c r="O2139" s="167"/>
      <c r="P2139" t="str">
        <f t="shared" si="272"/>
        <v/>
      </c>
      <c r="Q2139" s="167"/>
      <c r="R2139" s="167"/>
      <c r="S2139" s="151">
        <f t="shared" si="273"/>
        <v>334</v>
      </c>
      <c r="T2139" s="3" t="s">
        <v>4635</v>
      </c>
      <c r="U2139" s="114" t="s">
        <v>4438</v>
      </c>
      <c r="V2139" s="114"/>
      <c r="W2139" s="155" t="str">
        <f t="shared" si="274"/>
        <v/>
      </c>
      <c r="X2139" s="105" t="str">
        <f t="shared" si="275"/>
        <v/>
      </c>
      <c r="Y2139" s="2">
        <f t="shared" si="276"/>
        <v>2089</v>
      </c>
      <c r="Z2139" t="str">
        <f t="shared" si="277"/>
        <v>ITM_FB04</v>
      </c>
    </row>
    <row r="2140" spans="1:26">
      <c r="A2140" s="3">
        <f>ROW()</f>
        <v>2140</v>
      </c>
      <c r="B2140" s="184">
        <f t="shared" si="253"/>
        <v>2090</v>
      </c>
      <c r="C2140" s="1" t="s">
        <v>3945</v>
      </c>
      <c r="D2140" s="1" t="s">
        <v>3876</v>
      </c>
      <c r="E2140" s="15" t="s">
        <v>4704</v>
      </c>
      <c r="F2140" s="15" t="s">
        <v>4704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4567</v>
      </c>
      <c r="L2140" s="166" t="s">
        <v>4633</v>
      </c>
      <c r="M2140" s="21" t="s">
        <v>4639</v>
      </c>
      <c r="N2140" s="166" t="s">
        <v>4633</v>
      </c>
      <c r="O2140" s="167"/>
      <c r="P2140" t="str">
        <f t="shared" si="272"/>
        <v/>
      </c>
      <c r="Q2140" s="167"/>
      <c r="R2140" s="167"/>
      <c r="S2140" s="151">
        <f t="shared" si="273"/>
        <v>334</v>
      </c>
      <c r="T2140" s="3" t="s">
        <v>4635</v>
      </c>
      <c r="U2140" s="114" t="s">
        <v>4438</v>
      </c>
      <c r="V2140" s="114"/>
      <c r="W2140" s="155" t="str">
        <f t="shared" si="274"/>
        <v/>
      </c>
      <c r="X2140" s="105" t="str">
        <f t="shared" si="275"/>
        <v/>
      </c>
      <c r="Y2140" s="2">
        <f t="shared" si="276"/>
        <v>2090</v>
      </c>
      <c r="Z2140" t="str">
        <f t="shared" si="277"/>
        <v>ITM_FB05</v>
      </c>
    </row>
    <row r="2141" spans="1:26">
      <c r="A2141" s="3">
        <f>ROW()</f>
        <v>2141</v>
      </c>
      <c r="B2141" s="184">
        <f t="shared" si="253"/>
        <v>2091</v>
      </c>
      <c r="C2141" s="1" t="s">
        <v>3945</v>
      </c>
      <c r="D2141" s="1" t="s">
        <v>3877</v>
      </c>
      <c r="E2141" s="15" t="s">
        <v>4705</v>
      </c>
      <c r="F2141" s="15" t="s">
        <v>4705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4567</v>
      </c>
      <c r="L2141" s="166" t="s">
        <v>4633</v>
      </c>
      <c r="M2141" s="21" t="s">
        <v>4640</v>
      </c>
      <c r="N2141" s="166" t="s">
        <v>4633</v>
      </c>
      <c r="O2141" s="167"/>
      <c r="P2141" t="str">
        <f t="shared" si="272"/>
        <v/>
      </c>
      <c r="Q2141" s="167"/>
      <c r="R2141" s="167"/>
      <c r="S2141" s="151">
        <f t="shared" si="273"/>
        <v>334</v>
      </c>
      <c r="T2141" s="3" t="s">
        <v>4635</v>
      </c>
      <c r="U2141" s="114" t="s">
        <v>4438</v>
      </c>
      <c r="V2141" s="114"/>
      <c r="W2141" s="155" t="str">
        <f t="shared" si="274"/>
        <v/>
      </c>
      <c r="X2141" s="105" t="str">
        <f t="shared" si="275"/>
        <v/>
      </c>
      <c r="Y2141" s="2">
        <f t="shared" si="276"/>
        <v>2091</v>
      </c>
      <c r="Z2141" t="str">
        <f t="shared" si="277"/>
        <v>ITM_FB06</v>
      </c>
    </row>
    <row r="2142" spans="1:26">
      <c r="A2142" s="3">
        <f>ROW()</f>
        <v>2142</v>
      </c>
      <c r="B2142" s="184">
        <f t="shared" si="253"/>
        <v>2092</v>
      </c>
      <c r="C2142" s="1" t="s">
        <v>3945</v>
      </c>
      <c r="D2142" s="1" t="s">
        <v>3879</v>
      </c>
      <c r="E2142" s="15" t="s">
        <v>4706</v>
      </c>
      <c r="F2142" s="15" t="s">
        <v>4706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4567</v>
      </c>
      <c r="L2142" s="166" t="s">
        <v>4633</v>
      </c>
      <c r="M2142" s="21" t="s">
        <v>4641</v>
      </c>
      <c r="N2142" s="166" t="s">
        <v>4633</v>
      </c>
      <c r="O2142" s="167"/>
      <c r="P2142" t="str">
        <f t="shared" si="272"/>
        <v/>
      </c>
      <c r="Q2142" s="167"/>
      <c r="R2142" s="167"/>
      <c r="S2142" s="151">
        <f t="shared" si="273"/>
        <v>334</v>
      </c>
      <c r="T2142" s="3" t="s">
        <v>4635</v>
      </c>
      <c r="U2142" s="114" t="s">
        <v>4438</v>
      </c>
      <c r="V2142" s="114"/>
      <c r="W2142" s="155" t="str">
        <f t="shared" si="274"/>
        <v/>
      </c>
      <c r="X2142" s="105" t="str">
        <f t="shared" si="275"/>
        <v/>
      </c>
      <c r="Y2142" s="2">
        <f t="shared" si="276"/>
        <v>2092</v>
      </c>
      <c r="Z2142" t="str">
        <f t="shared" si="277"/>
        <v>ITM_FB07</v>
      </c>
    </row>
    <row r="2143" spans="1:26">
      <c r="A2143" s="3">
        <f>ROW()</f>
        <v>2143</v>
      </c>
      <c r="B2143" s="184">
        <f t="shared" si="253"/>
        <v>2093</v>
      </c>
      <c r="C2143" s="1" t="s">
        <v>3945</v>
      </c>
      <c r="D2143" s="1" t="s">
        <v>3880</v>
      </c>
      <c r="E2143" s="15" t="s">
        <v>4707</v>
      </c>
      <c r="F2143" s="15" t="s">
        <v>4707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4567</v>
      </c>
      <c r="L2143" s="166" t="s">
        <v>4633</v>
      </c>
      <c r="M2143" s="21" t="s">
        <v>4642</v>
      </c>
      <c r="N2143" s="166" t="s">
        <v>4633</v>
      </c>
      <c r="O2143" s="167"/>
      <c r="P2143" t="str">
        <f t="shared" si="272"/>
        <v/>
      </c>
      <c r="Q2143" s="167"/>
      <c r="R2143" s="167"/>
      <c r="S2143" s="151">
        <f t="shared" si="273"/>
        <v>334</v>
      </c>
      <c r="T2143" s="3" t="s">
        <v>4635</v>
      </c>
      <c r="U2143" s="114" t="s">
        <v>4438</v>
      </c>
      <c r="V2143" s="114"/>
      <c r="W2143" s="155" t="str">
        <f t="shared" si="274"/>
        <v/>
      </c>
      <c r="X2143" s="105" t="str">
        <f t="shared" si="275"/>
        <v/>
      </c>
      <c r="Y2143" s="2">
        <f t="shared" si="276"/>
        <v>2093</v>
      </c>
      <c r="Z2143" t="str">
        <f t="shared" si="277"/>
        <v>ITM_FB08</v>
      </c>
    </row>
    <row r="2144" spans="1:26">
      <c r="A2144" s="3">
        <f>ROW()</f>
        <v>2144</v>
      </c>
      <c r="B2144" s="184">
        <f t="shared" si="253"/>
        <v>2094</v>
      </c>
      <c r="C2144" s="1" t="s">
        <v>3945</v>
      </c>
      <c r="D2144" s="1" t="s">
        <v>3881</v>
      </c>
      <c r="E2144" s="15" t="s">
        <v>4708</v>
      </c>
      <c r="F2144" s="15" t="s">
        <v>4708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4567</v>
      </c>
      <c r="L2144" s="166" t="s">
        <v>4633</v>
      </c>
      <c r="M2144" s="21" t="s">
        <v>4643</v>
      </c>
      <c r="N2144" s="166" t="s">
        <v>4633</v>
      </c>
      <c r="O2144" s="167"/>
      <c r="P2144" t="str">
        <f t="shared" si="272"/>
        <v/>
      </c>
      <c r="Q2144" s="167"/>
      <c r="R2144" s="167"/>
      <c r="S2144" s="151">
        <f t="shared" si="273"/>
        <v>334</v>
      </c>
      <c r="T2144" s="3" t="s">
        <v>4635</v>
      </c>
      <c r="U2144" s="114" t="s">
        <v>4438</v>
      </c>
      <c r="V2144" s="114"/>
      <c r="W2144" s="155" t="str">
        <f t="shared" si="274"/>
        <v/>
      </c>
      <c r="X2144" s="105" t="str">
        <f t="shared" si="275"/>
        <v/>
      </c>
      <c r="Y2144" s="2">
        <f t="shared" si="276"/>
        <v>2094</v>
      </c>
      <c r="Z2144" t="str">
        <f t="shared" si="277"/>
        <v>ITM_FB09</v>
      </c>
    </row>
    <row r="2145" spans="1:26">
      <c r="A2145" s="3">
        <f>ROW()</f>
        <v>2145</v>
      </c>
      <c r="B2145" s="184">
        <f t="shared" si="253"/>
        <v>2095</v>
      </c>
      <c r="C2145" s="1" t="s">
        <v>3945</v>
      </c>
      <c r="D2145" s="1" t="s">
        <v>3882</v>
      </c>
      <c r="E2145" s="15" t="s">
        <v>4709</v>
      </c>
      <c r="F2145" s="15" t="s">
        <v>4709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4567</v>
      </c>
      <c r="L2145" s="166" t="s">
        <v>4633</v>
      </c>
      <c r="M2145" s="21" t="s">
        <v>4644</v>
      </c>
      <c r="N2145" s="166" t="s">
        <v>4633</v>
      </c>
      <c r="O2145" s="167"/>
      <c r="P2145" t="str">
        <f t="shared" si="272"/>
        <v/>
      </c>
      <c r="Q2145" s="167"/>
      <c r="R2145" s="167"/>
      <c r="S2145" s="151">
        <f t="shared" si="273"/>
        <v>334</v>
      </c>
      <c r="T2145" s="3" t="s">
        <v>4635</v>
      </c>
      <c r="U2145" s="114" t="s">
        <v>4438</v>
      </c>
      <c r="V2145" s="114"/>
      <c r="W2145" s="155" t="str">
        <f t="shared" si="274"/>
        <v/>
      </c>
      <c r="X2145" s="105" t="str">
        <f t="shared" si="275"/>
        <v/>
      </c>
      <c r="Y2145" s="2">
        <f t="shared" si="276"/>
        <v>2095</v>
      </c>
      <c r="Z2145" t="str">
        <f t="shared" si="277"/>
        <v>ITM_FB10</v>
      </c>
    </row>
    <row r="2146" spans="1:26">
      <c r="A2146" s="3">
        <f>ROW()</f>
        <v>2146</v>
      </c>
      <c r="B2146" s="184">
        <f t="shared" si="253"/>
        <v>2096</v>
      </c>
      <c r="C2146" s="1" t="s">
        <v>3945</v>
      </c>
      <c r="D2146" s="1" t="s">
        <v>3883</v>
      </c>
      <c r="E2146" s="15" t="s">
        <v>4710</v>
      </c>
      <c r="F2146" s="15" t="s">
        <v>4710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4567</v>
      </c>
      <c r="L2146" s="166" t="s">
        <v>4633</v>
      </c>
      <c r="M2146" s="21" t="s">
        <v>4645</v>
      </c>
      <c r="N2146" s="166" t="s">
        <v>4633</v>
      </c>
      <c r="O2146" s="167"/>
      <c r="P2146" t="str">
        <f t="shared" si="272"/>
        <v/>
      </c>
      <c r="Q2146" s="167"/>
      <c r="R2146" s="167"/>
      <c r="S2146" s="151">
        <f t="shared" si="273"/>
        <v>334</v>
      </c>
      <c r="T2146" s="3" t="s">
        <v>4635</v>
      </c>
      <c r="U2146" s="114" t="s">
        <v>4438</v>
      </c>
      <c r="V2146" s="114"/>
      <c r="W2146" s="155" t="str">
        <f t="shared" si="274"/>
        <v/>
      </c>
      <c r="X2146" s="105" t="str">
        <f t="shared" si="275"/>
        <v/>
      </c>
      <c r="Y2146" s="2">
        <f t="shared" si="276"/>
        <v>2096</v>
      </c>
      <c r="Z2146" t="str">
        <f t="shared" si="277"/>
        <v>ITM_FB11</v>
      </c>
    </row>
    <row r="2147" spans="1:26">
      <c r="A2147" s="3">
        <f>ROW()</f>
        <v>2147</v>
      </c>
      <c r="B2147" s="184">
        <f t="shared" si="253"/>
        <v>2097</v>
      </c>
      <c r="C2147" s="1" t="s">
        <v>3945</v>
      </c>
      <c r="D2147" s="1" t="s">
        <v>3884</v>
      </c>
      <c r="E2147" s="15" t="s">
        <v>4711</v>
      </c>
      <c r="F2147" s="15" t="s">
        <v>4711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4567</v>
      </c>
      <c r="L2147" s="166" t="s">
        <v>4633</v>
      </c>
      <c r="M2147" s="21" t="s">
        <v>4646</v>
      </c>
      <c r="N2147" s="166" t="s">
        <v>4633</v>
      </c>
      <c r="O2147" s="167"/>
      <c r="P2147" t="str">
        <f t="shared" si="272"/>
        <v/>
      </c>
      <c r="Q2147" s="167"/>
      <c r="R2147" s="167"/>
      <c r="S2147" s="151">
        <f t="shared" si="273"/>
        <v>334</v>
      </c>
      <c r="T2147" s="3" t="s">
        <v>4635</v>
      </c>
      <c r="U2147" s="114" t="s">
        <v>4438</v>
      </c>
      <c r="V2147" s="114"/>
      <c r="W2147" s="155" t="str">
        <f t="shared" si="274"/>
        <v/>
      </c>
      <c r="X2147" s="105" t="str">
        <f t="shared" si="275"/>
        <v/>
      </c>
      <c r="Y2147" s="2">
        <f t="shared" si="276"/>
        <v>2097</v>
      </c>
      <c r="Z2147" t="str">
        <f t="shared" si="277"/>
        <v>ITM_FB12</v>
      </c>
    </row>
    <row r="2148" spans="1:26">
      <c r="A2148" s="3">
        <f>ROW()</f>
        <v>2148</v>
      </c>
      <c r="B2148" s="184">
        <f t="shared" si="253"/>
        <v>2098</v>
      </c>
      <c r="C2148" s="1" t="s">
        <v>3945</v>
      </c>
      <c r="D2148" s="1" t="s">
        <v>3885</v>
      </c>
      <c r="E2148" s="15" t="s">
        <v>4712</v>
      </c>
      <c r="F2148" s="15" t="s">
        <v>4712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4567</v>
      </c>
      <c r="L2148" s="166" t="s">
        <v>4633</v>
      </c>
      <c r="M2148" s="21" t="s">
        <v>4647</v>
      </c>
      <c r="N2148" s="166" t="s">
        <v>4633</v>
      </c>
      <c r="O2148" s="167"/>
      <c r="P2148" t="str">
        <f t="shared" si="272"/>
        <v/>
      </c>
      <c r="Q2148" s="167"/>
      <c r="R2148" s="167"/>
      <c r="S2148" s="151">
        <f t="shared" si="273"/>
        <v>334</v>
      </c>
      <c r="T2148" s="3" t="s">
        <v>4635</v>
      </c>
      <c r="U2148" s="114" t="s">
        <v>4438</v>
      </c>
      <c r="V2148" s="114"/>
      <c r="W2148" s="155" t="str">
        <f t="shared" si="274"/>
        <v/>
      </c>
      <c r="X2148" s="105" t="str">
        <f t="shared" si="275"/>
        <v/>
      </c>
      <c r="Y2148" s="2">
        <f t="shared" si="276"/>
        <v>2098</v>
      </c>
      <c r="Z2148" t="str">
        <f t="shared" si="277"/>
        <v>ITM_FB13</v>
      </c>
    </row>
    <row r="2149" spans="1:26">
      <c r="A2149" s="3">
        <f>ROW()</f>
        <v>2149</v>
      </c>
      <c r="B2149" s="184">
        <f t="shared" si="253"/>
        <v>2099</v>
      </c>
      <c r="C2149" s="1" t="s">
        <v>3945</v>
      </c>
      <c r="D2149" s="1" t="s">
        <v>3886</v>
      </c>
      <c r="E2149" s="15" t="s">
        <v>4713</v>
      </c>
      <c r="F2149" s="15" t="s">
        <v>4713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4567</v>
      </c>
      <c r="L2149" s="166" t="s">
        <v>4633</v>
      </c>
      <c r="M2149" s="21" t="s">
        <v>4648</v>
      </c>
      <c r="N2149" s="166" t="s">
        <v>4633</v>
      </c>
      <c r="O2149" s="167"/>
      <c r="P2149" t="str">
        <f t="shared" si="272"/>
        <v/>
      </c>
      <c r="Q2149" s="167"/>
      <c r="R2149" s="167"/>
      <c r="S2149" s="151">
        <f t="shared" si="273"/>
        <v>334</v>
      </c>
      <c r="T2149" s="3" t="s">
        <v>4635</v>
      </c>
      <c r="U2149" s="114" t="s">
        <v>4438</v>
      </c>
      <c r="V2149" s="114"/>
      <c r="W2149" s="155" t="str">
        <f t="shared" si="274"/>
        <v/>
      </c>
      <c r="X2149" s="105" t="str">
        <f t="shared" si="275"/>
        <v/>
      </c>
      <c r="Y2149" s="2">
        <f t="shared" si="276"/>
        <v>2099</v>
      </c>
      <c r="Z2149" t="str">
        <f t="shared" si="277"/>
        <v>ITM_FB14</v>
      </c>
    </row>
    <row r="2150" spans="1:26">
      <c r="A2150" s="3">
        <f>ROW()</f>
        <v>2150</v>
      </c>
      <c r="B2150" s="184">
        <f t="shared" si="253"/>
        <v>2100</v>
      </c>
      <c r="C2150" s="1" t="s">
        <v>3945</v>
      </c>
      <c r="D2150" s="1" t="s">
        <v>3887</v>
      </c>
      <c r="E2150" s="15" t="s">
        <v>4714</v>
      </c>
      <c r="F2150" s="15" t="s">
        <v>4714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4567</v>
      </c>
      <c r="L2150" s="166" t="s">
        <v>4633</v>
      </c>
      <c r="M2150" s="21" t="s">
        <v>4649</v>
      </c>
      <c r="N2150" s="166" t="s">
        <v>4633</v>
      </c>
      <c r="O2150" s="167"/>
      <c r="P2150" t="str">
        <f t="shared" si="272"/>
        <v/>
      </c>
      <c r="Q2150" s="167"/>
      <c r="R2150" s="167"/>
      <c r="S2150" s="151">
        <f t="shared" si="273"/>
        <v>334</v>
      </c>
      <c r="T2150" s="3" t="s">
        <v>4635</v>
      </c>
      <c r="U2150" s="114" t="s">
        <v>4438</v>
      </c>
      <c r="V2150" s="114"/>
      <c r="W2150" s="155" t="str">
        <f t="shared" si="274"/>
        <v/>
      </c>
      <c r="X2150" s="105" t="str">
        <f t="shared" si="275"/>
        <v/>
      </c>
      <c r="Y2150" s="2">
        <f t="shared" si="276"/>
        <v>2100</v>
      </c>
      <c r="Z2150" t="str">
        <f t="shared" si="277"/>
        <v>ITM_FB15</v>
      </c>
    </row>
    <row r="2151" spans="1:26">
      <c r="A2151" s="3">
        <f>ROW()</f>
        <v>2151</v>
      </c>
      <c r="B2151" s="184">
        <f t="shared" si="253"/>
        <v>2101</v>
      </c>
      <c r="C2151" s="1" t="s">
        <v>3945</v>
      </c>
      <c r="D2151" s="1" t="s">
        <v>3888</v>
      </c>
      <c r="E2151" s="15" t="s">
        <v>4715</v>
      </c>
      <c r="F2151" s="15" t="s">
        <v>4715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4567</v>
      </c>
      <c r="L2151" s="166" t="s">
        <v>4633</v>
      </c>
      <c r="M2151" s="21" t="s">
        <v>4650</v>
      </c>
      <c r="N2151" s="166" t="s">
        <v>4633</v>
      </c>
      <c r="O2151" s="167"/>
      <c r="P2151" t="str">
        <f t="shared" si="272"/>
        <v/>
      </c>
      <c r="Q2151" s="167"/>
      <c r="R2151" s="167"/>
      <c r="S2151" s="151">
        <f t="shared" si="273"/>
        <v>334</v>
      </c>
      <c r="T2151" s="3" t="s">
        <v>4635</v>
      </c>
      <c r="U2151" s="114" t="s">
        <v>4438</v>
      </c>
      <c r="V2151" s="114"/>
      <c r="W2151" s="155" t="str">
        <f t="shared" si="274"/>
        <v/>
      </c>
      <c r="X2151" s="105" t="str">
        <f t="shared" si="275"/>
        <v/>
      </c>
      <c r="Y2151" s="2">
        <f t="shared" si="276"/>
        <v>2101</v>
      </c>
      <c r="Z2151" t="str">
        <f t="shared" si="277"/>
        <v>ITM_FB16</v>
      </c>
    </row>
    <row r="2152" spans="1:26">
      <c r="A2152" s="3">
        <f>ROW()</f>
        <v>2152</v>
      </c>
      <c r="B2152" s="184">
        <f t="shared" si="253"/>
        <v>2102</v>
      </c>
      <c r="C2152" s="1" t="s">
        <v>3945</v>
      </c>
      <c r="D2152" s="1" t="s">
        <v>3889</v>
      </c>
      <c r="E2152" s="15" t="s">
        <v>4716</v>
      </c>
      <c r="F2152" s="15" t="s">
        <v>4716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4567</v>
      </c>
      <c r="L2152" s="166" t="s">
        <v>4633</v>
      </c>
      <c r="M2152" s="21" t="s">
        <v>4651</v>
      </c>
      <c r="N2152" s="166" t="s">
        <v>4633</v>
      </c>
      <c r="O2152" s="167"/>
      <c r="P2152" t="str">
        <f t="shared" si="272"/>
        <v/>
      </c>
      <c r="Q2152" s="167"/>
      <c r="R2152" s="167"/>
      <c r="S2152" s="151">
        <f t="shared" si="273"/>
        <v>334</v>
      </c>
      <c r="T2152" s="3" t="s">
        <v>4635</v>
      </c>
      <c r="U2152" s="114" t="s">
        <v>4438</v>
      </c>
      <c r="V2152" s="114"/>
      <c r="W2152" s="155" t="str">
        <f t="shared" si="274"/>
        <v/>
      </c>
      <c r="X2152" s="105" t="str">
        <f t="shared" si="275"/>
        <v/>
      </c>
      <c r="Y2152" s="2">
        <f t="shared" si="276"/>
        <v>2102</v>
      </c>
      <c r="Z2152" t="str">
        <f t="shared" si="277"/>
        <v>ITM_FB17</v>
      </c>
    </row>
    <row r="2153" spans="1:26">
      <c r="A2153" s="3">
        <f>ROW()</f>
        <v>2153</v>
      </c>
      <c r="B2153" s="184">
        <f t="shared" si="253"/>
        <v>2103</v>
      </c>
      <c r="C2153" s="1" t="s">
        <v>3945</v>
      </c>
      <c r="D2153" s="1" t="s">
        <v>3890</v>
      </c>
      <c r="E2153" s="15" t="s">
        <v>4717</v>
      </c>
      <c r="F2153" s="15" t="s">
        <v>4717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4567</v>
      </c>
      <c r="L2153" s="166" t="s">
        <v>4633</v>
      </c>
      <c r="M2153" s="21" t="s">
        <v>4652</v>
      </c>
      <c r="N2153" s="166" t="s">
        <v>4633</v>
      </c>
      <c r="O2153" s="167"/>
      <c r="P2153" t="str">
        <f t="shared" ref="P2153:P2198" si="278">IF(E2153=F2153,"","NOT EQUAL")</f>
        <v/>
      </c>
      <c r="Q2153" s="167"/>
      <c r="R2153" s="167"/>
      <c r="S2153" s="151">
        <f t="shared" ref="S2153:S2198" si="279">IF(X2153&lt;&gt;"",S2152+1,S2152)</f>
        <v>334</v>
      </c>
      <c r="T2153" s="3" t="s">
        <v>4635</v>
      </c>
      <c r="U2153" s="114" t="s">
        <v>4438</v>
      </c>
      <c r="V2153" s="114"/>
      <c r="W2153" s="155" t="str">
        <f t="shared" ref="W2153:W2198" si="280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1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2">B2153</f>
        <v>2103</v>
      </c>
      <c r="Z2153" t="str">
        <f t="shared" ref="Z2153:Z2198" si="283">M2153</f>
        <v>ITM_FB18</v>
      </c>
    </row>
    <row r="2154" spans="1:26">
      <c r="A2154" s="3">
        <f>ROW()</f>
        <v>2154</v>
      </c>
      <c r="B2154" s="184">
        <f t="shared" si="253"/>
        <v>2104</v>
      </c>
      <c r="C2154" s="1" t="s">
        <v>3945</v>
      </c>
      <c r="D2154" s="1" t="s">
        <v>3891</v>
      </c>
      <c r="E2154" s="15" t="s">
        <v>4718</v>
      </c>
      <c r="F2154" s="15" t="s">
        <v>4718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4567</v>
      </c>
      <c r="L2154" s="166" t="s">
        <v>4633</v>
      </c>
      <c r="M2154" s="21" t="s">
        <v>4653</v>
      </c>
      <c r="N2154" s="166" t="s">
        <v>4633</v>
      </c>
      <c r="O2154" s="167"/>
      <c r="P2154" t="str">
        <f t="shared" si="278"/>
        <v/>
      </c>
      <c r="Q2154" s="167"/>
      <c r="R2154" s="167"/>
      <c r="S2154" s="151">
        <f t="shared" si="279"/>
        <v>334</v>
      </c>
      <c r="T2154" s="3" t="s">
        <v>4635</v>
      </c>
      <c r="U2154" s="114" t="s">
        <v>4438</v>
      </c>
      <c r="V2154" s="114"/>
      <c r="W2154" s="155" t="str">
        <f t="shared" si="280"/>
        <v/>
      </c>
      <c r="X2154" s="105" t="str">
        <f t="shared" si="281"/>
        <v/>
      </c>
      <c r="Y2154" s="2">
        <f t="shared" si="282"/>
        <v>2104</v>
      </c>
      <c r="Z2154" t="str">
        <f t="shared" si="283"/>
        <v>ITM_FB19</v>
      </c>
    </row>
    <row r="2155" spans="1:26">
      <c r="A2155" s="3">
        <f>ROW()</f>
        <v>2155</v>
      </c>
      <c r="B2155" s="184">
        <f t="shared" si="253"/>
        <v>2105</v>
      </c>
      <c r="C2155" s="1" t="s">
        <v>3945</v>
      </c>
      <c r="D2155" s="1" t="s">
        <v>3892</v>
      </c>
      <c r="E2155" s="15" t="s">
        <v>4719</v>
      </c>
      <c r="F2155" s="15" t="s">
        <v>4719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4567</v>
      </c>
      <c r="L2155" s="166" t="s">
        <v>4633</v>
      </c>
      <c r="M2155" s="21" t="s">
        <v>4654</v>
      </c>
      <c r="N2155" s="166" t="s">
        <v>4633</v>
      </c>
      <c r="O2155" s="167"/>
      <c r="P2155" t="str">
        <f t="shared" si="278"/>
        <v/>
      </c>
      <c r="Q2155" s="167"/>
      <c r="R2155" s="167"/>
      <c r="S2155" s="151">
        <f t="shared" si="279"/>
        <v>334</v>
      </c>
      <c r="T2155" s="3" t="s">
        <v>4635</v>
      </c>
      <c r="U2155" s="114" t="s">
        <v>4438</v>
      </c>
      <c r="V2155" s="114"/>
      <c r="W2155" s="155" t="str">
        <f t="shared" si="280"/>
        <v/>
      </c>
      <c r="X2155" s="105" t="str">
        <f t="shared" si="281"/>
        <v/>
      </c>
      <c r="Y2155" s="2">
        <f t="shared" si="282"/>
        <v>2105</v>
      </c>
      <c r="Z2155" t="str">
        <f t="shared" si="283"/>
        <v>ITM_FB20</v>
      </c>
    </row>
    <row r="2156" spans="1:26">
      <c r="A2156" s="3">
        <f>ROW()</f>
        <v>2156</v>
      </c>
      <c r="B2156" s="184">
        <f t="shared" si="253"/>
        <v>2106</v>
      </c>
      <c r="C2156" s="1" t="s">
        <v>3945</v>
      </c>
      <c r="D2156" s="1" t="s">
        <v>3893</v>
      </c>
      <c r="E2156" s="15" t="s">
        <v>4720</v>
      </c>
      <c r="F2156" s="15" t="s">
        <v>4720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4567</v>
      </c>
      <c r="L2156" s="166" t="s">
        <v>4633</v>
      </c>
      <c r="M2156" s="21" t="s">
        <v>4655</v>
      </c>
      <c r="N2156" s="166" t="s">
        <v>4633</v>
      </c>
      <c r="O2156" s="167"/>
      <c r="P2156" t="str">
        <f t="shared" si="278"/>
        <v/>
      </c>
      <c r="Q2156" s="167"/>
      <c r="R2156" s="167"/>
      <c r="S2156" s="151">
        <f t="shared" si="279"/>
        <v>334</v>
      </c>
      <c r="T2156" s="3" t="s">
        <v>4635</v>
      </c>
      <c r="U2156" s="114" t="s">
        <v>4438</v>
      </c>
      <c r="V2156" s="114"/>
      <c r="W2156" s="155" t="str">
        <f t="shared" si="280"/>
        <v/>
      </c>
      <c r="X2156" s="105" t="str">
        <f t="shared" si="281"/>
        <v/>
      </c>
      <c r="Y2156" s="2">
        <f t="shared" si="282"/>
        <v>2106</v>
      </c>
      <c r="Z2156" t="str">
        <f t="shared" si="283"/>
        <v>ITM_FB21</v>
      </c>
    </row>
    <row r="2157" spans="1:26">
      <c r="A2157" s="3">
        <f>ROW()</f>
        <v>2157</v>
      </c>
      <c r="B2157" s="184">
        <f t="shared" si="253"/>
        <v>2107</v>
      </c>
      <c r="C2157" s="1" t="s">
        <v>3945</v>
      </c>
      <c r="D2157" s="1" t="s">
        <v>3894</v>
      </c>
      <c r="E2157" s="15" t="s">
        <v>4721</v>
      </c>
      <c r="F2157" s="15" t="s">
        <v>4721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4567</v>
      </c>
      <c r="L2157" s="166" t="s">
        <v>4633</v>
      </c>
      <c r="M2157" s="21" t="s">
        <v>4656</v>
      </c>
      <c r="N2157" s="166" t="s">
        <v>4633</v>
      </c>
      <c r="O2157" s="167"/>
      <c r="P2157" t="str">
        <f t="shared" si="278"/>
        <v/>
      </c>
      <c r="Q2157" s="167"/>
      <c r="R2157" s="167"/>
      <c r="S2157" s="151">
        <f t="shared" si="279"/>
        <v>334</v>
      </c>
      <c r="T2157" s="3" t="s">
        <v>4635</v>
      </c>
      <c r="U2157" s="114" t="s">
        <v>4438</v>
      </c>
      <c r="V2157" s="114"/>
      <c r="W2157" s="155" t="str">
        <f t="shared" si="280"/>
        <v/>
      </c>
      <c r="X2157" s="105" t="str">
        <f t="shared" si="281"/>
        <v/>
      </c>
      <c r="Y2157" s="2">
        <f t="shared" si="282"/>
        <v>2107</v>
      </c>
      <c r="Z2157" t="str">
        <f t="shared" si="283"/>
        <v>ITM_FB22</v>
      </c>
    </row>
    <row r="2158" spans="1:26">
      <c r="A2158" s="3">
        <f>ROW()</f>
        <v>2158</v>
      </c>
      <c r="B2158" s="184">
        <f t="shared" si="253"/>
        <v>2108</v>
      </c>
      <c r="C2158" s="1" t="s">
        <v>3945</v>
      </c>
      <c r="D2158" s="1" t="s">
        <v>3895</v>
      </c>
      <c r="E2158" s="15" t="s">
        <v>4722</v>
      </c>
      <c r="F2158" s="15" t="s">
        <v>4722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4567</v>
      </c>
      <c r="L2158" s="166" t="s">
        <v>4633</v>
      </c>
      <c r="M2158" s="21" t="s">
        <v>4657</v>
      </c>
      <c r="N2158" s="166" t="s">
        <v>4633</v>
      </c>
      <c r="O2158" s="167"/>
      <c r="P2158" t="str">
        <f t="shared" si="278"/>
        <v/>
      </c>
      <c r="Q2158" s="167"/>
      <c r="R2158" s="167"/>
      <c r="S2158" s="151">
        <f t="shared" si="279"/>
        <v>334</v>
      </c>
      <c r="T2158" s="3" t="s">
        <v>4635</v>
      </c>
      <c r="U2158" s="114" t="s">
        <v>4438</v>
      </c>
      <c r="V2158" s="114"/>
      <c r="W2158" s="155" t="str">
        <f t="shared" si="280"/>
        <v/>
      </c>
      <c r="X2158" s="105" t="str">
        <f t="shared" si="281"/>
        <v/>
      </c>
      <c r="Y2158" s="2">
        <f t="shared" si="282"/>
        <v>2108</v>
      </c>
      <c r="Z2158" t="str">
        <f t="shared" si="283"/>
        <v>ITM_FB23</v>
      </c>
    </row>
    <row r="2159" spans="1:26">
      <c r="A2159" s="3">
        <f>ROW()</f>
        <v>2159</v>
      </c>
      <c r="B2159" s="184">
        <f t="shared" si="253"/>
        <v>2109</v>
      </c>
      <c r="C2159" s="1" t="s">
        <v>3945</v>
      </c>
      <c r="D2159" s="1" t="s">
        <v>3896</v>
      </c>
      <c r="E2159" s="15" t="s">
        <v>4723</v>
      </c>
      <c r="F2159" s="15" t="s">
        <v>4723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4567</v>
      </c>
      <c r="L2159" s="166" t="s">
        <v>4633</v>
      </c>
      <c r="M2159" s="21" t="s">
        <v>4658</v>
      </c>
      <c r="N2159" s="166" t="s">
        <v>4633</v>
      </c>
      <c r="O2159" s="167"/>
      <c r="P2159" t="str">
        <f t="shared" si="278"/>
        <v/>
      </c>
      <c r="Q2159" s="167"/>
      <c r="R2159" s="167"/>
      <c r="S2159" s="151">
        <f t="shared" si="279"/>
        <v>334</v>
      </c>
      <c r="T2159" s="3" t="s">
        <v>4635</v>
      </c>
      <c r="U2159" s="114" t="s">
        <v>4438</v>
      </c>
      <c r="V2159" s="114"/>
      <c r="W2159" s="155" t="str">
        <f t="shared" si="280"/>
        <v/>
      </c>
      <c r="X2159" s="105" t="str">
        <f t="shared" si="281"/>
        <v/>
      </c>
      <c r="Y2159" s="2">
        <f t="shared" si="282"/>
        <v>2109</v>
      </c>
      <c r="Z2159" t="str">
        <f t="shared" si="283"/>
        <v>ITM_FB24</v>
      </c>
    </row>
    <row r="2160" spans="1:26">
      <c r="A2160" s="3">
        <f>ROW()</f>
        <v>2160</v>
      </c>
      <c r="B2160" s="184">
        <f t="shared" si="253"/>
        <v>2110</v>
      </c>
      <c r="C2160" s="1" t="s">
        <v>3945</v>
      </c>
      <c r="D2160" s="1" t="s">
        <v>3897</v>
      </c>
      <c r="E2160" s="15" t="s">
        <v>4724</v>
      </c>
      <c r="F2160" s="15" t="s">
        <v>4724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4567</v>
      </c>
      <c r="L2160" s="166" t="s">
        <v>4633</v>
      </c>
      <c r="M2160" s="21" t="s">
        <v>4659</v>
      </c>
      <c r="N2160" s="166" t="s">
        <v>4633</v>
      </c>
      <c r="O2160" s="167"/>
      <c r="P2160" t="str">
        <f t="shared" si="278"/>
        <v/>
      </c>
      <c r="Q2160" s="167"/>
      <c r="R2160" s="167"/>
      <c r="S2160" s="151">
        <f t="shared" si="279"/>
        <v>334</v>
      </c>
      <c r="T2160" s="3" t="s">
        <v>4635</v>
      </c>
      <c r="U2160" s="114" t="s">
        <v>4438</v>
      </c>
      <c r="V2160" s="114"/>
      <c r="W2160" s="155" t="str">
        <f t="shared" si="280"/>
        <v/>
      </c>
      <c r="X2160" s="105" t="str">
        <f t="shared" si="281"/>
        <v/>
      </c>
      <c r="Y2160" s="2">
        <f t="shared" si="282"/>
        <v>2110</v>
      </c>
      <c r="Z2160" t="str">
        <f t="shared" si="283"/>
        <v>ITM_FB25</v>
      </c>
    </row>
    <row r="2161" spans="1:26">
      <c r="A2161" s="3">
        <f>ROW()</f>
        <v>2161</v>
      </c>
      <c r="B2161" s="184">
        <f t="shared" si="253"/>
        <v>2111</v>
      </c>
      <c r="C2161" s="1" t="s">
        <v>3945</v>
      </c>
      <c r="D2161" s="1" t="s">
        <v>3898</v>
      </c>
      <c r="E2161" s="15" t="s">
        <v>4725</v>
      </c>
      <c r="F2161" s="15" t="s">
        <v>4725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4567</v>
      </c>
      <c r="L2161" s="166" t="s">
        <v>4633</v>
      </c>
      <c r="M2161" s="21" t="s">
        <v>4660</v>
      </c>
      <c r="N2161" s="166" t="s">
        <v>4633</v>
      </c>
      <c r="O2161" s="167"/>
      <c r="P2161" t="str">
        <f t="shared" si="278"/>
        <v/>
      </c>
      <c r="Q2161" s="167"/>
      <c r="R2161" s="167"/>
      <c r="S2161" s="151">
        <f t="shared" si="279"/>
        <v>334</v>
      </c>
      <c r="T2161" s="3" t="s">
        <v>4635</v>
      </c>
      <c r="U2161" s="114" t="s">
        <v>4438</v>
      </c>
      <c r="V2161" s="114"/>
      <c r="W2161" s="155" t="str">
        <f t="shared" si="280"/>
        <v/>
      </c>
      <c r="X2161" s="105" t="str">
        <f t="shared" si="281"/>
        <v/>
      </c>
      <c r="Y2161" s="2">
        <f t="shared" si="282"/>
        <v>2111</v>
      </c>
      <c r="Z2161" t="str">
        <f t="shared" si="283"/>
        <v>ITM_FB26</v>
      </c>
    </row>
    <row r="2162" spans="1:26">
      <c r="A2162" s="3">
        <f>ROW()</f>
        <v>2162</v>
      </c>
      <c r="B2162" s="184">
        <f t="shared" si="253"/>
        <v>2112</v>
      </c>
      <c r="C2162" s="1" t="s">
        <v>3945</v>
      </c>
      <c r="D2162" s="1" t="s">
        <v>3899</v>
      </c>
      <c r="E2162" s="15" t="s">
        <v>4726</v>
      </c>
      <c r="F2162" s="15" t="s">
        <v>4726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4567</v>
      </c>
      <c r="L2162" s="166" t="s">
        <v>4633</v>
      </c>
      <c r="M2162" s="21" t="s">
        <v>4661</v>
      </c>
      <c r="N2162" s="166" t="s">
        <v>4633</v>
      </c>
      <c r="O2162" s="167"/>
      <c r="P2162" t="str">
        <f t="shared" si="278"/>
        <v/>
      </c>
      <c r="Q2162" s="167"/>
      <c r="R2162" s="167"/>
      <c r="S2162" s="151">
        <f t="shared" si="279"/>
        <v>334</v>
      </c>
      <c r="T2162" s="3" t="s">
        <v>4635</v>
      </c>
      <c r="U2162" s="114" t="s">
        <v>4438</v>
      </c>
      <c r="V2162" s="114"/>
      <c r="W2162" s="155" t="str">
        <f t="shared" si="280"/>
        <v/>
      </c>
      <c r="X2162" s="105" t="str">
        <f t="shared" si="281"/>
        <v/>
      </c>
      <c r="Y2162" s="2">
        <f t="shared" si="282"/>
        <v>2112</v>
      </c>
      <c r="Z2162" t="str">
        <f t="shared" si="283"/>
        <v>ITM_FB27</v>
      </c>
    </row>
    <row r="2163" spans="1:26">
      <c r="A2163" s="3">
        <f>ROW()</f>
        <v>2163</v>
      </c>
      <c r="B2163" s="184">
        <f t="shared" si="253"/>
        <v>2113</v>
      </c>
      <c r="C2163" s="1" t="s">
        <v>3945</v>
      </c>
      <c r="D2163" s="1" t="s">
        <v>3803</v>
      </c>
      <c r="E2163" s="15" t="s">
        <v>4727</v>
      </c>
      <c r="F2163" s="15" t="s">
        <v>4727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4567</v>
      </c>
      <c r="L2163" s="166" t="s">
        <v>4633</v>
      </c>
      <c r="M2163" s="21" t="s">
        <v>4662</v>
      </c>
      <c r="N2163" s="166" t="s">
        <v>4633</v>
      </c>
      <c r="O2163" s="167"/>
      <c r="P2163" t="str">
        <f t="shared" si="278"/>
        <v/>
      </c>
      <c r="Q2163" s="167"/>
      <c r="R2163" s="167"/>
      <c r="S2163" s="151">
        <f t="shared" si="279"/>
        <v>334</v>
      </c>
      <c r="T2163" s="3" t="s">
        <v>4635</v>
      </c>
      <c r="U2163" s="114" t="s">
        <v>4438</v>
      </c>
      <c r="V2163" s="114"/>
      <c r="W2163" s="155" t="str">
        <f t="shared" si="280"/>
        <v/>
      </c>
      <c r="X2163" s="105" t="str">
        <f t="shared" si="281"/>
        <v/>
      </c>
      <c r="Y2163" s="2">
        <f t="shared" si="282"/>
        <v>2113</v>
      </c>
      <c r="Z2163" t="str">
        <f t="shared" si="283"/>
        <v>ITM_FB28</v>
      </c>
    </row>
    <row r="2164" spans="1:26">
      <c r="A2164" s="3">
        <f>ROW()</f>
        <v>2164</v>
      </c>
      <c r="B2164" s="184">
        <f t="shared" si="253"/>
        <v>2114</v>
      </c>
      <c r="C2164" s="1" t="s">
        <v>3945</v>
      </c>
      <c r="D2164" s="1" t="s">
        <v>3804</v>
      </c>
      <c r="E2164" s="15" t="s">
        <v>4728</v>
      </c>
      <c r="F2164" s="15" t="s">
        <v>4728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4567</v>
      </c>
      <c r="L2164" s="166" t="s">
        <v>4633</v>
      </c>
      <c r="M2164" s="21" t="s">
        <v>4663</v>
      </c>
      <c r="N2164" s="166" t="s">
        <v>4633</v>
      </c>
      <c r="O2164" s="167"/>
      <c r="P2164" t="str">
        <f t="shared" si="278"/>
        <v/>
      </c>
      <c r="Q2164" s="167"/>
      <c r="R2164" s="167"/>
      <c r="S2164" s="151">
        <f t="shared" si="279"/>
        <v>334</v>
      </c>
      <c r="T2164" s="3" t="s">
        <v>4635</v>
      </c>
      <c r="U2164" s="114" t="s">
        <v>4438</v>
      </c>
      <c r="V2164" s="114"/>
      <c r="W2164" s="155" t="str">
        <f t="shared" si="280"/>
        <v/>
      </c>
      <c r="X2164" s="105" t="str">
        <f t="shared" si="281"/>
        <v/>
      </c>
      <c r="Y2164" s="2">
        <f t="shared" si="282"/>
        <v>2114</v>
      </c>
      <c r="Z2164" t="str">
        <f t="shared" si="283"/>
        <v>ITM_FB29</v>
      </c>
    </row>
    <row r="2165" spans="1:26">
      <c r="A2165" s="3">
        <f>ROW()</f>
        <v>2165</v>
      </c>
      <c r="B2165" s="184">
        <f t="shared" si="253"/>
        <v>2115</v>
      </c>
      <c r="C2165" s="1" t="s">
        <v>3945</v>
      </c>
      <c r="D2165" s="1" t="s">
        <v>3812</v>
      </c>
      <c r="E2165" s="15" t="s">
        <v>4729</v>
      </c>
      <c r="F2165" s="15" t="s">
        <v>4729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4567</v>
      </c>
      <c r="L2165" s="166" t="s">
        <v>4633</v>
      </c>
      <c r="M2165" s="21" t="s">
        <v>4664</v>
      </c>
      <c r="N2165" s="166" t="s">
        <v>4633</v>
      </c>
      <c r="O2165" s="167"/>
      <c r="P2165" t="str">
        <f t="shared" si="278"/>
        <v/>
      </c>
      <c r="Q2165" s="167"/>
      <c r="R2165" s="167"/>
      <c r="S2165" s="151">
        <f t="shared" si="279"/>
        <v>334</v>
      </c>
      <c r="T2165" s="3" t="s">
        <v>4635</v>
      </c>
      <c r="U2165" s="114" t="s">
        <v>4438</v>
      </c>
      <c r="V2165" s="114"/>
      <c r="W2165" s="155" t="str">
        <f t="shared" si="280"/>
        <v/>
      </c>
      <c r="X2165" s="105" t="str">
        <f t="shared" si="281"/>
        <v/>
      </c>
      <c r="Y2165" s="2">
        <f t="shared" si="282"/>
        <v>2115</v>
      </c>
      <c r="Z2165" t="str">
        <f t="shared" si="283"/>
        <v>ITM_FB30</v>
      </c>
    </row>
    <row r="2166" spans="1:26">
      <c r="A2166" s="3">
        <f>ROW()</f>
        <v>2166</v>
      </c>
      <c r="B2166" s="184">
        <f t="shared" si="253"/>
        <v>2116</v>
      </c>
      <c r="C2166" s="1" t="s">
        <v>3945</v>
      </c>
      <c r="D2166" s="1" t="s">
        <v>3815</v>
      </c>
      <c r="E2166" s="15" t="s">
        <v>4730</v>
      </c>
      <c r="F2166" s="15" t="s">
        <v>4730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4567</v>
      </c>
      <c r="L2166" s="166" t="s">
        <v>4633</v>
      </c>
      <c r="M2166" s="21" t="s">
        <v>4665</v>
      </c>
      <c r="N2166" s="166" t="s">
        <v>4633</v>
      </c>
      <c r="O2166" s="167"/>
      <c r="P2166" t="str">
        <f t="shared" si="278"/>
        <v/>
      </c>
      <c r="Q2166" s="167"/>
      <c r="R2166" s="167"/>
      <c r="S2166" s="151">
        <f t="shared" si="279"/>
        <v>334</v>
      </c>
      <c r="T2166" s="3" t="s">
        <v>4635</v>
      </c>
      <c r="U2166" s="114" t="s">
        <v>4438</v>
      </c>
      <c r="V2166" s="114"/>
      <c r="W2166" s="155" t="str">
        <f t="shared" si="280"/>
        <v/>
      </c>
      <c r="X2166" s="105" t="str">
        <f t="shared" si="281"/>
        <v/>
      </c>
      <c r="Y2166" s="2">
        <f t="shared" si="282"/>
        <v>2116</v>
      </c>
      <c r="Z2166" t="str">
        <f t="shared" si="283"/>
        <v>ITM_FB31</v>
      </c>
    </row>
    <row r="2167" spans="1:26">
      <c r="A2167" s="3">
        <f>ROW()</f>
        <v>2167</v>
      </c>
      <c r="B2167" s="184">
        <f t="shared" si="253"/>
        <v>2117</v>
      </c>
      <c r="C2167" s="1" t="s">
        <v>3945</v>
      </c>
      <c r="D2167" s="1" t="s">
        <v>3900</v>
      </c>
      <c r="E2167" s="15" t="s">
        <v>4731</v>
      </c>
      <c r="F2167" s="15" t="s">
        <v>4731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4567</v>
      </c>
      <c r="L2167" s="166" t="s">
        <v>4633</v>
      </c>
      <c r="M2167" s="21" t="s">
        <v>4666</v>
      </c>
      <c r="N2167" s="166" t="s">
        <v>4633</v>
      </c>
      <c r="O2167" s="167"/>
      <c r="P2167" t="str">
        <f t="shared" si="278"/>
        <v/>
      </c>
      <c r="Q2167" s="167"/>
      <c r="R2167" s="167"/>
      <c r="S2167" s="151">
        <f t="shared" si="279"/>
        <v>334</v>
      </c>
      <c r="T2167" s="3" t="s">
        <v>4635</v>
      </c>
      <c r="U2167" s="114" t="s">
        <v>4438</v>
      </c>
      <c r="V2167" s="114"/>
      <c r="W2167" s="155" t="str">
        <f t="shared" si="280"/>
        <v/>
      </c>
      <c r="X2167" s="105" t="str">
        <f t="shared" si="281"/>
        <v/>
      </c>
      <c r="Y2167" s="2">
        <f t="shared" si="282"/>
        <v>2117</v>
      </c>
      <c r="Z2167" t="str">
        <f t="shared" si="283"/>
        <v>ITM_FB32</v>
      </c>
    </row>
    <row r="2168" spans="1:26">
      <c r="A2168" s="3">
        <f>ROW()</f>
        <v>2168</v>
      </c>
      <c r="B2168" s="184">
        <f t="shared" si="253"/>
        <v>2118</v>
      </c>
      <c r="C2168" s="1" t="s">
        <v>3945</v>
      </c>
      <c r="D2168" s="1" t="s">
        <v>3820</v>
      </c>
      <c r="E2168" s="15" t="s">
        <v>4732</v>
      </c>
      <c r="F2168" s="15" t="s">
        <v>4732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4567</v>
      </c>
      <c r="L2168" s="166" t="s">
        <v>4633</v>
      </c>
      <c r="M2168" s="21" t="s">
        <v>4667</v>
      </c>
      <c r="N2168" s="166" t="s">
        <v>4633</v>
      </c>
      <c r="O2168" s="167"/>
      <c r="P2168" t="str">
        <f t="shared" si="278"/>
        <v/>
      </c>
      <c r="Q2168" s="167"/>
      <c r="R2168" s="167"/>
      <c r="S2168" s="151">
        <f t="shared" si="279"/>
        <v>334</v>
      </c>
      <c r="T2168" s="3" t="s">
        <v>4635</v>
      </c>
      <c r="U2168" s="114" t="s">
        <v>4438</v>
      </c>
      <c r="V2168" s="114"/>
      <c r="W2168" s="155" t="str">
        <f t="shared" si="280"/>
        <v/>
      </c>
      <c r="X2168" s="105" t="str">
        <f t="shared" si="281"/>
        <v/>
      </c>
      <c r="Y2168" s="2">
        <f t="shared" si="282"/>
        <v>2118</v>
      </c>
      <c r="Z2168" t="str">
        <f t="shared" si="283"/>
        <v>ITM_FB33</v>
      </c>
    </row>
    <row r="2169" spans="1:26">
      <c r="A2169" s="3">
        <f>ROW()</f>
        <v>2169</v>
      </c>
      <c r="B2169" s="184">
        <f t="shared" si="253"/>
        <v>2119</v>
      </c>
      <c r="C2169" s="1" t="s">
        <v>3945</v>
      </c>
      <c r="D2169" s="1" t="s">
        <v>3822</v>
      </c>
      <c r="E2169" s="15" t="s">
        <v>4733</v>
      </c>
      <c r="F2169" s="15" t="s">
        <v>4733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4567</v>
      </c>
      <c r="L2169" s="166" t="s">
        <v>4633</v>
      </c>
      <c r="M2169" s="21" t="s">
        <v>4668</v>
      </c>
      <c r="N2169" s="166" t="s">
        <v>4633</v>
      </c>
      <c r="O2169" s="167"/>
      <c r="P2169" t="str">
        <f t="shared" si="278"/>
        <v/>
      </c>
      <c r="Q2169" s="167"/>
      <c r="R2169" s="167"/>
      <c r="S2169" s="151">
        <f t="shared" si="279"/>
        <v>334</v>
      </c>
      <c r="T2169" s="3" t="s">
        <v>4635</v>
      </c>
      <c r="U2169" s="114" t="s">
        <v>4438</v>
      </c>
      <c r="V2169" s="114"/>
      <c r="W2169" s="155" t="str">
        <f t="shared" si="280"/>
        <v/>
      </c>
      <c r="X2169" s="105" t="str">
        <f t="shared" si="281"/>
        <v/>
      </c>
      <c r="Y2169" s="2">
        <f t="shared" si="282"/>
        <v>2119</v>
      </c>
      <c r="Z2169" t="str">
        <f t="shared" si="283"/>
        <v>ITM_FB34</v>
      </c>
    </row>
    <row r="2170" spans="1:26">
      <c r="A2170" s="3">
        <f>ROW()</f>
        <v>2170</v>
      </c>
      <c r="B2170" s="184">
        <f t="shared" si="253"/>
        <v>2120</v>
      </c>
      <c r="C2170" s="1" t="s">
        <v>3945</v>
      </c>
      <c r="D2170" s="1" t="s">
        <v>3825</v>
      </c>
      <c r="E2170" s="15" t="s">
        <v>4734</v>
      </c>
      <c r="F2170" s="15" t="s">
        <v>4734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4567</v>
      </c>
      <c r="L2170" s="166" t="s">
        <v>4633</v>
      </c>
      <c r="M2170" s="21" t="s">
        <v>4669</v>
      </c>
      <c r="N2170" s="166" t="s">
        <v>4633</v>
      </c>
      <c r="O2170" s="167"/>
      <c r="P2170" t="str">
        <f t="shared" si="278"/>
        <v/>
      </c>
      <c r="Q2170" s="167"/>
      <c r="R2170" s="167"/>
      <c r="S2170" s="151">
        <f t="shared" si="279"/>
        <v>334</v>
      </c>
      <c r="T2170" s="3" t="s">
        <v>4635</v>
      </c>
      <c r="U2170" s="114" t="s">
        <v>4438</v>
      </c>
      <c r="V2170" s="114"/>
      <c r="W2170" s="155" t="str">
        <f t="shared" si="280"/>
        <v/>
      </c>
      <c r="X2170" s="105" t="str">
        <f t="shared" si="281"/>
        <v/>
      </c>
      <c r="Y2170" s="2">
        <f t="shared" si="282"/>
        <v>2120</v>
      </c>
      <c r="Z2170" t="str">
        <f t="shared" si="283"/>
        <v>ITM_FB35</v>
      </c>
    </row>
    <row r="2171" spans="1:26">
      <c r="A2171" s="3">
        <f>ROW()</f>
        <v>2171</v>
      </c>
      <c r="B2171" s="184">
        <f t="shared" si="253"/>
        <v>2121</v>
      </c>
      <c r="C2171" s="1" t="s">
        <v>3945</v>
      </c>
      <c r="D2171" s="1" t="s">
        <v>3827</v>
      </c>
      <c r="E2171" s="15" t="s">
        <v>4735</v>
      </c>
      <c r="F2171" s="15" t="s">
        <v>4735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4567</v>
      </c>
      <c r="L2171" s="166" t="s">
        <v>4633</v>
      </c>
      <c r="M2171" s="21" t="s">
        <v>4670</v>
      </c>
      <c r="N2171" s="166" t="s">
        <v>4633</v>
      </c>
      <c r="O2171" s="167"/>
      <c r="P2171" t="str">
        <f t="shared" si="278"/>
        <v/>
      </c>
      <c r="Q2171" s="167"/>
      <c r="R2171" s="167"/>
      <c r="S2171" s="151">
        <f t="shared" si="279"/>
        <v>334</v>
      </c>
      <c r="T2171" s="3" t="s">
        <v>4635</v>
      </c>
      <c r="U2171" s="114" t="s">
        <v>4438</v>
      </c>
      <c r="V2171" s="114"/>
      <c r="W2171" s="155" t="str">
        <f t="shared" si="280"/>
        <v/>
      </c>
      <c r="X2171" s="105" t="str">
        <f t="shared" si="281"/>
        <v/>
      </c>
      <c r="Y2171" s="2">
        <f t="shared" si="282"/>
        <v>2121</v>
      </c>
      <c r="Z2171" t="str">
        <f t="shared" si="283"/>
        <v>ITM_FB36</v>
      </c>
    </row>
    <row r="2172" spans="1:26">
      <c r="A2172" s="3">
        <f>ROW()</f>
        <v>2172</v>
      </c>
      <c r="B2172" s="184">
        <f t="shared" si="253"/>
        <v>2122</v>
      </c>
      <c r="C2172" s="1" t="s">
        <v>3945</v>
      </c>
      <c r="D2172" s="1" t="s">
        <v>3828</v>
      </c>
      <c r="E2172" s="15" t="s">
        <v>4736</v>
      </c>
      <c r="F2172" s="15" t="s">
        <v>4736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4567</v>
      </c>
      <c r="L2172" s="166" t="s">
        <v>4633</v>
      </c>
      <c r="M2172" s="21" t="s">
        <v>4671</v>
      </c>
      <c r="N2172" s="166" t="s">
        <v>4633</v>
      </c>
      <c r="O2172" s="167"/>
      <c r="P2172" t="str">
        <f t="shared" si="278"/>
        <v/>
      </c>
      <c r="Q2172" s="167"/>
      <c r="R2172" s="167"/>
      <c r="S2172" s="151">
        <f t="shared" si="279"/>
        <v>334</v>
      </c>
      <c r="T2172" s="3" t="s">
        <v>4635</v>
      </c>
      <c r="U2172" s="114" t="s">
        <v>4438</v>
      </c>
      <c r="V2172" s="114"/>
      <c r="W2172" s="155" t="str">
        <f t="shared" si="280"/>
        <v/>
      </c>
      <c r="X2172" s="105" t="str">
        <f t="shared" si="281"/>
        <v/>
      </c>
      <c r="Y2172" s="2">
        <f t="shared" si="282"/>
        <v>2122</v>
      </c>
      <c r="Z2172" t="str">
        <f t="shared" si="283"/>
        <v>ITM_FB37</v>
      </c>
    </row>
    <row r="2173" spans="1:26">
      <c r="A2173" s="3">
        <f>ROW()</f>
        <v>2173</v>
      </c>
      <c r="B2173" s="184">
        <f t="shared" si="253"/>
        <v>2123</v>
      </c>
      <c r="C2173" s="1" t="s">
        <v>3945</v>
      </c>
      <c r="D2173" s="1" t="s">
        <v>3829</v>
      </c>
      <c r="E2173" s="15" t="s">
        <v>4737</v>
      </c>
      <c r="F2173" s="15" t="s">
        <v>4737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4567</v>
      </c>
      <c r="L2173" s="166" t="s">
        <v>4633</v>
      </c>
      <c r="M2173" s="21" t="s">
        <v>4672</v>
      </c>
      <c r="N2173" s="166" t="s">
        <v>4633</v>
      </c>
      <c r="O2173" s="167"/>
      <c r="P2173" t="str">
        <f t="shared" si="278"/>
        <v/>
      </c>
      <c r="Q2173" s="167"/>
      <c r="R2173" s="167"/>
      <c r="S2173" s="151">
        <f t="shared" si="279"/>
        <v>334</v>
      </c>
      <c r="T2173" s="3" t="s">
        <v>4635</v>
      </c>
      <c r="U2173" s="114" t="s">
        <v>4438</v>
      </c>
      <c r="V2173" s="114"/>
      <c r="W2173" s="155" t="str">
        <f t="shared" si="280"/>
        <v/>
      </c>
      <c r="X2173" s="105" t="str">
        <f t="shared" si="281"/>
        <v/>
      </c>
      <c r="Y2173" s="2">
        <f t="shared" si="282"/>
        <v>2123</v>
      </c>
      <c r="Z2173" t="str">
        <f t="shared" si="283"/>
        <v>ITM_FB38</v>
      </c>
    </row>
    <row r="2174" spans="1:26">
      <c r="A2174" s="3">
        <f>ROW()</f>
        <v>2174</v>
      </c>
      <c r="B2174" s="184">
        <f t="shared" ref="B2174:B2233" si="284">B2173+1</f>
        <v>2124</v>
      </c>
      <c r="C2174" s="1" t="s">
        <v>3945</v>
      </c>
      <c r="D2174" s="1" t="s">
        <v>3830</v>
      </c>
      <c r="E2174" s="15" t="s">
        <v>4738</v>
      </c>
      <c r="F2174" s="15" t="s">
        <v>4738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4567</v>
      </c>
      <c r="L2174" s="166" t="s">
        <v>4633</v>
      </c>
      <c r="M2174" s="21" t="s">
        <v>4673</v>
      </c>
      <c r="N2174" s="166" t="s">
        <v>4633</v>
      </c>
      <c r="O2174" s="167"/>
      <c r="P2174" t="str">
        <f t="shared" si="278"/>
        <v/>
      </c>
      <c r="Q2174" s="167"/>
      <c r="R2174" s="167"/>
      <c r="S2174" s="151">
        <f t="shared" si="279"/>
        <v>334</v>
      </c>
      <c r="T2174" s="3" t="s">
        <v>4635</v>
      </c>
      <c r="U2174" s="114" t="s">
        <v>4438</v>
      </c>
      <c r="V2174" s="114"/>
      <c r="W2174" s="155" t="str">
        <f t="shared" si="280"/>
        <v/>
      </c>
      <c r="X2174" s="105" t="str">
        <f t="shared" si="281"/>
        <v/>
      </c>
      <c r="Y2174" s="2">
        <f t="shared" si="282"/>
        <v>2124</v>
      </c>
      <c r="Z2174" t="str">
        <f t="shared" si="283"/>
        <v>ITM_FB39</v>
      </c>
    </row>
    <row r="2175" spans="1:26">
      <c r="A2175" s="3">
        <f>ROW()</f>
        <v>2175</v>
      </c>
      <c r="B2175" s="184">
        <f t="shared" si="284"/>
        <v>2125</v>
      </c>
      <c r="C2175" s="1" t="s">
        <v>3945</v>
      </c>
      <c r="D2175" s="1" t="s">
        <v>3901</v>
      </c>
      <c r="E2175" s="15" t="s">
        <v>4739</v>
      </c>
      <c r="F2175" s="15" t="s">
        <v>4739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4567</v>
      </c>
      <c r="L2175" s="166" t="s">
        <v>4633</v>
      </c>
      <c r="M2175" s="21" t="s">
        <v>4674</v>
      </c>
      <c r="N2175" s="166" t="s">
        <v>4633</v>
      </c>
      <c r="O2175" s="167"/>
      <c r="P2175" t="str">
        <f t="shared" si="278"/>
        <v/>
      </c>
      <c r="Q2175" s="167"/>
      <c r="R2175" s="167"/>
      <c r="S2175" s="151">
        <f t="shared" si="279"/>
        <v>334</v>
      </c>
      <c r="T2175" s="3" t="s">
        <v>4635</v>
      </c>
      <c r="U2175" s="114" t="s">
        <v>4438</v>
      </c>
      <c r="V2175" s="114"/>
      <c r="W2175" s="155" t="str">
        <f t="shared" si="280"/>
        <v/>
      </c>
      <c r="X2175" s="105" t="str">
        <f t="shared" si="281"/>
        <v/>
      </c>
      <c r="Y2175" s="2">
        <f t="shared" si="282"/>
        <v>2125</v>
      </c>
      <c r="Z2175" t="str">
        <f t="shared" si="283"/>
        <v>ITM_FB40</v>
      </c>
    </row>
    <row r="2176" spans="1:26">
      <c r="A2176" s="3">
        <f>ROW()</f>
        <v>2176</v>
      </c>
      <c r="B2176" s="184">
        <f t="shared" si="284"/>
        <v>2126</v>
      </c>
      <c r="C2176" s="1" t="s">
        <v>3945</v>
      </c>
      <c r="D2176" s="1" t="s">
        <v>3902</v>
      </c>
      <c r="E2176" s="15" t="s">
        <v>4740</v>
      </c>
      <c r="F2176" s="15" t="s">
        <v>4740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4567</v>
      </c>
      <c r="L2176" s="166" t="s">
        <v>4633</v>
      </c>
      <c r="M2176" s="21" t="s">
        <v>4675</v>
      </c>
      <c r="N2176" s="166" t="s">
        <v>4633</v>
      </c>
      <c r="O2176" s="167"/>
      <c r="P2176" t="str">
        <f t="shared" si="278"/>
        <v/>
      </c>
      <c r="Q2176" s="167"/>
      <c r="R2176" s="167"/>
      <c r="S2176" s="151">
        <f t="shared" si="279"/>
        <v>334</v>
      </c>
      <c r="T2176" s="3" t="s">
        <v>4635</v>
      </c>
      <c r="U2176" s="114" t="s">
        <v>4438</v>
      </c>
      <c r="V2176" s="114"/>
      <c r="W2176" s="155" t="str">
        <f t="shared" si="280"/>
        <v/>
      </c>
      <c r="X2176" s="105" t="str">
        <f t="shared" si="281"/>
        <v/>
      </c>
      <c r="Y2176" s="2">
        <f t="shared" si="282"/>
        <v>2126</v>
      </c>
      <c r="Z2176" t="str">
        <f t="shared" si="283"/>
        <v>ITM_FB41</v>
      </c>
    </row>
    <row r="2177" spans="1:26">
      <c r="A2177" s="3">
        <f>ROW()</f>
        <v>2177</v>
      </c>
      <c r="B2177" s="184">
        <f t="shared" si="284"/>
        <v>2127</v>
      </c>
      <c r="C2177" s="1" t="s">
        <v>3945</v>
      </c>
      <c r="D2177" s="1" t="s">
        <v>3903</v>
      </c>
      <c r="E2177" s="15" t="s">
        <v>4741</v>
      </c>
      <c r="F2177" s="15" t="s">
        <v>4741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4567</v>
      </c>
      <c r="L2177" s="166" t="s">
        <v>4633</v>
      </c>
      <c r="M2177" s="21" t="s">
        <v>4676</v>
      </c>
      <c r="N2177" s="166" t="s">
        <v>4633</v>
      </c>
      <c r="O2177" s="167"/>
      <c r="P2177" t="str">
        <f t="shared" si="278"/>
        <v/>
      </c>
      <c r="Q2177" s="167"/>
      <c r="R2177" s="167"/>
      <c r="S2177" s="151">
        <f t="shared" si="279"/>
        <v>334</v>
      </c>
      <c r="T2177" s="3" t="s">
        <v>4635</v>
      </c>
      <c r="U2177" s="114" t="s">
        <v>4438</v>
      </c>
      <c r="V2177" s="114"/>
      <c r="W2177" s="155" t="str">
        <f t="shared" si="280"/>
        <v/>
      </c>
      <c r="X2177" s="105" t="str">
        <f t="shared" si="281"/>
        <v/>
      </c>
      <c r="Y2177" s="2">
        <f t="shared" si="282"/>
        <v>2127</v>
      </c>
      <c r="Z2177" t="str">
        <f t="shared" si="283"/>
        <v>ITM_FB42</v>
      </c>
    </row>
    <row r="2178" spans="1:26">
      <c r="A2178" s="3">
        <f>ROW()</f>
        <v>2178</v>
      </c>
      <c r="B2178" s="184">
        <f t="shared" si="284"/>
        <v>2128</v>
      </c>
      <c r="C2178" s="1" t="s">
        <v>3945</v>
      </c>
      <c r="D2178" s="1" t="s">
        <v>3904</v>
      </c>
      <c r="E2178" s="15" t="s">
        <v>4742</v>
      </c>
      <c r="F2178" s="15" t="s">
        <v>4742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4567</v>
      </c>
      <c r="L2178" s="166" t="s">
        <v>4633</v>
      </c>
      <c r="M2178" s="21" t="s">
        <v>4677</v>
      </c>
      <c r="N2178" s="166" t="s">
        <v>4633</v>
      </c>
      <c r="O2178" s="167"/>
      <c r="P2178" t="str">
        <f t="shared" si="278"/>
        <v/>
      </c>
      <c r="Q2178" s="167"/>
      <c r="R2178" s="167"/>
      <c r="S2178" s="151">
        <f t="shared" si="279"/>
        <v>334</v>
      </c>
      <c r="T2178" s="3" t="s">
        <v>4635</v>
      </c>
      <c r="U2178" s="114" t="s">
        <v>4438</v>
      </c>
      <c r="V2178" s="114"/>
      <c r="W2178" s="155" t="str">
        <f t="shared" si="280"/>
        <v/>
      </c>
      <c r="X2178" s="105" t="str">
        <f t="shared" si="281"/>
        <v/>
      </c>
      <c r="Y2178" s="2">
        <f t="shared" si="282"/>
        <v>2128</v>
      </c>
      <c r="Z2178" t="str">
        <f t="shared" si="283"/>
        <v>ITM_FB43</v>
      </c>
    </row>
    <row r="2179" spans="1:26">
      <c r="A2179" s="3">
        <f>ROW()</f>
        <v>2179</v>
      </c>
      <c r="B2179" s="184">
        <f t="shared" si="284"/>
        <v>2129</v>
      </c>
      <c r="C2179" s="1" t="s">
        <v>3945</v>
      </c>
      <c r="D2179" s="1" t="s">
        <v>3905</v>
      </c>
      <c r="E2179" s="15" t="s">
        <v>4743</v>
      </c>
      <c r="F2179" s="15" t="s">
        <v>4743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4567</v>
      </c>
      <c r="L2179" s="166" t="s">
        <v>4633</v>
      </c>
      <c r="M2179" s="21" t="s">
        <v>4678</v>
      </c>
      <c r="N2179" s="166" t="s">
        <v>4633</v>
      </c>
      <c r="O2179" s="167"/>
      <c r="P2179" t="str">
        <f t="shared" si="278"/>
        <v/>
      </c>
      <c r="Q2179" s="167"/>
      <c r="R2179" s="167"/>
      <c r="S2179" s="151">
        <f t="shared" si="279"/>
        <v>334</v>
      </c>
      <c r="T2179" s="3" t="s">
        <v>4635</v>
      </c>
      <c r="U2179" s="114" t="s">
        <v>4438</v>
      </c>
      <c r="V2179" s="114"/>
      <c r="W2179" s="155" t="str">
        <f t="shared" si="280"/>
        <v/>
      </c>
      <c r="X2179" s="105" t="str">
        <f t="shared" si="281"/>
        <v/>
      </c>
      <c r="Y2179" s="2">
        <f t="shared" si="282"/>
        <v>2129</v>
      </c>
      <c r="Z2179" t="str">
        <f t="shared" si="283"/>
        <v>ITM_FB44</v>
      </c>
    </row>
    <row r="2180" spans="1:26">
      <c r="A2180" s="3">
        <f>ROW()</f>
        <v>2180</v>
      </c>
      <c r="B2180" s="184">
        <f t="shared" si="284"/>
        <v>2130</v>
      </c>
      <c r="C2180" s="1" t="s">
        <v>3945</v>
      </c>
      <c r="D2180" s="1" t="s">
        <v>3906</v>
      </c>
      <c r="E2180" s="15" t="s">
        <v>4744</v>
      </c>
      <c r="F2180" s="15" t="s">
        <v>4744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4567</v>
      </c>
      <c r="L2180" s="166" t="s">
        <v>4633</v>
      </c>
      <c r="M2180" s="21" t="s">
        <v>4679</v>
      </c>
      <c r="N2180" s="166" t="s">
        <v>4633</v>
      </c>
      <c r="O2180" s="167"/>
      <c r="P2180" t="str">
        <f t="shared" si="278"/>
        <v/>
      </c>
      <c r="Q2180" s="167"/>
      <c r="R2180" s="167"/>
      <c r="S2180" s="151">
        <f t="shared" si="279"/>
        <v>334</v>
      </c>
      <c r="T2180" s="3" t="s">
        <v>4635</v>
      </c>
      <c r="U2180" s="114" t="s">
        <v>4438</v>
      </c>
      <c r="V2180" s="114"/>
      <c r="W2180" s="155" t="str">
        <f t="shared" si="280"/>
        <v/>
      </c>
      <c r="X2180" s="105" t="str">
        <f t="shared" si="281"/>
        <v/>
      </c>
      <c r="Y2180" s="2">
        <f t="shared" si="282"/>
        <v>2130</v>
      </c>
      <c r="Z2180" t="str">
        <f t="shared" si="283"/>
        <v>ITM_FB45</v>
      </c>
    </row>
    <row r="2181" spans="1:26">
      <c r="A2181" s="3">
        <f>ROW()</f>
        <v>2181</v>
      </c>
      <c r="B2181" s="184">
        <f t="shared" si="284"/>
        <v>2131</v>
      </c>
      <c r="C2181" s="1" t="s">
        <v>3945</v>
      </c>
      <c r="D2181" s="1" t="s">
        <v>3907</v>
      </c>
      <c r="E2181" s="15" t="s">
        <v>4745</v>
      </c>
      <c r="F2181" s="15" t="s">
        <v>4745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4567</v>
      </c>
      <c r="L2181" s="166" t="s">
        <v>4633</v>
      </c>
      <c r="M2181" s="21" t="s">
        <v>4680</v>
      </c>
      <c r="N2181" s="166" t="s">
        <v>4633</v>
      </c>
      <c r="O2181" s="167"/>
      <c r="P2181" t="str">
        <f t="shared" si="278"/>
        <v/>
      </c>
      <c r="Q2181" s="167"/>
      <c r="R2181" s="167"/>
      <c r="S2181" s="151">
        <f t="shared" si="279"/>
        <v>334</v>
      </c>
      <c r="T2181" s="3" t="s">
        <v>4635</v>
      </c>
      <c r="U2181" s="114" t="s">
        <v>4438</v>
      </c>
      <c r="V2181" s="114"/>
      <c r="W2181" s="155" t="str">
        <f t="shared" si="280"/>
        <v/>
      </c>
      <c r="X2181" s="105" t="str">
        <f t="shared" si="281"/>
        <v/>
      </c>
      <c r="Y2181" s="2">
        <f t="shared" si="282"/>
        <v>2131</v>
      </c>
      <c r="Z2181" t="str">
        <f t="shared" si="283"/>
        <v>ITM_FB46</v>
      </c>
    </row>
    <row r="2182" spans="1:26">
      <c r="A2182" s="3">
        <f>ROW()</f>
        <v>2182</v>
      </c>
      <c r="B2182" s="184">
        <f t="shared" si="284"/>
        <v>2132</v>
      </c>
      <c r="C2182" s="1" t="s">
        <v>3945</v>
      </c>
      <c r="D2182" s="1" t="s">
        <v>3908</v>
      </c>
      <c r="E2182" s="15" t="s">
        <v>4746</v>
      </c>
      <c r="F2182" s="15" t="s">
        <v>4746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4567</v>
      </c>
      <c r="L2182" s="166" t="s">
        <v>4633</v>
      </c>
      <c r="M2182" s="21" t="s">
        <v>4681</v>
      </c>
      <c r="N2182" s="166" t="s">
        <v>4633</v>
      </c>
      <c r="O2182" s="167"/>
      <c r="P2182" t="str">
        <f t="shared" si="278"/>
        <v/>
      </c>
      <c r="Q2182" s="167"/>
      <c r="R2182" s="167"/>
      <c r="S2182" s="151">
        <f t="shared" si="279"/>
        <v>334</v>
      </c>
      <c r="T2182" s="3" t="s">
        <v>4635</v>
      </c>
      <c r="U2182" s="114" t="s">
        <v>4438</v>
      </c>
      <c r="V2182" s="114"/>
      <c r="W2182" s="155" t="str">
        <f t="shared" si="280"/>
        <v/>
      </c>
      <c r="X2182" s="105" t="str">
        <f t="shared" si="281"/>
        <v/>
      </c>
      <c r="Y2182" s="2">
        <f t="shared" si="282"/>
        <v>2132</v>
      </c>
      <c r="Z2182" t="str">
        <f t="shared" si="283"/>
        <v>ITM_FB47</v>
      </c>
    </row>
    <row r="2183" spans="1:26">
      <c r="A2183" s="3">
        <f>ROW()</f>
        <v>2183</v>
      </c>
      <c r="B2183" s="184">
        <f t="shared" si="284"/>
        <v>2133</v>
      </c>
      <c r="C2183" s="1" t="s">
        <v>3945</v>
      </c>
      <c r="D2183" s="1" t="s">
        <v>3909</v>
      </c>
      <c r="E2183" s="15" t="s">
        <v>4747</v>
      </c>
      <c r="F2183" s="15" t="s">
        <v>4747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4567</v>
      </c>
      <c r="L2183" s="166" t="s">
        <v>4633</v>
      </c>
      <c r="M2183" s="21" t="s">
        <v>4682</v>
      </c>
      <c r="N2183" s="166" t="s">
        <v>4633</v>
      </c>
      <c r="O2183" s="167"/>
      <c r="P2183" t="str">
        <f t="shared" si="278"/>
        <v/>
      </c>
      <c r="Q2183" s="167"/>
      <c r="R2183" s="167"/>
      <c r="S2183" s="151">
        <f t="shared" si="279"/>
        <v>334</v>
      </c>
      <c r="T2183" s="3" t="s">
        <v>4635</v>
      </c>
      <c r="U2183" s="114" t="s">
        <v>4438</v>
      </c>
      <c r="V2183" s="114"/>
      <c r="W2183" s="155" t="str">
        <f t="shared" si="280"/>
        <v/>
      </c>
      <c r="X2183" s="105" t="str">
        <f t="shared" si="281"/>
        <v/>
      </c>
      <c r="Y2183" s="2">
        <f t="shared" si="282"/>
        <v>2133</v>
      </c>
      <c r="Z2183" t="str">
        <f t="shared" si="283"/>
        <v>ITM_FB48</v>
      </c>
    </row>
    <row r="2184" spans="1:26">
      <c r="A2184" s="3">
        <f>ROW()</f>
        <v>2184</v>
      </c>
      <c r="B2184" s="184">
        <f t="shared" si="284"/>
        <v>2134</v>
      </c>
      <c r="C2184" s="1" t="s">
        <v>3945</v>
      </c>
      <c r="D2184" s="1" t="s">
        <v>3910</v>
      </c>
      <c r="E2184" s="15" t="s">
        <v>4748</v>
      </c>
      <c r="F2184" s="15" t="s">
        <v>4748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4567</v>
      </c>
      <c r="L2184" s="166" t="s">
        <v>4633</v>
      </c>
      <c r="M2184" s="21" t="s">
        <v>4683</v>
      </c>
      <c r="N2184" s="166" t="s">
        <v>4633</v>
      </c>
      <c r="O2184" s="167"/>
      <c r="P2184" t="str">
        <f t="shared" si="278"/>
        <v/>
      </c>
      <c r="Q2184" s="167"/>
      <c r="R2184" s="167"/>
      <c r="S2184" s="151">
        <f t="shared" si="279"/>
        <v>334</v>
      </c>
      <c r="T2184" s="3" t="s">
        <v>4635</v>
      </c>
      <c r="U2184" s="114" t="s">
        <v>4438</v>
      </c>
      <c r="V2184" s="114"/>
      <c r="W2184" s="155" t="str">
        <f t="shared" si="280"/>
        <v/>
      </c>
      <c r="X2184" s="105" t="str">
        <f t="shared" si="281"/>
        <v/>
      </c>
      <c r="Y2184" s="2">
        <f t="shared" si="282"/>
        <v>2134</v>
      </c>
      <c r="Z2184" t="str">
        <f t="shared" si="283"/>
        <v>ITM_FB49</v>
      </c>
    </row>
    <row r="2185" spans="1:26">
      <c r="A2185" s="3">
        <f>ROW()</f>
        <v>2185</v>
      </c>
      <c r="B2185" s="184">
        <f t="shared" si="284"/>
        <v>2135</v>
      </c>
      <c r="C2185" s="1" t="s">
        <v>3945</v>
      </c>
      <c r="D2185" s="1" t="s">
        <v>3911</v>
      </c>
      <c r="E2185" s="15" t="s">
        <v>4749</v>
      </c>
      <c r="F2185" s="15" t="s">
        <v>4749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4567</v>
      </c>
      <c r="L2185" s="166" t="s">
        <v>4633</v>
      </c>
      <c r="M2185" s="21" t="s">
        <v>4684</v>
      </c>
      <c r="N2185" s="166" t="s">
        <v>4633</v>
      </c>
      <c r="O2185" s="167"/>
      <c r="P2185" t="str">
        <f t="shared" si="278"/>
        <v/>
      </c>
      <c r="Q2185" s="167"/>
      <c r="R2185" s="167"/>
      <c r="S2185" s="151">
        <f t="shared" si="279"/>
        <v>334</v>
      </c>
      <c r="T2185" s="3" t="s">
        <v>4635</v>
      </c>
      <c r="U2185" s="114" t="s">
        <v>4438</v>
      </c>
      <c r="V2185" s="114"/>
      <c r="W2185" s="155" t="str">
        <f t="shared" si="280"/>
        <v/>
      </c>
      <c r="X2185" s="105" t="str">
        <f t="shared" si="281"/>
        <v/>
      </c>
      <c r="Y2185" s="2">
        <f t="shared" si="282"/>
        <v>2135</v>
      </c>
      <c r="Z2185" t="str">
        <f t="shared" si="283"/>
        <v>ITM_FB50</v>
      </c>
    </row>
    <row r="2186" spans="1:26">
      <c r="A2186" s="3">
        <f>ROW()</f>
        <v>2186</v>
      </c>
      <c r="B2186" s="184">
        <f t="shared" si="284"/>
        <v>2136</v>
      </c>
      <c r="C2186" s="1" t="s">
        <v>3945</v>
      </c>
      <c r="D2186" s="1" t="s">
        <v>3912</v>
      </c>
      <c r="E2186" s="15" t="s">
        <v>4750</v>
      </c>
      <c r="F2186" s="15" t="s">
        <v>4750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4567</v>
      </c>
      <c r="L2186" s="166" t="s">
        <v>4633</v>
      </c>
      <c r="M2186" s="21" t="s">
        <v>4685</v>
      </c>
      <c r="N2186" s="166" t="s">
        <v>4633</v>
      </c>
      <c r="O2186" s="167"/>
      <c r="P2186" t="str">
        <f t="shared" si="278"/>
        <v/>
      </c>
      <c r="Q2186" s="167"/>
      <c r="R2186" s="167"/>
      <c r="S2186" s="151">
        <f t="shared" si="279"/>
        <v>334</v>
      </c>
      <c r="T2186" s="3" t="s">
        <v>4635</v>
      </c>
      <c r="U2186" s="114" t="s">
        <v>4438</v>
      </c>
      <c r="V2186" s="114"/>
      <c r="W2186" s="155" t="str">
        <f t="shared" si="280"/>
        <v/>
      </c>
      <c r="X2186" s="105" t="str">
        <f t="shared" si="281"/>
        <v/>
      </c>
      <c r="Y2186" s="2">
        <f t="shared" si="282"/>
        <v>2136</v>
      </c>
      <c r="Z2186" t="str">
        <f t="shared" si="283"/>
        <v>ITM_FB51</v>
      </c>
    </row>
    <row r="2187" spans="1:26">
      <c r="A2187" s="3">
        <f>ROW()</f>
        <v>2187</v>
      </c>
      <c r="B2187" s="184">
        <f t="shared" si="284"/>
        <v>2137</v>
      </c>
      <c r="C2187" s="1" t="s">
        <v>3945</v>
      </c>
      <c r="D2187" s="1" t="s">
        <v>3913</v>
      </c>
      <c r="E2187" s="15" t="s">
        <v>4751</v>
      </c>
      <c r="F2187" s="15" t="s">
        <v>4751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4567</v>
      </c>
      <c r="L2187" s="166" t="s">
        <v>4633</v>
      </c>
      <c r="M2187" s="21" t="s">
        <v>4686</v>
      </c>
      <c r="N2187" s="166" t="s">
        <v>4633</v>
      </c>
      <c r="O2187" s="167"/>
      <c r="P2187" t="str">
        <f t="shared" si="278"/>
        <v/>
      </c>
      <c r="Q2187" s="167"/>
      <c r="R2187" s="167"/>
      <c r="S2187" s="151">
        <f t="shared" si="279"/>
        <v>334</v>
      </c>
      <c r="T2187" s="3" t="s">
        <v>4635</v>
      </c>
      <c r="U2187" s="114" t="s">
        <v>4438</v>
      </c>
      <c r="V2187" s="114"/>
      <c r="W2187" s="155" t="str">
        <f t="shared" si="280"/>
        <v/>
      </c>
      <c r="X2187" s="105" t="str">
        <f t="shared" si="281"/>
        <v/>
      </c>
      <c r="Y2187" s="2">
        <f t="shared" si="282"/>
        <v>2137</v>
      </c>
      <c r="Z2187" t="str">
        <f t="shared" si="283"/>
        <v>ITM_FB52</v>
      </c>
    </row>
    <row r="2188" spans="1:26">
      <c r="A2188" s="3">
        <f>ROW()</f>
        <v>2188</v>
      </c>
      <c r="B2188" s="184">
        <f t="shared" si="284"/>
        <v>2138</v>
      </c>
      <c r="C2188" s="1" t="s">
        <v>3945</v>
      </c>
      <c r="D2188" s="1" t="s">
        <v>4095</v>
      </c>
      <c r="E2188" s="15" t="s">
        <v>4752</v>
      </c>
      <c r="F2188" s="15" t="s">
        <v>4752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4567</v>
      </c>
      <c r="L2188" s="166" t="s">
        <v>4633</v>
      </c>
      <c r="M2188" s="21" t="s">
        <v>4687</v>
      </c>
      <c r="N2188" s="166" t="s">
        <v>4633</v>
      </c>
      <c r="O2188" s="167"/>
      <c r="P2188" t="str">
        <f t="shared" si="278"/>
        <v/>
      </c>
      <c r="Q2188" s="167"/>
      <c r="R2188" s="167"/>
      <c r="S2188" s="151">
        <f t="shared" si="279"/>
        <v>334</v>
      </c>
      <c r="T2188" s="3" t="s">
        <v>4635</v>
      </c>
      <c r="U2188" s="114" t="s">
        <v>4438</v>
      </c>
      <c r="V2188" s="114"/>
      <c r="W2188" s="155" t="str">
        <f t="shared" si="280"/>
        <v/>
      </c>
      <c r="X2188" s="105" t="str">
        <f t="shared" si="281"/>
        <v/>
      </c>
      <c r="Y2188" s="2">
        <f t="shared" si="282"/>
        <v>2138</v>
      </c>
      <c r="Z2188" t="str">
        <f t="shared" si="283"/>
        <v>ITM_FB53</v>
      </c>
    </row>
    <row r="2189" spans="1:26">
      <c r="A2189" s="3">
        <f>ROW()</f>
        <v>2189</v>
      </c>
      <c r="B2189" s="184">
        <f t="shared" si="284"/>
        <v>2139</v>
      </c>
      <c r="C2189" s="1" t="s">
        <v>3945</v>
      </c>
      <c r="D2189" s="1" t="s">
        <v>3915</v>
      </c>
      <c r="E2189" s="15" t="s">
        <v>4753</v>
      </c>
      <c r="F2189" s="15" t="s">
        <v>4753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4567</v>
      </c>
      <c r="L2189" s="166" t="s">
        <v>4633</v>
      </c>
      <c r="M2189" s="21" t="s">
        <v>4688</v>
      </c>
      <c r="N2189" s="166" t="s">
        <v>4633</v>
      </c>
      <c r="O2189" s="167"/>
      <c r="P2189" t="str">
        <f t="shared" si="278"/>
        <v/>
      </c>
      <c r="Q2189" s="167"/>
      <c r="R2189" s="167"/>
      <c r="S2189" s="151">
        <f t="shared" si="279"/>
        <v>334</v>
      </c>
      <c r="T2189" s="3" t="s">
        <v>4635</v>
      </c>
      <c r="U2189" s="114" t="s">
        <v>4438</v>
      </c>
      <c r="V2189" s="114"/>
      <c r="W2189" s="155" t="str">
        <f t="shared" si="280"/>
        <v/>
      </c>
      <c r="X2189" s="105" t="str">
        <f t="shared" si="281"/>
        <v/>
      </c>
      <c r="Y2189" s="2">
        <f t="shared" si="282"/>
        <v>2139</v>
      </c>
      <c r="Z2189" t="str">
        <f t="shared" si="283"/>
        <v>ITM_FB54</v>
      </c>
    </row>
    <row r="2190" spans="1:26">
      <c r="A2190" s="3">
        <f>ROW()</f>
        <v>2190</v>
      </c>
      <c r="B2190" s="184">
        <f t="shared" si="284"/>
        <v>2140</v>
      </c>
      <c r="C2190" s="1" t="s">
        <v>3945</v>
      </c>
      <c r="D2190" s="1" t="s">
        <v>3916</v>
      </c>
      <c r="E2190" s="15" t="s">
        <v>4754</v>
      </c>
      <c r="F2190" s="15" t="s">
        <v>4754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4567</v>
      </c>
      <c r="L2190" s="166" t="s">
        <v>4633</v>
      </c>
      <c r="M2190" s="21" t="s">
        <v>4689</v>
      </c>
      <c r="N2190" s="166" t="s">
        <v>4633</v>
      </c>
      <c r="O2190" s="167"/>
      <c r="P2190" t="str">
        <f t="shared" si="278"/>
        <v/>
      </c>
      <c r="Q2190" s="167"/>
      <c r="R2190" s="167"/>
      <c r="S2190" s="151">
        <f t="shared" si="279"/>
        <v>334</v>
      </c>
      <c r="T2190" s="3" t="s">
        <v>4635</v>
      </c>
      <c r="U2190" s="114" t="s">
        <v>4438</v>
      </c>
      <c r="V2190" s="114"/>
      <c r="W2190" s="155" t="str">
        <f t="shared" si="280"/>
        <v/>
      </c>
      <c r="X2190" s="105" t="str">
        <f t="shared" si="281"/>
        <v/>
      </c>
      <c r="Y2190" s="2">
        <f t="shared" si="282"/>
        <v>2140</v>
      </c>
      <c r="Z2190" t="str">
        <f t="shared" si="283"/>
        <v>ITM_FB55</v>
      </c>
    </row>
    <row r="2191" spans="1:26">
      <c r="A2191" s="3">
        <f>ROW()</f>
        <v>2191</v>
      </c>
      <c r="B2191" s="184">
        <f t="shared" si="284"/>
        <v>2141</v>
      </c>
      <c r="C2191" s="1" t="s">
        <v>3945</v>
      </c>
      <c r="D2191" s="1" t="s">
        <v>3917</v>
      </c>
      <c r="E2191" s="15" t="s">
        <v>4755</v>
      </c>
      <c r="F2191" s="15" t="s">
        <v>4755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4567</v>
      </c>
      <c r="L2191" s="166" t="s">
        <v>4633</v>
      </c>
      <c r="M2191" s="21" t="s">
        <v>4690</v>
      </c>
      <c r="N2191" s="166" t="s">
        <v>4633</v>
      </c>
      <c r="O2191" s="167"/>
      <c r="P2191" t="str">
        <f t="shared" si="278"/>
        <v/>
      </c>
      <c r="Q2191" s="167"/>
      <c r="R2191" s="167"/>
      <c r="S2191" s="151">
        <f t="shared" si="279"/>
        <v>334</v>
      </c>
      <c r="T2191" s="3" t="s">
        <v>4635</v>
      </c>
      <c r="U2191" s="114" t="s">
        <v>4438</v>
      </c>
      <c r="V2191" s="114"/>
      <c r="W2191" s="155" t="str">
        <f t="shared" si="280"/>
        <v/>
      </c>
      <c r="X2191" s="105" t="str">
        <f t="shared" si="281"/>
        <v/>
      </c>
      <c r="Y2191" s="2">
        <f t="shared" si="282"/>
        <v>2141</v>
      </c>
      <c r="Z2191" t="str">
        <f t="shared" si="283"/>
        <v>ITM_FB56</v>
      </c>
    </row>
    <row r="2192" spans="1:26">
      <c r="A2192" s="3">
        <f>ROW()</f>
        <v>2192</v>
      </c>
      <c r="B2192" s="184">
        <f t="shared" si="284"/>
        <v>2142</v>
      </c>
      <c r="C2192" s="1" t="s">
        <v>3945</v>
      </c>
      <c r="D2192" s="1" t="s">
        <v>3918</v>
      </c>
      <c r="E2192" s="15" t="s">
        <v>4756</v>
      </c>
      <c r="F2192" s="15" t="s">
        <v>4756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4567</v>
      </c>
      <c r="L2192" s="166" t="s">
        <v>4633</v>
      </c>
      <c r="M2192" s="21" t="s">
        <v>4691</v>
      </c>
      <c r="N2192" s="166" t="s">
        <v>4633</v>
      </c>
      <c r="O2192" s="167"/>
      <c r="P2192" t="str">
        <f t="shared" si="278"/>
        <v/>
      </c>
      <c r="Q2192" s="167"/>
      <c r="R2192" s="167"/>
      <c r="S2192" s="151">
        <f t="shared" si="279"/>
        <v>334</v>
      </c>
      <c r="T2192" s="3" t="s">
        <v>4635</v>
      </c>
      <c r="U2192" s="114" t="s">
        <v>4438</v>
      </c>
      <c r="V2192" s="114"/>
      <c r="W2192" s="155" t="str">
        <f t="shared" si="280"/>
        <v/>
      </c>
      <c r="X2192" s="105" t="str">
        <f t="shared" si="281"/>
        <v/>
      </c>
      <c r="Y2192" s="2">
        <f t="shared" si="282"/>
        <v>2142</v>
      </c>
      <c r="Z2192" t="str">
        <f t="shared" si="283"/>
        <v>ITM_FB57</v>
      </c>
    </row>
    <row r="2193" spans="1:26">
      <c r="A2193" s="3">
        <f>ROW()</f>
        <v>2193</v>
      </c>
      <c r="B2193" s="184">
        <f t="shared" si="284"/>
        <v>2143</v>
      </c>
      <c r="C2193" s="1" t="s">
        <v>3945</v>
      </c>
      <c r="D2193" s="1" t="s">
        <v>3919</v>
      </c>
      <c r="E2193" s="15" t="s">
        <v>4757</v>
      </c>
      <c r="F2193" s="15" t="s">
        <v>4757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4567</v>
      </c>
      <c r="L2193" s="166" t="s">
        <v>4633</v>
      </c>
      <c r="M2193" s="21" t="s">
        <v>4692</v>
      </c>
      <c r="N2193" s="166" t="s">
        <v>4633</v>
      </c>
      <c r="O2193" s="167"/>
      <c r="P2193" t="str">
        <f t="shared" si="278"/>
        <v/>
      </c>
      <c r="Q2193" s="167"/>
      <c r="R2193" s="167"/>
      <c r="S2193" s="151">
        <f t="shared" si="279"/>
        <v>334</v>
      </c>
      <c r="T2193" s="3" t="s">
        <v>4635</v>
      </c>
      <c r="U2193" s="114" t="s">
        <v>4438</v>
      </c>
      <c r="V2193" s="114"/>
      <c r="W2193" s="155" t="str">
        <f t="shared" si="280"/>
        <v/>
      </c>
      <c r="X2193" s="105" t="str">
        <f t="shared" si="281"/>
        <v/>
      </c>
      <c r="Y2193" s="2">
        <f t="shared" si="282"/>
        <v>2143</v>
      </c>
      <c r="Z2193" t="str">
        <f t="shared" si="283"/>
        <v>ITM_FB58</v>
      </c>
    </row>
    <row r="2194" spans="1:26">
      <c r="A2194" s="3">
        <f>ROW()</f>
        <v>2194</v>
      </c>
      <c r="B2194" s="184">
        <f t="shared" si="284"/>
        <v>2144</v>
      </c>
      <c r="C2194" s="1" t="s">
        <v>3945</v>
      </c>
      <c r="D2194" s="1" t="s">
        <v>3878</v>
      </c>
      <c r="E2194" s="15" t="s">
        <v>4758</v>
      </c>
      <c r="F2194" s="15" t="s">
        <v>4758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4567</v>
      </c>
      <c r="L2194" s="166" t="s">
        <v>4633</v>
      </c>
      <c r="M2194" s="21" t="s">
        <v>4693</v>
      </c>
      <c r="N2194" s="166" t="s">
        <v>4633</v>
      </c>
      <c r="O2194" s="167"/>
      <c r="P2194" t="str">
        <f t="shared" si="278"/>
        <v/>
      </c>
      <c r="Q2194" s="167"/>
      <c r="R2194" s="167"/>
      <c r="S2194" s="151">
        <f t="shared" si="279"/>
        <v>334</v>
      </c>
      <c r="T2194" s="3" t="s">
        <v>4635</v>
      </c>
      <c r="U2194" s="114" t="s">
        <v>4438</v>
      </c>
      <c r="V2194" s="114"/>
      <c r="W2194" s="155" t="str">
        <f t="shared" si="280"/>
        <v/>
      </c>
      <c r="X2194" s="105" t="str">
        <f t="shared" si="281"/>
        <v/>
      </c>
      <c r="Y2194" s="2">
        <f t="shared" si="282"/>
        <v>2144</v>
      </c>
      <c r="Z2194" t="str">
        <f t="shared" si="283"/>
        <v>ITM_FB59</v>
      </c>
    </row>
    <row r="2195" spans="1:26">
      <c r="A2195" s="3">
        <f>ROW()</f>
        <v>2195</v>
      </c>
      <c r="B2195" s="184">
        <f t="shared" si="284"/>
        <v>2145</v>
      </c>
      <c r="C2195" s="1" t="s">
        <v>3945</v>
      </c>
      <c r="D2195" s="1" t="s">
        <v>3920</v>
      </c>
      <c r="E2195" s="15" t="s">
        <v>4759</v>
      </c>
      <c r="F2195" s="15" t="s">
        <v>4759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4567</v>
      </c>
      <c r="L2195" s="166" t="s">
        <v>4633</v>
      </c>
      <c r="M2195" s="21" t="s">
        <v>4694</v>
      </c>
      <c r="N2195" s="166" t="s">
        <v>4633</v>
      </c>
      <c r="O2195" s="167"/>
      <c r="P2195" t="str">
        <f t="shared" si="278"/>
        <v/>
      </c>
      <c r="Q2195" s="167"/>
      <c r="R2195" s="167"/>
      <c r="S2195" s="151">
        <f t="shared" si="279"/>
        <v>334</v>
      </c>
      <c r="T2195" s="3" t="s">
        <v>4635</v>
      </c>
      <c r="U2195" s="114" t="s">
        <v>4438</v>
      </c>
      <c r="V2195" s="114"/>
      <c r="W2195" s="155" t="str">
        <f t="shared" si="280"/>
        <v/>
      </c>
      <c r="X2195" s="105" t="str">
        <f t="shared" si="281"/>
        <v/>
      </c>
      <c r="Y2195" s="2">
        <f t="shared" si="282"/>
        <v>2145</v>
      </c>
      <c r="Z2195" t="str">
        <f t="shared" si="283"/>
        <v>ITM_FB60</v>
      </c>
    </row>
    <row r="2196" spans="1:26">
      <c r="A2196" s="3">
        <f>ROW()</f>
        <v>2196</v>
      </c>
      <c r="B2196" s="184">
        <f t="shared" si="284"/>
        <v>2146</v>
      </c>
      <c r="C2196" s="1" t="s">
        <v>3945</v>
      </c>
      <c r="D2196" s="1" t="s">
        <v>3921</v>
      </c>
      <c r="E2196" s="15" t="s">
        <v>4760</v>
      </c>
      <c r="F2196" s="15" t="s">
        <v>4760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4567</v>
      </c>
      <c r="L2196" s="166" t="s">
        <v>4633</v>
      </c>
      <c r="M2196" s="21" t="s">
        <v>4695</v>
      </c>
      <c r="N2196" s="166" t="s">
        <v>4633</v>
      </c>
      <c r="O2196" s="167"/>
      <c r="P2196" t="str">
        <f t="shared" si="278"/>
        <v/>
      </c>
      <c r="Q2196" s="167"/>
      <c r="R2196" s="167"/>
      <c r="S2196" s="151">
        <f t="shared" si="279"/>
        <v>334</v>
      </c>
      <c r="T2196" s="3" t="s">
        <v>4635</v>
      </c>
      <c r="U2196" s="114" t="s">
        <v>4438</v>
      </c>
      <c r="V2196" s="114"/>
      <c r="W2196" s="155" t="str">
        <f t="shared" si="280"/>
        <v/>
      </c>
      <c r="X2196" s="105" t="str">
        <f t="shared" si="281"/>
        <v/>
      </c>
      <c r="Y2196" s="2">
        <f t="shared" si="282"/>
        <v>2146</v>
      </c>
      <c r="Z2196" t="str">
        <f t="shared" si="283"/>
        <v>ITM_FB61</v>
      </c>
    </row>
    <row r="2197" spans="1:26">
      <c r="A2197" s="3">
        <f>ROW()</f>
        <v>2197</v>
      </c>
      <c r="B2197" s="184">
        <f t="shared" si="284"/>
        <v>2147</v>
      </c>
      <c r="C2197" s="1" t="s">
        <v>3945</v>
      </c>
      <c r="D2197" s="1" t="s">
        <v>3922</v>
      </c>
      <c r="E2197" s="15" t="s">
        <v>4761</v>
      </c>
      <c r="F2197" s="15" t="s">
        <v>4761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4567</v>
      </c>
      <c r="L2197" s="166" t="s">
        <v>4633</v>
      </c>
      <c r="M2197" s="21" t="s">
        <v>4696</v>
      </c>
      <c r="N2197" s="166" t="s">
        <v>4633</v>
      </c>
      <c r="O2197" s="167"/>
      <c r="P2197" t="str">
        <f t="shared" si="278"/>
        <v/>
      </c>
      <c r="Q2197" s="167"/>
      <c r="R2197" s="167"/>
      <c r="S2197" s="151">
        <f t="shared" si="279"/>
        <v>334</v>
      </c>
      <c r="T2197" s="3" t="s">
        <v>4635</v>
      </c>
      <c r="U2197" s="114" t="s">
        <v>4438</v>
      </c>
      <c r="V2197" s="114"/>
      <c r="W2197" s="155" t="str">
        <f t="shared" si="280"/>
        <v/>
      </c>
      <c r="X2197" s="105" t="str">
        <f t="shared" si="281"/>
        <v/>
      </c>
      <c r="Y2197" s="2">
        <f t="shared" si="282"/>
        <v>2147</v>
      </c>
      <c r="Z2197" t="str">
        <f t="shared" si="283"/>
        <v>ITM_FB62</v>
      </c>
    </row>
    <row r="2198" spans="1:26">
      <c r="A2198" s="3">
        <f>ROW()</f>
        <v>2198</v>
      </c>
      <c r="B2198" s="184">
        <f t="shared" si="284"/>
        <v>2148</v>
      </c>
      <c r="C2198" s="1" t="s">
        <v>3945</v>
      </c>
      <c r="D2198" s="1" t="s">
        <v>3923</v>
      </c>
      <c r="E2198" s="15" t="s">
        <v>4762</v>
      </c>
      <c r="F2198" s="15" t="s">
        <v>4762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4567</v>
      </c>
      <c r="L2198" s="166" t="s">
        <v>4633</v>
      </c>
      <c r="M2198" s="21" t="s">
        <v>4697</v>
      </c>
      <c r="N2198" s="166" t="s">
        <v>4633</v>
      </c>
      <c r="O2198" s="167"/>
      <c r="P2198" t="str">
        <f t="shared" si="278"/>
        <v/>
      </c>
      <c r="Q2198" s="167"/>
      <c r="R2198" s="167"/>
      <c r="S2198" s="151">
        <f t="shared" si="279"/>
        <v>334</v>
      </c>
      <c r="T2198" s="3" t="s">
        <v>4635</v>
      </c>
      <c r="U2198" s="114" t="s">
        <v>4438</v>
      </c>
      <c r="V2198" s="114"/>
      <c r="W2198" s="155" t="str">
        <f t="shared" si="280"/>
        <v/>
      </c>
      <c r="X2198" s="105" t="str">
        <f t="shared" si="281"/>
        <v/>
      </c>
      <c r="Y2198" s="2">
        <f t="shared" si="282"/>
        <v>2148</v>
      </c>
      <c r="Z2198" t="str">
        <f t="shared" si="283"/>
        <v>ITM_FB63</v>
      </c>
    </row>
    <row r="2199" spans="1:26">
      <c r="A2199" s="3">
        <f>ROW()</f>
        <v>2199</v>
      </c>
      <c r="B2199" s="184">
        <f t="shared" si="284"/>
        <v>2149</v>
      </c>
      <c r="C2199" s="1" t="s">
        <v>4767</v>
      </c>
      <c r="D2199" s="1" t="s">
        <v>3877</v>
      </c>
      <c r="E2199" s="134" t="s">
        <v>4765</v>
      </c>
      <c r="F2199" s="15" t="s">
        <v>4765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4567</v>
      </c>
      <c r="L2199" s="166" t="s">
        <v>4633</v>
      </c>
      <c r="M2199" s="21" t="s">
        <v>4782</v>
      </c>
      <c r="N2199" s="166" t="s">
        <v>4633</v>
      </c>
      <c r="O2199" s="167"/>
      <c r="P2199" t="str">
        <f t="shared" ref="P2199" si="285">IF(E2199=F2199,"","NOT EQUAL")</f>
        <v/>
      </c>
      <c r="Q2199" s="167"/>
      <c r="R2199" s="167"/>
      <c r="S2199" s="151">
        <f t="shared" ref="S2199" si="286">IF(X2199&lt;&gt;"",S2198+1,S2198)</f>
        <v>334</v>
      </c>
      <c r="T2199" s="3" t="s">
        <v>4635</v>
      </c>
      <c r="U2199" s="114" t="s">
        <v>4438</v>
      </c>
      <c r="V2199" s="114"/>
      <c r="W2199" s="155" t="str">
        <f t="shared" ref="W2199" si="287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8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89">B2199</f>
        <v>2149</v>
      </c>
      <c r="Z2199" t="str">
        <f t="shared" ref="Z2199" si="290">M2199</f>
        <v>ITM_S06</v>
      </c>
    </row>
    <row r="2200" spans="1:26">
      <c r="A2200" s="3">
        <f>ROW()</f>
        <v>2200</v>
      </c>
      <c r="B2200" s="184">
        <f t="shared" si="284"/>
        <v>2150</v>
      </c>
      <c r="C2200" s="1" t="s">
        <v>4767</v>
      </c>
      <c r="D2200" s="1" t="s">
        <v>3880</v>
      </c>
      <c r="E2200" s="134" t="s">
        <v>4768</v>
      </c>
      <c r="F2200" s="15" t="s">
        <v>4768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4567</v>
      </c>
      <c r="L2200" s="166" t="s">
        <v>4633</v>
      </c>
      <c r="M2200" s="21" t="s">
        <v>4783</v>
      </c>
      <c r="N2200" s="166" t="s">
        <v>4633</v>
      </c>
      <c r="O2200" s="167"/>
      <c r="P2200" t="str">
        <f t="shared" ref="P2200" si="291">IF(E2200=F2200,"","NOT EQUAL")</f>
        <v/>
      </c>
      <c r="Q2200" s="167"/>
      <c r="R2200" s="167"/>
      <c r="S2200" s="151">
        <f t="shared" ref="S2200" si="292">IF(X2200&lt;&gt;"",S2199+1,S2199)</f>
        <v>334</v>
      </c>
      <c r="T2200" s="3" t="s">
        <v>4635</v>
      </c>
      <c r="U2200" s="114" t="s">
        <v>4438</v>
      </c>
      <c r="V2200" s="114"/>
      <c r="W2200" s="155" t="str">
        <f t="shared" ref="W2200" si="293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5">B2200</f>
        <v>2150</v>
      </c>
      <c r="Z2200" t="str">
        <f t="shared" ref="Z2200" si="296">M2200</f>
        <v>ITM_S08</v>
      </c>
    </row>
    <row r="2201" spans="1:26">
      <c r="A2201" s="3">
        <f>ROW()</f>
        <v>2201</v>
      </c>
      <c r="B2201" s="184">
        <f t="shared" si="284"/>
        <v>2151</v>
      </c>
      <c r="C2201" s="1" t="s">
        <v>4767</v>
      </c>
      <c r="D2201" s="1" t="s">
        <v>3888</v>
      </c>
      <c r="E2201" s="134" t="s">
        <v>4769</v>
      </c>
      <c r="F2201" s="15" t="s">
        <v>4769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4567</v>
      </c>
      <c r="L2201" s="166" t="s">
        <v>4633</v>
      </c>
      <c r="M2201" s="21" t="s">
        <v>4784</v>
      </c>
      <c r="N2201" s="166" t="s">
        <v>4633</v>
      </c>
      <c r="O2201" s="167"/>
      <c r="P2201" t="str">
        <f t="shared" ref="P2201" si="297">IF(E2201=F2201,"","NOT EQUAL")</f>
        <v/>
      </c>
      <c r="Q2201" s="167"/>
      <c r="R2201" s="167"/>
      <c r="S2201" s="151">
        <f t="shared" ref="S2201" si="298">IF(X2201&lt;&gt;"",S2200+1,S2200)</f>
        <v>334</v>
      </c>
      <c r="T2201" s="3" t="s">
        <v>4635</v>
      </c>
      <c r="U2201" s="114" t="s">
        <v>4438</v>
      </c>
      <c r="V2201" s="114"/>
      <c r="W2201" s="155" t="str">
        <f t="shared" ref="W2201" si="299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1">B2201</f>
        <v>2151</v>
      </c>
      <c r="Z2201" t="str">
        <f t="shared" ref="Z2201" si="302">M2201</f>
        <v>ITM_S16</v>
      </c>
    </row>
    <row r="2202" spans="1:26">
      <c r="A2202" s="3">
        <f>ROW()</f>
        <v>2202</v>
      </c>
      <c r="B2202" s="184">
        <f t="shared" si="284"/>
        <v>2152</v>
      </c>
      <c r="C2202" s="1" t="s">
        <v>4767</v>
      </c>
      <c r="D2202" s="1" t="s">
        <v>3900</v>
      </c>
      <c r="E2202" s="134" t="s">
        <v>4770</v>
      </c>
      <c r="F2202" s="15" t="s">
        <v>4770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4567</v>
      </c>
      <c r="L2202" s="166" t="s">
        <v>4633</v>
      </c>
      <c r="M2202" s="21" t="s">
        <v>4785</v>
      </c>
      <c r="N2202" s="166" t="s">
        <v>4633</v>
      </c>
      <c r="O2202" s="167"/>
      <c r="P2202" t="str">
        <f t="shared" ref="P2202:P2206" si="303">IF(E2202=F2202,"","NOT EQUAL")</f>
        <v/>
      </c>
      <c r="Q2202" s="167"/>
      <c r="R2202" s="167"/>
      <c r="S2202" s="151">
        <f t="shared" ref="S2202:S2206" si="304">IF(X2202&lt;&gt;"",S2201+1,S2201)</f>
        <v>334</v>
      </c>
      <c r="T2202" s="3" t="s">
        <v>4635</v>
      </c>
      <c r="U2202" s="114" t="s">
        <v>4438</v>
      </c>
      <c r="V2202" s="114"/>
      <c r="W2202" s="155" t="str">
        <f t="shared" ref="W2202:W2206" si="305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7">B2202</f>
        <v>2152</v>
      </c>
      <c r="Z2202" t="str">
        <f t="shared" ref="Z2202:Z2206" si="308">M2202</f>
        <v>ITM_S32</v>
      </c>
    </row>
    <row r="2203" spans="1:26">
      <c r="A2203" s="3">
        <f>ROW()</f>
        <v>2203</v>
      </c>
      <c r="B2203" s="184">
        <f t="shared" si="284"/>
        <v>2153</v>
      </c>
      <c r="C2203" s="1" t="s">
        <v>4767</v>
      </c>
      <c r="D2203" s="1" t="s">
        <v>3924</v>
      </c>
      <c r="E2203" s="134" t="s">
        <v>4771</v>
      </c>
      <c r="F2203" s="15" t="s">
        <v>4771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4567</v>
      </c>
      <c r="L2203" s="166" t="s">
        <v>4633</v>
      </c>
      <c r="M2203" s="21" t="s">
        <v>4786</v>
      </c>
      <c r="N2203" s="166" t="s">
        <v>4633</v>
      </c>
      <c r="O2203" s="167"/>
      <c r="P2203" t="str">
        <f t="shared" si="303"/>
        <v/>
      </c>
      <c r="Q2203" s="167"/>
      <c r="R2203" s="167"/>
      <c r="S2203" s="151">
        <f t="shared" si="304"/>
        <v>334</v>
      </c>
      <c r="T2203" s="3" t="s">
        <v>4635</v>
      </c>
      <c r="U2203" s="114" t="s">
        <v>4438</v>
      </c>
      <c r="V2203" s="114"/>
      <c r="W2203" s="155" t="str">
        <f t="shared" si="305"/>
        <v/>
      </c>
      <c r="X2203" s="105" t="str">
        <f t="shared" si="306"/>
        <v/>
      </c>
      <c r="Y2203" s="2">
        <f t="shared" si="307"/>
        <v>2153</v>
      </c>
      <c r="Z2203" t="str">
        <f t="shared" si="308"/>
        <v>ITM_S64</v>
      </c>
    </row>
    <row r="2204" spans="1:26">
      <c r="A2204" s="3">
        <f>ROW()</f>
        <v>2204</v>
      </c>
      <c r="B2204" s="184">
        <f t="shared" si="284"/>
        <v>2154</v>
      </c>
      <c r="C2204" s="1" t="s">
        <v>4766</v>
      </c>
      <c r="D2204" s="1" t="s">
        <v>3877</v>
      </c>
      <c r="E2204" s="134" t="s">
        <v>4772</v>
      </c>
      <c r="F2204" s="15" t="s">
        <v>4772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4567</v>
      </c>
      <c r="L2204" s="166" t="s">
        <v>4633</v>
      </c>
      <c r="M2204" s="21" t="s">
        <v>4787</v>
      </c>
      <c r="N2204" s="166" t="s">
        <v>4633</v>
      </c>
      <c r="O2204" s="167"/>
      <c r="P2204" t="str">
        <f t="shared" si="303"/>
        <v/>
      </c>
      <c r="Q2204" s="167"/>
      <c r="R2204" s="167"/>
      <c r="S2204" s="151">
        <f t="shared" si="304"/>
        <v>334</v>
      </c>
      <c r="T2204" s="3" t="s">
        <v>4635</v>
      </c>
      <c r="U2204" s="114" t="s">
        <v>4438</v>
      </c>
      <c r="V2204" s="114"/>
      <c r="W2204" s="155" t="str">
        <f t="shared" si="305"/>
        <v/>
      </c>
      <c r="X2204" s="105" t="str">
        <f t="shared" si="306"/>
        <v/>
      </c>
      <c r="Y2204" s="2">
        <f t="shared" si="307"/>
        <v>2154</v>
      </c>
      <c r="Z2204" t="str">
        <f t="shared" si="308"/>
        <v>ITM_U06</v>
      </c>
    </row>
    <row r="2205" spans="1:26">
      <c r="A2205" s="3">
        <f>ROW()</f>
        <v>2205</v>
      </c>
      <c r="B2205" s="184">
        <f t="shared" si="284"/>
        <v>2155</v>
      </c>
      <c r="C2205" s="1" t="s">
        <v>4766</v>
      </c>
      <c r="D2205" s="1" t="s">
        <v>3880</v>
      </c>
      <c r="E2205" s="134" t="s">
        <v>4773</v>
      </c>
      <c r="F2205" s="15" t="s">
        <v>4773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4567</v>
      </c>
      <c r="L2205" s="166" t="s">
        <v>4633</v>
      </c>
      <c r="M2205" s="21" t="s">
        <v>4788</v>
      </c>
      <c r="N2205" s="166" t="s">
        <v>4633</v>
      </c>
      <c r="O2205" s="167"/>
      <c r="P2205" t="str">
        <f t="shared" si="303"/>
        <v/>
      </c>
      <c r="Q2205" s="167"/>
      <c r="R2205" s="167"/>
      <c r="S2205" s="151">
        <f t="shared" si="304"/>
        <v>334</v>
      </c>
      <c r="T2205" s="3" t="s">
        <v>4635</v>
      </c>
      <c r="U2205" s="114" t="s">
        <v>4438</v>
      </c>
      <c r="V2205" s="114"/>
      <c r="W2205" s="155" t="str">
        <f t="shared" si="305"/>
        <v/>
      </c>
      <c r="X2205" s="105" t="str">
        <f t="shared" si="306"/>
        <v/>
      </c>
      <c r="Y2205" s="2">
        <f t="shared" si="307"/>
        <v>2155</v>
      </c>
      <c r="Z2205" t="str">
        <f t="shared" si="308"/>
        <v>ITM_U08</v>
      </c>
    </row>
    <row r="2206" spans="1:26">
      <c r="A2206" s="3">
        <f>ROW()</f>
        <v>2206</v>
      </c>
      <c r="B2206" s="184">
        <f t="shared" si="284"/>
        <v>2156</v>
      </c>
      <c r="C2206" s="1" t="s">
        <v>4766</v>
      </c>
      <c r="D2206" s="1" t="s">
        <v>3888</v>
      </c>
      <c r="E2206" s="134" t="s">
        <v>4774</v>
      </c>
      <c r="F2206" s="15" t="s">
        <v>4774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4567</v>
      </c>
      <c r="L2206" s="166" t="s">
        <v>4633</v>
      </c>
      <c r="M2206" s="21" t="s">
        <v>4789</v>
      </c>
      <c r="N2206" s="166" t="s">
        <v>4633</v>
      </c>
      <c r="O2206" s="167"/>
      <c r="P2206" t="str">
        <f t="shared" si="303"/>
        <v/>
      </c>
      <c r="Q2206" s="167"/>
      <c r="R2206" s="167"/>
      <c r="S2206" s="151">
        <f t="shared" si="304"/>
        <v>334</v>
      </c>
      <c r="T2206" s="3" t="s">
        <v>4635</v>
      </c>
      <c r="U2206" s="114" t="s">
        <v>4438</v>
      </c>
      <c r="V2206" s="114"/>
      <c r="W2206" s="155" t="str">
        <f t="shared" si="305"/>
        <v/>
      </c>
      <c r="X2206" s="105" t="str">
        <f t="shared" si="306"/>
        <v/>
      </c>
      <c r="Y2206" s="2">
        <f t="shared" si="307"/>
        <v>2156</v>
      </c>
      <c r="Z2206" t="str">
        <f t="shared" si="308"/>
        <v>ITM_U16</v>
      </c>
    </row>
    <row r="2207" spans="1:26">
      <c r="A2207" s="3">
        <f>ROW()</f>
        <v>2207</v>
      </c>
      <c r="B2207" s="184">
        <f t="shared" si="284"/>
        <v>2157</v>
      </c>
      <c r="C2207" s="1" t="s">
        <v>4766</v>
      </c>
      <c r="D2207" s="1" t="s">
        <v>3900</v>
      </c>
      <c r="E2207" s="134" t="s">
        <v>4775</v>
      </c>
      <c r="F2207" s="15" t="s">
        <v>4775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4567</v>
      </c>
      <c r="L2207" s="166" t="s">
        <v>4633</v>
      </c>
      <c r="M2207" s="21" t="s">
        <v>4790</v>
      </c>
      <c r="N2207" s="166" t="s">
        <v>4633</v>
      </c>
      <c r="O2207" s="167"/>
      <c r="P2207" t="str">
        <f t="shared" ref="P2207:P2208" si="309">IF(E2207=F2207,"","NOT EQUAL")</f>
        <v/>
      </c>
      <c r="Q2207" s="167"/>
      <c r="R2207" s="167"/>
      <c r="S2207" s="151">
        <f t="shared" ref="S2207:S2208" si="310">IF(X2207&lt;&gt;"",S2206+1,S2206)</f>
        <v>334</v>
      </c>
      <c r="T2207" s="3" t="s">
        <v>4635</v>
      </c>
      <c r="U2207" s="114" t="s">
        <v>4438</v>
      </c>
      <c r="V2207" s="114"/>
      <c r="W2207" s="155" t="str">
        <f t="shared" ref="W2207:W2208" si="311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3">B2207</f>
        <v>2157</v>
      </c>
      <c r="Z2207" t="str">
        <f t="shared" ref="Z2207:Z2208" si="314">M2207</f>
        <v>ITM_U32</v>
      </c>
    </row>
    <row r="2208" spans="1:26">
      <c r="A2208" s="3">
        <f>ROW()</f>
        <v>2208</v>
      </c>
      <c r="B2208" s="184">
        <f t="shared" si="284"/>
        <v>2158</v>
      </c>
      <c r="C2208" s="1" t="s">
        <v>4766</v>
      </c>
      <c r="D2208" s="1" t="s">
        <v>3924</v>
      </c>
      <c r="E2208" s="134" t="s">
        <v>4776</v>
      </c>
      <c r="F2208" s="15" t="s">
        <v>4776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4567</v>
      </c>
      <c r="L2208" s="166" t="s">
        <v>4633</v>
      </c>
      <c r="M2208" s="21" t="s">
        <v>4791</v>
      </c>
      <c r="N2208" s="166" t="s">
        <v>4633</v>
      </c>
      <c r="O2208" s="167"/>
      <c r="P2208" t="str">
        <f t="shared" si="309"/>
        <v/>
      </c>
      <c r="Q2208" s="167"/>
      <c r="R2208" s="167"/>
      <c r="S2208" s="151">
        <f t="shared" si="310"/>
        <v>334</v>
      </c>
      <c r="T2208" s="3" t="s">
        <v>4635</v>
      </c>
      <c r="U2208" s="114" t="s">
        <v>4438</v>
      </c>
      <c r="V2208" s="114"/>
      <c r="W2208" s="155" t="str">
        <f t="shared" si="311"/>
        <v/>
      </c>
      <c r="X2208" s="105" t="str">
        <f t="shared" si="312"/>
        <v/>
      </c>
      <c r="Y2208" s="2">
        <f t="shared" si="313"/>
        <v>2158</v>
      </c>
      <c r="Z2208" t="str">
        <f t="shared" si="314"/>
        <v>ITM_U64</v>
      </c>
    </row>
    <row r="2209" spans="1:26">
      <c r="A2209" s="3">
        <f>ROW()</f>
        <v>2209</v>
      </c>
      <c r="B2209" s="184">
        <f t="shared" si="284"/>
        <v>2159</v>
      </c>
      <c r="C2209" s="1" t="s">
        <v>4777</v>
      </c>
      <c r="D2209" s="1" t="s">
        <v>3873</v>
      </c>
      <c r="E2209" s="134" t="s">
        <v>4778</v>
      </c>
      <c r="F2209" s="134" t="s">
        <v>4778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4567</v>
      </c>
      <c r="L2209" s="166" t="s">
        <v>4633</v>
      </c>
      <c r="M2209" s="21" t="s">
        <v>4792</v>
      </c>
      <c r="N2209" s="166" t="s">
        <v>4633</v>
      </c>
      <c r="O2209" s="167"/>
      <c r="P2209" t="str">
        <f t="shared" ref="P2209" si="315">IF(E2209=F2209,"","NOT EQUAL")</f>
        <v/>
      </c>
      <c r="Q2209" s="167"/>
      <c r="R2209" s="167"/>
      <c r="S2209" s="151">
        <f t="shared" ref="S2209" si="316">IF(X2209&lt;&gt;"",S2208+1,S2208)</f>
        <v>334</v>
      </c>
      <c r="T2209" s="3" t="s">
        <v>4635</v>
      </c>
      <c r="U2209" s="114" t="s">
        <v>4438</v>
      </c>
      <c r="V2209" s="114"/>
      <c r="W2209" s="155" t="str">
        <f t="shared" ref="W2209" si="317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1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19">B2209</f>
        <v>2159</v>
      </c>
      <c r="Z2209" t="str">
        <f t="shared" ref="Z2209" si="320">M2209</f>
        <v>ITM_SL1</v>
      </c>
    </row>
    <row r="2210" spans="1:26">
      <c r="A2210" s="3">
        <f>ROW()</f>
        <v>2210</v>
      </c>
      <c r="B2210" s="184">
        <f t="shared" si="284"/>
        <v>2160</v>
      </c>
      <c r="C2210" s="1" t="s">
        <v>4777</v>
      </c>
      <c r="D2210" s="1" t="s">
        <v>3874</v>
      </c>
      <c r="E2210" s="134" t="s">
        <v>4779</v>
      </c>
      <c r="F2210" s="134" t="s">
        <v>4779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4567</v>
      </c>
      <c r="L2210" s="166" t="s">
        <v>4633</v>
      </c>
      <c r="M2210" s="21" t="s">
        <v>4793</v>
      </c>
      <c r="N2210" s="166" t="s">
        <v>4633</v>
      </c>
      <c r="O2210" s="167"/>
      <c r="P2210" t="str">
        <f t="shared" ref="P2210" si="321">IF(E2210=F2210,"","NOT EQUAL")</f>
        <v/>
      </c>
      <c r="Q2210" s="167"/>
      <c r="R2210" s="167"/>
      <c r="S2210" s="151">
        <f t="shared" ref="S2210" si="322">IF(X2210&lt;&gt;"",S2209+1,S2209)</f>
        <v>334</v>
      </c>
      <c r="T2210" s="3" t="s">
        <v>4635</v>
      </c>
      <c r="U2210" s="114" t="s">
        <v>4438</v>
      </c>
      <c r="V2210" s="114"/>
      <c r="W2210" s="155" t="str">
        <f t="shared" ref="W2210" si="323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5">B2210</f>
        <v>2160</v>
      </c>
      <c r="Z2210" t="str">
        <f t="shared" ref="Z2210" si="326">M2210</f>
        <v>ITM_SR1</v>
      </c>
    </row>
    <row r="2211" spans="1:26">
      <c r="A2211" s="3">
        <f>ROW()</f>
        <v>2211</v>
      </c>
      <c r="B2211" s="184">
        <f t="shared" si="284"/>
        <v>2161</v>
      </c>
      <c r="C2211" s="1" t="s">
        <v>4777</v>
      </c>
      <c r="D2211" s="1" t="s">
        <v>3938</v>
      </c>
      <c r="E2211" s="134" t="s">
        <v>4780</v>
      </c>
      <c r="F2211" s="134" t="s">
        <v>4780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4567</v>
      </c>
      <c r="L2211" s="166" t="s">
        <v>4633</v>
      </c>
      <c r="M2211" s="21" t="s">
        <v>4794</v>
      </c>
      <c r="N2211" s="166" t="s">
        <v>4633</v>
      </c>
      <c r="O2211" s="167"/>
      <c r="P2211" t="str">
        <f t="shared" ref="P2211:P2212" si="327">IF(E2211=F2211,"","NOT EQUAL")</f>
        <v/>
      </c>
      <c r="Q2211" s="167"/>
      <c r="R2211" s="167"/>
      <c r="S2211" s="151">
        <f t="shared" ref="S2211:S2212" si="328">IF(X2211&lt;&gt;"",S2210+1,S2210)</f>
        <v>334</v>
      </c>
      <c r="T2211" s="3" t="s">
        <v>4635</v>
      </c>
      <c r="U2211" s="114" t="s">
        <v>4438</v>
      </c>
      <c r="V2211" s="114"/>
      <c r="W2211" s="155" t="str">
        <f t="shared" ref="W2211:W2212" si="329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1">B2211</f>
        <v>2161</v>
      </c>
      <c r="Z2211" t="str">
        <f t="shared" ref="Z2211:Z2212" si="332">M2211</f>
        <v>ITM_RL1</v>
      </c>
    </row>
    <row r="2212" spans="1:26">
      <c r="A2212" s="3">
        <f>ROW()</f>
        <v>2212</v>
      </c>
      <c r="B2212" s="184">
        <f t="shared" si="284"/>
        <v>2162</v>
      </c>
      <c r="C2212" s="1" t="s">
        <v>4777</v>
      </c>
      <c r="D2212" s="1" t="s">
        <v>3875</v>
      </c>
      <c r="E2212" s="134" t="s">
        <v>4781</v>
      </c>
      <c r="F2212" s="134" t="s">
        <v>4781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4567</v>
      </c>
      <c r="L2212" s="166" t="s">
        <v>4633</v>
      </c>
      <c r="M2212" s="21" t="s">
        <v>4795</v>
      </c>
      <c r="N2212" s="166" t="s">
        <v>4633</v>
      </c>
      <c r="O2212" s="167"/>
      <c r="P2212" t="str">
        <f t="shared" si="327"/>
        <v/>
      </c>
      <c r="Q2212" s="167"/>
      <c r="R2212" s="167"/>
      <c r="S2212" s="151">
        <f t="shared" si="328"/>
        <v>334</v>
      </c>
      <c r="T2212" s="3" t="s">
        <v>4635</v>
      </c>
      <c r="U2212" s="114" t="s">
        <v>4438</v>
      </c>
      <c r="V2212" s="114"/>
      <c r="W2212" s="155" t="str">
        <f t="shared" si="329"/>
        <v/>
      </c>
      <c r="X2212" s="105" t="str">
        <f t="shared" si="330"/>
        <v/>
      </c>
      <c r="Y2212" s="2">
        <f t="shared" si="331"/>
        <v>2162</v>
      </c>
      <c r="Z2212" t="str">
        <f t="shared" si="332"/>
        <v>ITM_RR1</v>
      </c>
    </row>
    <row r="2213" spans="1:26">
      <c r="A2213" s="3">
        <f>ROW()</f>
        <v>2213</v>
      </c>
      <c r="B2213" s="184">
        <f t="shared" si="284"/>
        <v>2163</v>
      </c>
      <c r="C2213" s="1" t="s">
        <v>4777</v>
      </c>
      <c r="D2213" s="1" t="s">
        <v>3876</v>
      </c>
      <c r="E2213" s="134" t="s">
        <v>4808</v>
      </c>
      <c r="F2213" s="134" t="s">
        <v>4808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4567</v>
      </c>
      <c r="L2213" s="166" t="s">
        <v>4633</v>
      </c>
      <c r="M2213" s="21" t="s">
        <v>4796</v>
      </c>
      <c r="N2213" s="166" t="s">
        <v>4633</v>
      </c>
      <c r="O2213" s="167"/>
      <c r="P2213" t="str">
        <f t="shared" ref="P2213" si="333">IF(E2213=F2213,"","NOT EQUAL")</f>
        <v/>
      </c>
      <c r="Q2213" s="167"/>
      <c r="R2213" s="167"/>
      <c r="S2213" s="151">
        <f t="shared" ref="S2213" si="334">IF(X2213&lt;&gt;"",S2212+1,S2212)</f>
        <v>334</v>
      </c>
      <c r="T2213" s="3" t="s">
        <v>4635</v>
      </c>
      <c r="U2213" s="114" t="s">
        <v>4438</v>
      </c>
      <c r="V2213" s="114"/>
      <c r="W2213" s="155" t="str">
        <f t="shared" ref="W2213" si="335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7">B2213</f>
        <v>2163</v>
      </c>
      <c r="Z2213" t="str">
        <f t="shared" ref="Z2213" si="338">M2213</f>
        <v>ITM_FWORD</v>
      </c>
    </row>
    <row r="2214" spans="1:26">
      <c r="A2214" s="3">
        <f>ROW()</f>
        <v>2214</v>
      </c>
      <c r="B2214" s="184">
        <f t="shared" si="284"/>
        <v>2164</v>
      </c>
      <c r="C2214" s="1" t="s">
        <v>4777</v>
      </c>
      <c r="D2214" s="1" t="s">
        <v>3877</v>
      </c>
      <c r="E2214" s="134" t="s">
        <v>4809</v>
      </c>
      <c r="F2214" s="134" t="s">
        <v>4809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4567</v>
      </c>
      <c r="L2214" s="166" t="s">
        <v>4633</v>
      </c>
      <c r="M2214" s="21" t="s">
        <v>4797</v>
      </c>
      <c r="N2214" s="166" t="s">
        <v>4633</v>
      </c>
      <c r="O2214" s="167"/>
      <c r="P2214" t="str">
        <f t="shared" ref="P2214:P2215" si="339">IF(E2214=F2214,"","NOT EQUAL")</f>
        <v/>
      </c>
      <c r="Q2214" s="167"/>
      <c r="R2214" s="167"/>
      <c r="S2214" s="151">
        <f t="shared" ref="S2214:S2215" si="340">IF(X2214&lt;&gt;"",S2213+1,S2213)</f>
        <v>334</v>
      </c>
      <c r="T2214" s="3" t="s">
        <v>4635</v>
      </c>
      <c r="U2214" s="114" t="s">
        <v>4438</v>
      </c>
      <c r="V2214" s="114"/>
      <c r="W2214" s="155" t="str">
        <f t="shared" ref="W2214:W2215" si="341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2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3">B2214</f>
        <v>2164</v>
      </c>
      <c r="Z2214" t="str">
        <f t="shared" ref="Z2214:Z2215" si="344">M2214</f>
        <v>ITM_FBYTE</v>
      </c>
    </row>
    <row r="2215" spans="1:26">
      <c r="A2215" s="3">
        <f>ROW()</f>
        <v>2215</v>
      </c>
      <c r="B2215" s="184">
        <f t="shared" si="284"/>
        <v>2165</v>
      </c>
      <c r="C2215" s="1" t="s">
        <v>4799</v>
      </c>
      <c r="D2215" s="1" t="s">
        <v>7</v>
      </c>
      <c r="E2215" s="16" t="s">
        <v>4853</v>
      </c>
      <c r="F2215" s="16" t="s">
        <v>4853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4567</v>
      </c>
      <c r="L2215" s="166" t="s">
        <v>4813</v>
      </c>
      <c r="M2215" s="21" t="s">
        <v>4800</v>
      </c>
      <c r="N2215" s="21" t="s">
        <v>3782</v>
      </c>
      <c r="O2215"/>
      <c r="P2215" t="str">
        <f t="shared" si="339"/>
        <v/>
      </c>
      <c r="Q2215"/>
      <c r="R2215"/>
      <c r="S2215" s="151">
        <f t="shared" si="340"/>
        <v>334</v>
      </c>
      <c r="T2215" s="3" t="s">
        <v>4531</v>
      </c>
      <c r="U2215" s="114" t="s">
        <v>4438</v>
      </c>
      <c r="V2215" s="114"/>
      <c r="W2215" s="155" t="str">
        <f t="shared" si="341"/>
        <v/>
      </c>
      <c r="X2215" s="105" t="str">
        <f t="shared" si="342"/>
        <v/>
      </c>
      <c r="Y2215" s="2">
        <f t="shared" si="343"/>
        <v>2165</v>
      </c>
      <c r="Z2215" t="str">
        <f t="shared" si="344"/>
        <v>ITM_CLAIM</v>
      </c>
    </row>
    <row r="2216" spans="1:26">
      <c r="A2216" s="3">
        <f>ROW()</f>
        <v>2216</v>
      </c>
      <c r="B2216" s="184">
        <f t="shared" si="284"/>
        <v>2166</v>
      </c>
      <c r="C2216" s="1" t="s">
        <v>4810</v>
      </c>
      <c r="D2216" s="1" t="s">
        <v>14</v>
      </c>
      <c r="E2216" s="134" t="s">
        <v>4812</v>
      </c>
      <c r="F2216" s="134" t="s">
        <v>4812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4566</v>
      </c>
      <c r="L2216" s="166" t="s">
        <v>4633</v>
      </c>
      <c r="M2216" s="21" t="s">
        <v>4811</v>
      </c>
      <c r="N2216" s="166" t="s">
        <v>4633</v>
      </c>
      <c r="O2216" s="167"/>
      <c r="P2216" t="str">
        <f t="shared" ref="P2216:P2217" si="345">IF(E2216=F2216,"","NOT EQUAL")</f>
        <v/>
      </c>
      <c r="Q2216" s="167"/>
      <c r="R2216" s="167"/>
      <c r="S2216" s="151">
        <f t="shared" ref="S2216:S2217" si="346">IF(X2216&lt;&gt;"",S2215+1,S2215)</f>
        <v>334</v>
      </c>
      <c r="T2216" s="3" t="s">
        <v>4635</v>
      </c>
      <c r="U2216" s="114" t="s">
        <v>4438</v>
      </c>
      <c r="V2216" s="114"/>
      <c r="W2216" s="155" t="str">
        <f t="shared" ref="W2216:W2217" si="347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48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49">B2216</f>
        <v>2166</v>
      </c>
      <c r="Z2216" t="str">
        <f t="shared" ref="Z2216:Z2217" si="350">M2216</f>
        <v>ITM_SHOIREP</v>
      </c>
    </row>
    <row r="2217" spans="1:26">
      <c r="A2217" s="3">
        <f>ROW()</f>
        <v>2217</v>
      </c>
      <c r="B2217" s="184">
        <f t="shared" si="284"/>
        <v>2167</v>
      </c>
      <c r="C2217" s="1" t="s">
        <v>4851</v>
      </c>
      <c r="D2217" s="1" t="s">
        <v>7</v>
      </c>
      <c r="E2217" s="134" t="s">
        <v>2061</v>
      </c>
      <c r="F2217" s="134" t="s">
        <v>2061</v>
      </c>
      <c r="G2217" s="62">
        <v>0</v>
      </c>
      <c r="H2217" s="62">
        <v>0</v>
      </c>
      <c r="I2217" s="16" t="s">
        <v>1</v>
      </c>
      <c r="J2217" s="16" t="s">
        <v>2189</v>
      </c>
      <c r="K2217" s="134" t="s">
        <v>4566</v>
      </c>
      <c r="L2217" s="166" t="s">
        <v>1316</v>
      </c>
      <c r="M2217" s="21" t="s">
        <v>4852</v>
      </c>
      <c r="N2217" s="166" t="s">
        <v>1316</v>
      </c>
      <c r="O2217" s="167"/>
      <c r="P2217" t="str">
        <f t="shared" si="345"/>
        <v/>
      </c>
      <c r="Q2217" s="167"/>
      <c r="R2217" s="167"/>
      <c r="S2217" s="151">
        <f t="shared" si="346"/>
        <v>334</v>
      </c>
      <c r="T2217" s="3"/>
      <c r="U2217" s="114" t="s">
        <v>4438</v>
      </c>
      <c r="V2217" s="114"/>
      <c r="W2217" s="155" t="str">
        <f t="shared" si="347"/>
        <v/>
      </c>
      <c r="X2217" s="105" t="str">
        <f t="shared" si="348"/>
        <v/>
      </c>
      <c r="Y2217" s="2">
        <f t="shared" si="349"/>
        <v>2167</v>
      </c>
      <c r="Z2217" t="str">
        <f t="shared" si="350"/>
        <v>ITM_SCALE</v>
      </c>
    </row>
    <row r="2218" spans="1:26">
      <c r="A2218" s="3">
        <f>ROW()</f>
        <v>2218</v>
      </c>
      <c r="B2218" s="184">
        <f t="shared" si="284"/>
        <v>2168</v>
      </c>
      <c r="C2218" s="1" t="s">
        <v>4829</v>
      </c>
      <c r="D2218" s="1" t="s">
        <v>7</v>
      </c>
      <c r="E2218" s="16" t="s">
        <v>4825</v>
      </c>
      <c r="F2218" s="16" t="s">
        <v>4825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4566</v>
      </c>
      <c r="M2218" s="21" t="s">
        <v>4826</v>
      </c>
      <c r="N2218" s="21" t="s">
        <v>3782</v>
      </c>
      <c r="O2218"/>
      <c r="P2218" t="str">
        <f t="shared" ref="P2218:P2222" si="351">IF(E2218=F2218,"","NOT EQUAL")</f>
        <v/>
      </c>
      <c r="Q2218"/>
      <c r="R2218"/>
      <c r="S2218" s="151">
        <f t="shared" ref="S2218:S2222" si="352">IF(X2218&lt;&gt;"",S2217+1,S2217)</f>
        <v>335</v>
      </c>
      <c r="T2218" s="3" t="s">
        <v>4556</v>
      </c>
      <c r="U2218" s="118" t="s">
        <v>4445</v>
      </c>
      <c r="V2218" s="114"/>
      <c r="W2218" s="155" t="str">
        <f t="shared" ref="W2218:W2222" si="353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4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5">B2218</f>
        <v>2168</v>
      </c>
      <c r="Z2218" t="str">
        <f t="shared" ref="Z2218:Z2222" si="356">M2218</f>
        <v>ITM_PLOTLS</v>
      </c>
    </row>
    <row r="2219" spans="1:26">
      <c r="A2219" s="3">
        <f>ROW()</f>
        <v>2219</v>
      </c>
      <c r="B2219" s="184">
        <f t="shared" si="284"/>
        <v>2169</v>
      </c>
      <c r="C2219" s="1" t="s">
        <v>4836</v>
      </c>
      <c r="D2219" s="1" t="s">
        <v>7</v>
      </c>
      <c r="E2219" s="17" t="s">
        <v>4830</v>
      </c>
      <c r="F2219" s="17" t="s">
        <v>4830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4566</v>
      </c>
      <c r="L2219" s="10" t="s">
        <v>4832</v>
      </c>
      <c r="M2219" s="21" t="s">
        <v>4833</v>
      </c>
      <c r="N2219" s="21" t="s">
        <v>4832</v>
      </c>
      <c r="O2219"/>
      <c r="P2219" t="str">
        <f t="shared" si="351"/>
        <v/>
      </c>
      <c r="Q2219"/>
      <c r="R2219"/>
      <c r="S2219" s="151">
        <f t="shared" si="352"/>
        <v>335</v>
      </c>
      <c r="T2219" s="3" t="s">
        <v>4551</v>
      </c>
      <c r="U2219" s="114"/>
      <c r="V2219" s="114"/>
      <c r="W2219" s="155" t="str">
        <f t="shared" si="353"/>
        <v/>
      </c>
      <c r="X2219" s="105" t="str">
        <f t="shared" si="354"/>
        <v/>
      </c>
      <c r="Y2219" s="2">
        <f t="shared" si="355"/>
        <v>2169</v>
      </c>
      <c r="Z2219" t="str">
        <f t="shared" si="356"/>
        <v>ITM_PLINE</v>
      </c>
    </row>
    <row r="2220" spans="1:26">
      <c r="A2220" s="3">
        <f>ROW()</f>
        <v>2220</v>
      </c>
      <c r="B2220" s="184">
        <f t="shared" si="284"/>
        <v>2170</v>
      </c>
      <c r="C2220" s="1" t="s">
        <v>4837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4566</v>
      </c>
      <c r="L2220" s="10" t="s">
        <v>4832</v>
      </c>
      <c r="M2220" s="21" t="s">
        <v>4834</v>
      </c>
      <c r="N2220" s="21" t="s">
        <v>4832</v>
      </c>
      <c r="O2220"/>
      <c r="P2220" t="str">
        <f t="shared" si="351"/>
        <v/>
      </c>
      <c r="Q2220"/>
      <c r="R2220"/>
      <c r="S2220" s="151">
        <f t="shared" si="352"/>
        <v>335</v>
      </c>
      <c r="T2220" s="3" t="s">
        <v>4551</v>
      </c>
      <c r="U2220" s="114"/>
      <c r="V2220" s="114"/>
      <c r="W2220" s="155" t="str">
        <f t="shared" si="353"/>
        <v/>
      </c>
      <c r="X2220" s="105" t="str">
        <f t="shared" si="354"/>
        <v/>
      </c>
      <c r="Y2220" s="2">
        <f t="shared" si="355"/>
        <v>2170</v>
      </c>
      <c r="Z2220" t="str">
        <f t="shared" si="356"/>
        <v>ITM_PCROS</v>
      </c>
    </row>
    <row r="2221" spans="1:26">
      <c r="A2221" s="3">
        <f>ROW()</f>
        <v>2221</v>
      </c>
      <c r="B2221" s="184">
        <f t="shared" si="284"/>
        <v>2171</v>
      </c>
      <c r="C2221" s="1" t="s">
        <v>4838</v>
      </c>
      <c r="D2221" s="1" t="s">
        <v>7</v>
      </c>
      <c r="E2221" s="17" t="s">
        <v>4831</v>
      </c>
      <c r="F2221" s="17" t="s">
        <v>4831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4566</v>
      </c>
      <c r="L2221" s="10" t="s">
        <v>4832</v>
      </c>
      <c r="M2221" s="21" t="s">
        <v>4835</v>
      </c>
      <c r="N2221" s="21" t="s">
        <v>4832</v>
      </c>
      <c r="O2221"/>
      <c r="P2221" t="str">
        <f t="shared" si="351"/>
        <v/>
      </c>
      <c r="Q2221"/>
      <c r="R2221"/>
      <c r="S2221" s="151">
        <f t="shared" si="352"/>
        <v>335</v>
      </c>
      <c r="T2221" s="3" t="s">
        <v>4551</v>
      </c>
      <c r="U2221" s="114"/>
      <c r="V2221" s="114"/>
      <c r="W2221" s="155" t="str">
        <f t="shared" si="353"/>
        <v/>
      </c>
      <c r="X2221" s="105" t="str">
        <f t="shared" si="354"/>
        <v/>
      </c>
      <c r="Y2221" s="2">
        <f t="shared" si="355"/>
        <v>2171</v>
      </c>
      <c r="Z2221" t="str">
        <f t="shared" si="356"/>
        <v>ITM_PBOX</v>
      </c>
    </row>
    <row r="2222" spans="1:26">
      <c r="A2222" s="3">
        <f>ROW()</f>
        <v>2222</v>
      </c>
      <c r="B2222" s="184">
        <f t="shared" si="284"/>
        <v>2172</v>
      </c>
      <c r="C2222" s="1" t="s">
        <v>4839</v>
      </c>
      <c r="D2222" s="1" t="s">
        <v>7</v>
      </c>
      <c r="E2222" s="17" t="s">
        <v>4843</v>
      </c>
      <c r="F2222" s="17" t="s">
        <v>4843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4566</v>
      </c>
      <c r="L2222" s="10" t="s">
        <v>3981</v>
      </c>
      <c r="M2222" s="21" t="s">
        <v>3982</v>
      </c>
      <c r="N2222" s="21" t="s">
        <v>3983</v>
      </c>
      <c r="O2222"/>
      <c r="P2222" t="str">
        <f t="shared" si="351"/>
        <v/>
      </c>
      <c r="Q2222"/>
      <c r="R2222"/>
      <c r="S2222" s="151">
        <f t="shared" si="352"/>
        <v>335</v>
      </c>
      <c r="T2222" s="3" t="s">
        <v>4551</v>
      </c>
      <c r="U2222" s="114"/>
      <c r="V2222" s="114"/>
      <c r="W2222" s="155" t="str">
        <f t="shared" si="353"/>
        <v/>
      </c>
      <c r="X2222" s="105" t="str">
        <f t="shared" si="354"/>
        <v/>
      </c>
      <c r="Y2222" s="2">
        <f t="shared" si="355"/>
        <v>2172</v>
      </c>
      <c r="Z2222" t="str">
        <f t="shared" si="356"/>
        <v>ITM_VECT</v>
      </c>
    </row>
    <row r="2223" spans="1:26">
      <c r="A2223" s="3">
        <f>ROW()</f>
        <v>2223</v>
      </c>
      <c r="B2223" s="184">
        <f t="shared" si="284"/>
        <v>2173</v>
      </c>
      <c r="C2223" s="1" t="s">
        <v>4845</v>
      </c>
      <c r="D2223" s="1" t="s">
        <v>7</v>
      </c>
      <c r="E2223" s="17" t="s">
        <v>4844</v>
      </c>
      <c r="F2223" s="17" t="s">
        <v>4844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4566</v>
      </c>
      <c r="L2223" s="10" t="s">
        <v>3981</v>
      </c>
      <c r="M2223" s="21" t="s">
        <v>4846</v>
      </c>
      <c r="N2223" s="21" t="s">
        <v>3983</v>
      </c>
      <c r="O2223"/>
      <c r="P2223" t="str">
        <f t="shared" ref="P2223:P2238" si="357">IF(E2223=F2223,"","NOT EQUAL")</f>
        <v/>
      </c>
      <c r="Q2223"/>
      <c r="R2223"/>
      <c r="S2223" s="151">
        <f t="shared" ref="S2223:S2233" si="358">IF(X2223&lt;&gt;"",S2222+1,S2222)</f>
        <v>335</v>
      </c>
      <c r="T2223" s="3" t="s">
        <v>4551</v>
      </c>
      <c r="U2223" s="114"/>
      <c r="V2223" s="114"/>
      <c r="W2223" s="155" t="str">
        <f t="shared" ref="W2223:W2233" si="359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3" si="360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3" si="361">B2223</f>
        <v>2173</v>
      </c>
      <c r="Z2223" t="str">
        <f t="shared" ref="Z2223:Z2233" si="362">M2223</f>
        <v>ITM_NVECT</v>
      </c>
    </row>
    <row r="2224" spans="1:26">
      <c r="A2224" s="3">
        <f>ROW()</f>
        <v>2224</v>
      </c>
      <c r="B2224" s="184">
        <f t="shared" si="284"/>
        <v>2174</v>
      </c>
      <c r="C2224" s="1" t="s">
        <v>4840</v>
      </c>
      <c r="D2224" s="1" t="s">
        <v>7</v>
      </c>
      <c r="E2224" s="25" t="s">
        <v>4503</v>
      </c>
      <c r="F2224" s="25" t="s">
        <v>4503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4566</v>
      </c>
      <c r="L2224" s="1"/>
      <c r="M2224" s="21" t="s">
        <v>4505</v>
      </c>
      <c r="N2224" s="21"/>
      <c r="O2224"/>
      <c r="P2224" t="str">
        <f t="shared" si="357"/>
        <v/>
      </c>
      <c r="Q2224"/>
      <c r="R2224"/>
      <c r="S2224" s="151">
        <f t="shared" si="358"/>
        <v>335</v>
      </c>
      <c r="T2224" s="3" t="s">
        <v>4621</v>
      </c>
      <c r="U2224" s="114"/>
      <c r="V2224" s="114"/>
      <c r="W2224" s="155" t="str">
        <f t="shared" si="359"/>
        <v/>
      </c>
      <c r="X2224" s="105" t="str">
        <f t="shared" si="360"/>
        <v/>
      </c>
      <c r="Y2224" s="2">
        <f t="shared" si="361"/>
        <v>2174</v>
      </c>
      <c r="Z2224" t="str">
        <f t="shared" si="362"/>
        <v>ITM_EXTX</v>
      </c>
    </row>
    <row r="2225" spans="1:26">
      <c r="A2225" s="3">
        <f>ROW()</f>
        <v>2225</v>
      </c>
      <c r="B2225" s="184">
        <f t="shared" si="284"/>
        <v>2175</v>
      </c>
      <c r="C2225" s="1" t="s">
        <v>4841</v>
      </c>
      <c r="D2225" s="1" t="s">
        <v>7</v>
      </c>
      <c r="E2225" s="25" t="s">
        <v>4504</v>
      </c>
      <c r="F2225" s="25" t="s">
        <v>4504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4566</v>
      </c>
      <c r="L2225" s="1"/>
      <c r="M2225" s="21" t="s">
        <v>4506</v>
      </c>
      <c r="N2225" s="21"/>
      <c r="O2225"/>
      <c r="P2225" t="str">
        <f t="shared" si="357"/>
        <v/>
      </c>
      <c r="Q2225"/>
      <c r="R2225"/>
      <c r="S2225" s="151">
        <f t="shared" si="358"/>
        <v>335</v>
      </c>
      <c r="T2225" s="3" t="s">
        <v>4621</v>
      </c>
      <c r="U2225" s="114"/>
      <c r="V2225" s="114"/>
      <c r="W2225" s="155" t="str">
        <f t="shared" si="359"/>
        <v/>
      </c>
      <c r="X2225" s="105" t="str">
        <f t="shared" si="360"/>
        <v/>
      </c>
      <c r="Y2225" s="2">
        <f t="shared" si="361"/>
        <v>2175</v>
      </c>
      <c r="Z2225" t="str">
        <f t="shared" si="362"/>
        <v>ITM_EXTY</v>
      </c>
    </row>
    <row r="2226" spans="1:26">
      <c r="A2226" s="3">
        <f>ROW()</f>
        <v>2226</v>
      </c>
      <c r="B2226" s="184">
        <f t="shared" si="284"/>
        <v>2176</v>
      </c>
      <c r="C2226" s="1" t="s">
        <v>2432</v>
      </c>
      <c r="D2226" s="1" t="s">
        <v>3875</v>
      </c>
      <c r="E2226" s="16" t="s">
        <v>4827</v>
      </c>
      <c r="F2226" s="16" t="s">
        <v>4827</v>
      </c>
      <c r="G2226" s="62">
        <v>0</v>
      </c>
      <c r="H2226" s="62">
        <v>0</v>
      </c>
      <c r="I2226" s="16" t="s">
        <v>3</v>
      </c>
      <c r="J2226" s="16" t="s">
        <v>2189</v>
      </c>
      <c r="K2226" s="134" t="s">
        <v>4566</v>
      </c>
      <c r="M2226" s="21" t="s">
        <v>4828</v>
      </c>
      <c r="N2226" s="21" t="s">
        <v>3782</v>
      </c>
      <c r="O2226"/>
      <c r="P2226" t="str">
        <f t="shared" si="357"/>
        <v/>
      </c>
      <c r="Q2226"/>
      <c r="R2226"/>
      <c r="S2226" s="151">
        <f t="shared" si="358"/>
        <v>336</v>
      </c>
      <c r="T2226" s="3" t="s">
        <v>4556</v>
      </c>
      <c r="U2226" s="118" t="s">
        <v>4445</v>
      </c>
      <c r="V2226" s="114"/>
      <c r="W2226" s="155" t="str">
        <f t="shared" si="359"/>
        <v>"GRF"</v>
      </c>
      <c r="X2226" s="105" t="str">
        <f t="shared" si="360"/>
        <v>GRF</v>
      </c>
      <c r="Y2226" s="2">
        <f t="shared" si="361"/>
        <v>2176</v>
      </c>
      <c r="Z2226" t="str">
        <f t="shared" si="362"/>
        <v>ITM_PLOTJM</v>
      </c>
    </row>
    <row r="2227" spans="1:26">
      <c r="A2227" s="3">
        <f>ROW()</f>
        <v>2227</v>
      </c>
      <c r="B2227" s="184">
        <f t="shared" si="284"/>
        <v>2177</v>
      </c>
      <c r="C2227" s="1" t="s">
        <v>2432</v>
      </c>
      <c r="D2227" s="1" t="s">
        <v>3873</v>
      </c>
      <c r="E2227" s="16" t="s">
        <v>3789</v>
      </c>
      <c r="F2227" s="16" t="s">
        <v>3789</v>
      </c>
      <c r="G2227" s="56">
        <v>0</v>
      </c>
      <c r="H2227" s="56">
        <v>0</v>
      </c>
      <c r="I2227" s="16" t="s">
        <v>3</v>
      </c>
      <c r="J2227" s="16" t="s">
        <v>2189</v>
      </c>
      <c r="K2227" s="134" t="s">
        <v>4566</v>
      </c>
      <c r="L2227" s="10" t="s">
        <v>1316</v>
      </c>
      <c r="M2227" s="21" t="s">
        <v>3753</v>
      </c>
      <c r="N2227" s="21" t="s">
        <v>1316</v>
      </c>
      <c r="O2227"/>
      <c r="P2227" t="str">
        <f t="shared" si="357"/>
        <v/>
      </c>
      <c r="Q2227"/>
      <c r="R2227"/>
      <c r="S2227" s="151">
        <f t="shared" si="358"/>
        <v>336</v>
      </c>
      <c r="T2227" s="3" t="s">
        <v>4619</v>
      </c>
      <c r="U2227" s="114"/>
      <c r="V2227" s="114"/>
      <c r="W2227" s="155" t="str">
        <f t="shared" si="359"/>
        <v/>
      </c>
      <c r="X2227" s="105" t="str">
        <f t="shared" si="360"/>
        <v/>
      </c>
      <c r="Y2227" s="2">
        <f t="shared" si="361"/>
        <v>2177</v>
      </c>
      <c r="Z2227" t="str">
        <f t="shared" si="362"/>
        <v>ITM_GRAPH</v>
      </c>
    </row>
    <row r="2228" spans="1:26">
      <c r="A2228" s="3">
        <f>ROW()</f>
        <v>2228</v>
      </c>
      <c r="B2228" s="184">
        <f t="shared" si="284"/>
        <v>2178</v>
      </c>
      <c r="C2228" s="1" t="s">
        <v>2432</v>
      </c>
      <c r="D2228" s="1" t="s">
        <v>3883</v>
      </c>
      <c r="E2228" s="17" t="s">
        <v>3969</v>
      </c>
      <c r="F2228" s="17" t="s">
        <v>3969</v>
      </c>
      <c r="G2228" s="58">
        <v>0</v>
      </c>
      <c r="H2228" s="58">
        <v>0</v>
      </c>
      <c r="I2228" s="16" t="s">
        <v>3</v>
      </c>
      <c r="J2228" s="16" t="s">
        <v>2188</v>
      </c>
      <c r="K2228" s="134" t="s">
        <v>4566</v>
      </c>
      <c r="L2228" s="1"/>
      <c r="M2228" s="21" t="s">
        <v>3975</v>
      </c>
      <c r="N2228" s="21" t="s">
        <v>1172</v>
      </c>
      <c r="O2228"/>
      <c r="P2228" t="str">
        <f t="shared" si="357"/>
        <v/>
      </c>
      <c r="Q2228"/>
      <c r="R2228"/>
      <c r="S2228" s="151">
        <f t="shared" si="358"/>
        <v>336</v>
      </c>
      <c r="T2228" s="3" t="s">
        <v>4621</v>
      </c>
      <c r="U2228" s="114" t="s">
        <v>4438</v>
      </c>
      <c r="V2228" s="114"/>
      <c r="W2228" s="155" t="str">
        <f t="shared" si="359"/>
        <v/>
      </c>
      <c r="X2228" s="105" t="str">
        <f t="shared" si="360"/>
        <v/>
      </c>
      <c r="Y2228" s="2">
        <f t="shared" si="361"/>
        <v>2178</v>
      </c>
      <c r="Z2228" t="str">
        <f t="shared" si="362"/>
        <v>ITM_DEMO1</v>
      </c>
    </row>
    <row r="2229" spans="1:26">
      <c r="A2229" s="3">
        <f>ROW()</f>
        <v>2229</v>
      </c>
      <c r="B2229" s="184">
        <f t="shared" si="284"/>
        <v>2179</v>
      </c>
      <c r="C2229" s="1" t="s">
        <v>2432</v>
      </c>
      <c r="D2229" s="1" t="s">
        <v>3884</v>
      </c>
      <c r="E2229" s="17" t="s">
        <v>3970</v>
      </c>
      <c r="F2229" s="17" t="s">
        <v>3970</v>
      </c>
      <c r="G2229" s="58">
        <v>0</v>
      </c>
      <c r="H2229" s="58">
        <v>0</v>
      </c>
      <c r="I2229" s="16" t="s">
        <v>3</v>
      </c>
      <c r="J2229" s="16" t="s">
        <v>2188</v>
      </c>
      <c r="K2229" s="134" t="s">
        <v>4566</v>
      </c>
      <c r="L2229" s="1"/>
      <c r="M2229" s="21" t="s">
        <v>3976</v>
      </c>
      <c r="N2229" s="21" t="s">
        <v>1172</v>
      </c>
      <c r="O2229"/>
      <c r="P2229" t="str">
        <f t="shared" si="357"/>
        <v/>
      </c>
      <c r="Q2229"/>
      <c r="R2229"/>
      <c r="S2229" s="151">
        <f t="shared" si="358"/>
        <v>336</v>
      </c>
      <c r="T2229" s="3" t="s">
        <v>4621</v>
      </c>
      <c r="U2229" s="114" t="s">
        <v>4438</v>
      </c>
      <c r="V2229" s="114"/>
      <c r="W2229" s="155" t="str">
        <f t="shared" si="359"/>
        <v/>
      </c>
      <c r="X2229" s="105" t="str">
        <f t="shared" si="360"/>
        <v/>
      </c>
      <c r="Y2229" s="2">
        <f t="shared" si="361"/>
        <v>2179</v>
      </c>
      <c r="Z2229" t="str">
        <f t="shared" si="362"/>
        <v>ITM_DEMO2</v>
      </c>
    </row>
    <row r="2230" spans="1:26">
      <c r="A2230" s="3">
        <f>ROW()</f>
        <v>2230</v>
      </c>
      <c r="B2230" s="184">
        <f t="shared" si="284"/>
        <v>2180</v>
      </c>
      <c r="C2230" s="1" t="s">
        <v>2432</v>
      </c>
      <c r="D2230" s="1" t="s">
        <v>3885</v>
      </c>
      <c r="E2230" s="17" t="s">
        <v>3971</v>
      </c>
      <c r="F2230" s="17" t="s">
        <v>3971</v>
      </c>
      <c r="G2230" s="58">
        <v>0</v>
      </c>
      <c r="H2230" s="58">
        <v>0</v>
      </c>
      <c r="I2230" s="16" t="s">
        <v>3</v>
      </c>
      <c r="J2230" s="16" t="s">
        <v>2188</v>
      </c>
      <c r="K2230" s="134" t="s">
        <v>4566</v>
      </c>
      <c r="L2230" s="1"/>
      <c r="M2230" s="21" t="s">
        <v>3977</v>
      </c>
      <c r="N2230" s="21" t="s">
        <v>1172</v>
      </c>
      <c r="O2230"/>
      <c r="P2230" t="str">
        <f t="shared" si="357"/>
        <v/>
      </c>
      <c r="Q2230"/>
      <c r="R2230"/>
      <c r="S2230" s="151">
        <f t="shared" si="358"/>
        <v>336</v>
      </c>
      <c r="T2230" s="3" t="s">
        <v>4621</v>
      </c>
      <c r="U2230" s="114" t="s">
        <v>4438</v>
      </c>
      <c r="V2230" s="114"/>
      <c r="W2230" s="155" t="str">
        <f t="shared" si="359"/>
        <v/>
      </c>
      <c r="X2230" s="105" t="str">
        <f t="shared" si="360"/>
        <v/>
      </c>
      <c r="Y2230" s="2">
        <f t="shared" si="361"/>
        <v>2180</v>
      </c>
      <c r="Z2230" t="str">
        <f t="shared" si="362"/>
        <v>ITM_DEMO3</v>
      </c>
    </row>
    <row r="2231" spans="1:26">
      <c r="A2231" s="3">
        <f>ROW()</f>
        <v>2231</v>
      </c>
      <c r="B2231" s="184">
        <f t="shared" si="284"/>
        <v>2181</v>
      </c>
      <c r="C2231" s="1" t="s">
        <v>2432</v>
      </c>
      <c r="D2231" s="1" t="s">
        <v>3886</v>
      </c>
      <c r="E2231" s="17" t="s">
        <v>3972</v>
      </c>
      <c r="F2231" s="17" t="s">
        <v>3972</v>
      </c>
      <c r="G2231" s="58">
        <v>0</v>
      </c>
      <c r="H2231" s="58">
        <v>0</v>
      </c>
      <c r="I2231" s="16" t="s">
        <v>3</v>
      </c>
      <c r="J2231" s="16" t="s">
        <v>2188</v>
      </c>
      <c r="K2231" s="134" t="s">
        <v>4566</v>
      </c>
      <c r="L2231" s="1"/>
      <c r="M2231" s="21" t="s">
        <v>3978</v>
      </c>
      <c r="N2231" s="21" t="s">
        <v>1172</v>
      </c>
      <c r="O2231"/>
      <c r="P2231" t="str">
        <f t="shared" si="357"/>
        <v/>
      </c>
      <c r="Q2231"/>
      <c r="R2231"/>
      <c r="S2231" s="151">
        <f t="shared" si="358"/>
        <v>336</v>
      </c>
      <c r="T2231" s="3" t="s">
        <v>4621</v>
      </c>
      <c r="U2231" s="114" t="s">
        <v>4438</v>
      </c>
      <c r="V2231" s="114"/>
      <c r="W2231" s="155" t="str">
        <f t="shared" si="359"/>
        <v/>
      </c>
      <c r="X2231" s="105" t="str">
        <f t="shared" si="360"/>
        <v/>
      </c>
      <c r="Y2231" s="2">
        <f t="shared" si="361"/>
        <v>2181</v>
      </c>
      <c r="Z2231" t="str">
        <f t="shared" si="362"/>
        <v>ITM_DEMO4</v>
      </c>
    </row>
    <row r="2232" spans="1:26">
      <c r="A2232" s="3">
        <f>ROW()</f>
        <v>2232</v>
      </c>
      <c r="B2232" s="184">
        <f t="shared" si="284"/>
        <v>2182</v>
      </c>
      <c r="C2232" s="1" t="s">
        <v>2432</v>
      </c>
      <c r="D2232" s="1" t="s">
        <v>3887</v>
      </c>
      <c r="E2232" s="17" t="s">
        <v>3973</v>
      </c>
      <c r="F2232" s="17" t="s">
        <v>3973</v>
      </c>
      <c r="G2232" s="58">
        <v>0</v>
      </c>
      <c r="H2232" s="58">
        <v>0</v>
      </c>
      <c r="I2232" s="16" t="s">
        <v>3</v>
      </c>
      <c r="J2232" s="16" t="s">
        <v>2188</v>
      </c>
      <c r="K2232" s="134" t="s">
        <v>4566</v>
      </c>
      <c r="L2232" s="1"/>
      <c r="M2232" s="21" t="s">
        <v>3979</v>
      </c>
      <c r="N2232" s="21" t="s">
        <v>1172</v>
      </c>
      <c r="O2232"/>
      <c r="P2232" t="str">
        <f t="shared" si="357"/>
        <v/>
      </c>
      <c r="Q2232"/>
      <c r="R2232"/>
      <c r="S2232" s="151">
        <f t="shared" si="358"/>
        <v>336</v>
      </c>
      <c r="T2232" s="3" t="s">
        <v>4621</v>
      </c>
      <c r="U2232" s="114" t="s">
        <v>4438</v>
      </c>
      <c r="V2232" s="114"/>
      <c r="W2232" s="155" t="str">
        <f t="shared" si="359"/>
        <v/>
      </c>
      <c r="X2232" s="105" t="str">
        <f t="shared" si="360"/>
        <v/>
      </c>
      <c r="Y2232" s="2">
        <f t="shared" si="361"/>
        <v>2182</v>
      </c>
      <c r="Z2232" t="str">
        <f t="shared" si="362"/>
        <v>ITM_DEMO5</v>
      </c>
    </row>
    <row r="2233" spans="1:26">
      <c r="A2233" s="3">
        <f>ROW()</f>
        <v>2233</v>
      </c>
      <c r="B2233" s="184">
        <f t="shared" si="284"/>
        <v>2183</v>
      </c>
      <c r="C2233" s="1" t="s">
        <v>2432</v>
      </c>
      <c r="D2233" s="1" t="s">
        <v>3888</v>
      </c>
      <c r="E2233" s="17" t="s">
        <v>3974</v>
      </c>
      <c r="F2233" s="17" t="s">
        <v>3974</v>
      </c>
      <c r="G2233" s="58">
        <v>0</v>
      </c>
      <c r="H2233" s="58">
        <v>0</v>
      </c>
      <c r="I2233" s="16" t="s">
        <v>3</v>
      </c>
      <c r="J2233" s="16" t="s">
        <v>2188</v>
      </c>
      <c r="K2233" s="134" t="s">
        <v>4566</v>
      </c>
      <c r="L2233" s="1"/>
      <c r="M2233" s="21" t="s">
        <v>3980</v>
      </c>
      <c r="N2233" s="21" t="s">
        <v>1172</v>
      </c>
      <c r="O2233"/>
      <c r="P2233" t="str">
        <f t="shared" si="357"/>
        <v/>
      </c>
      <c r="Q2233"/>
      <c r="R2233"/>
      <c r="S2233" s="151">
        <f t="shared" si="358"/>
        <v>336</v>
      </c>
      <c r="T2233" s="3" t="s">
        <v>4621</v>
      </c>
      <c r="U2233" s="114" t="s">
        <v>4438</v>
      </c>
      <c r="V2233" s="114"/>
      <c r="W2233" s="155" t="str">
        <f t="shared" si="359"/>
        <v/>
      </c>
      <c r="X2233" s="105" t="str">
        <f t="shared" si="360"/>
        <v/>
      </c>
      <c r="Y2233" s="2">
        <f t="shared" si="361"/>
        <v>2183</v>
      </c>
      <c r="Z2233" t="str">
        <f t="shared" si="362"/>
        <v>ITM_DEMO6</v>
      </c>
    </row>
    <row r="2234" spans="1:26">
      <c r="B2234" s="183"/>
      <c r="P2234" t="str">
        <f t="shared" si="357"/>
        <v/>
      </c>
    </row>
    <row r="2235" spans="1:26">
      <c r="B2235" s="183"/>
      <c r="P2235" t="str">
        <f t="shared" si="357"/>
        <v/>
      </c>
    </row>
    <row r="2236" spans="1:26">
      <c r="B2236" s="183"/>
      <c r="P2236" t="str">
        <f t="shared" si="357"/>
        <v/>
      </c>
    </row>
    <row r="2237" spans="1:26">
      <c r="B2237" s="183"/>
      <c r="P2237" t="str">
        <f t="shared" si="357"/>
        <v/>
      </c>
    </row>
    <row r="2238" spans="1:26">
      <c r="P2238" t="str">
        <f t="shared" si="357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4:V2238 O2234:O2238">
    <cfRule type="cellIs" dxfId="1169" priority="1487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:J1968 J2234:J1048576 J1797:K1853 J1913 J1501:J1701">
    <cfRule type="containsText" dxfId="1168" priority="1485" operator="containsText" text="DISABLED">
      <formula>NOT(ISERROR(SEARCH("DISABLED",J1)))</formula>
    </cfRule>
    <cfRule type="containsText" dxfId="1167" priority="1486" operator="containsText" text="ENABLED">
      <formula>NOT(ISERROR(SEARCH("ENABLED",J1)))</formula>
    </cfRule>
  </conditionalFormatting>
  <conditionalFormatting sqref="J3:J4">
    <cfRule type="containsText" dxfId="1166" priority="1483" operator="containsText" text="DISABLED">
      <formula>NOT(ISERROR(SEARCH("DISABLED",J3)))</formula>
    </cfRule>
    <cfRule type="containsText" dxfId="1165" priority="1484" operator="containsText" text="ENABLED">
      <formula>NOT(ISERROR(SEARCH("ENABLED",J3)))</formula>
    </cfRule>
  </conditionalFormatting>
  <conditionalFormatting sqref="O2:V2">
    <cfRule type="cellIs" dxfId="1164" priority="1481" operator="greaterThan">
      <formula>0</formula>
    </cfRule>
  </conditionalFormatting>
  <conditionalFormatting sqref="W2225 W2234:W1048576">
    <cfRule type="cellIs" dxfId="1163" priority="1480" operator="greaterThan">
      <formula>0</formula>
    </cfRule>
  </conditionalFormatting>
  <conditionalFormatting sqref="W2">
    <cfRule type="cellIs" dxfId="1162" priority="1478" operator="greaterThan">
      <formula>0</formula>
    </cfRule>
  </conditionalFormatting>
  <conditionalFormatting sqref="J2080">
    <cfRule type="containsText" dxfId="1161" priority="1472" operator="containsText" text="DISABLED">
      <formula>NOT(ISERROR(SEARCH("DISABLED",J2080)))</formula>
    </cfRule>
    <cfRule type="containsText" dxfId="1160" priority="1473" operator="containsText" text="ENABLED">
      <formula>NOT(ISERROR(SEARCH("ENABLED",J2080)))</formula>
    </cfRule>
  </conditionalFormatting>
  <conditionalFormatting sqref="J2109:J2114">
    <cfRule type="containsText" dxfId="1159" priority="1468" operator="containsText" text="DISABLED">
      <formula>NOT(ISERROR(SEARCH("DISABLED",J2109)))</formula>
    </cfRule>
    <cfRule type="containsText" dxfId="1158" priority="1469" operator="containsText" text="ENABLED">
      <formula>NOT(ISERROR(SEARCH("ENABLED",J2109)))</formula>
    </cfRule>
  </conditionalFormatting>
  <conditionalFormatting sqref="J2072">
    <cfRule type="containsText" dxfId="1157" priority="1466" operator="containsText" text="DISABLED">
      <formula>NOT(ISERROR(SEARCH("DISABLED",J2072)))</formula>
    </cfRule>
    <cfRule type="containsText" dxfId="1156" priority="1467" operator="containsText" text="ENABLED">
      <formula>NOT(ISERROR(SEARCH("ENABLED",J2072)))</formula>
    </cfRule>
  </conditionalFormatting>
  <conditionalFormatting sqref="J2074">
    <cfRule type="containsText" dxfId="1155" priority="1464" operator="containsText" text="DISABLED">
      <formula>NOT(ISERROR(SEARCH("DISABLED",J2074)))</formula>
    </cfRule>
    <cfRule type="containsText" dxfId="1154" priority="1465" operator="containsText" text="ENABLED">
      <formula>NOT(ISERROR(SEARCH("ENABLED",J2074)))</formula>
    </cfRule>
  </conditionalFormatting>
  <conditionalFormatting sqref="J2078">
    <cfRule type="containsText" dxfId="1153" priority="1458" operator="containsText" text="DISABLED">
      <formula>NOT(ISERROR(SEARCH("DISABLED",J2078)))</formula>
    </cfRule>
    <cfRule type="containsText" dxfId="1152" priority="1459" operator="containsText" text="ENABLED">
      <formula>NOT(ISERROR(SEARCH("ENABLED",J2078)))</formula>
    </cfRule>
  </conditionalFormatting>
  <conditionalFormatting sqref="J2076">
    <cfRule type="containsText" dxfId="1151" priority="1456" operator="containsText" text="DISABLED">
      <formula>NOT(ISERROR(SEARCH("DISABLED",J2076)))</formula>
    </cfRule>
    <cfRule type="containsText" dxfId="1150" priority="1457" operator="containsText" text="ENABLED">
      <formula>NOT(ISERROR(SEARCH("ENABLED",J2076)))</formula>
    </cfRule>
  </conditionalFormatting>
  <conditionalFormatting sqref="J2115">
    <cfRule type="containsText" dxfId="1149" priority="1454" operator="containsText" text="DISABLED">
      <formula>NOT(ISERROR(SEARCH("DISABLED",J2115)))</formula>
    </cfRule>
    <cfRule type="containsText" dxfId="1148" priority="1455" operator="containsText" text="ENABLED">
      <formula>NOT(ISERROR(SEARCH("ENABLED",J2115)))</formula>
    </cfRule>
  </conditionalFormatting>
  <conditionalFormatting sqref="J2116">
    <cfRule type="containsText" dxfId="1147" priority="1452" operator="containsText" text="DISABLED">
      <formula>NOT(ISERROR(SEARCH("DISABLED",J2116)))</formula>
    </cfRule>
    <cfRule type="containsText" dxfId="1146" priority="1453" operator="containsText" text="ENABLED">
      <formula>NOT(ISERROR(SEARCH("ENABLED",J2116)))</formula>
    </cfRule>
  </conditionalFormatting>
  <conditionalFormatting sqref="J1922">
    <cfRule type="containsText" dxfId="1145" priority="1446" operator="containsText" text="DISABLED">
      <formula>NOT(ISERROR(SEARCH("DISABLED",J1922)))</formula>
    </cfRule>
    <cfRule type="containsText" dxfId="1144" priority="1447" operator="containsText" text="ENABLED">
      <formula>NOT(ISERROR(SEARCH("ENABLED",J1922)))</formula>
    </cfRule>
  </conditionalFormatting>
  <conditionalFormatting sqref="J2118:J2124">
    <cfRule type="containsText" dxfId="1143" priority="1444" operator="containsText" text="DISABLED">
      <formula>NOT(ISERROR(SEARCH("DISABLED",J2118)))</formula>
    </cfRule>
    <cfRule type="containsText" dxfId="1142" priority="1445" operator="containsText" text="ENABLED">
      <formula>NOT(ISERROR(SEARCH("ENABLED",J2118)))</formula>
    </cfRule>
  </conditionalFormatting>
  <conditionalFormatting sqref="J2125">
    <cfRule type="containsText" dxfId="1141" priority="1442" operator="containsText" text="DISABLED">
      <formula>NOT(ISERROR(SEARCH("DISABLED",J2125)))</formula>
    </cfRule>
    <cfRule type="containsText" dxfId="1140" priority="1443" operator="containsText" text="ENABLED">
      <formula>NOT(ISERROR(SEARCH("ENABLED",J2125)))</formula>
    </cfRule>
  </conditionalFormatting>
  <conditionalFormatting sqref="J2127">
    <cfRule type="containsText" dxfId="1139" priority="1436" operator="containsText" text="DISABLED">
      <formula>NOT(ISERROR(SEARCH("DISABLED",J2127)))</formula>
    </cfRule>
    <cfRule type="containsText" dxfId="1138" priority="1437" operator="containsText" text="ENABLED">
      <formula>NOT(ISERROR(SEARCH("ENABLED",J2127)))</formula>
    </cfRule>
  </conditionalFormatting>
  <conditionalFormatting sqref="J2128:J2130">
    <cfRule type="containsText" dxfId="1137" priority="1434" operator="containsText" text="DISABLED">
      <formula>NOT(ISERROR(SEARCH("DISABLED",J2128)))</formula>
    </cfRule>
    <cfRule type="containsText" dxfId="1136" priority="1435" operator="containsText" text="ENABLED">
      <formula>NOT(ISERROR(SEARCH("ENABLED",J2128)))</formula>
    </cfRule>
  </conditionalFormatting>
  <conditionalFormatting sqref="J2131">
    <cfRule type="containsText" dxfId="1135" priority="1432" operator="containsText" text="DISABLED">
      <formula>NOT(ISERROR(SEARCH("DISABLED",J2131)))</formula>
    </cfRule>
    <cfRule type="containsText" dxfId="1134" priority="1433" operator="containsText" text="ENABLED">
      <formula>NOT(ISERROR(SEARCH("ENABLED",J2131)))</formula>
    </cfRule>
  </conditionalFormatting>
  <conditionalFormatting sqref="J2132">
    <cfRule type="containsText" dxfId="1133" priority="1430" operator="containsText" text="DISABLED">
      <formula>NOT(ISERROR(SEARCH("DISABLED",J2132)))</formula>
    </cfRule>
    <cfRule type="containsText" dxfId="1132" priority="1431" operator="containsText" text="ENABLED">
      <formula>NOT(ISERROR(SEARCH("ENABLED",J2132)))</formula>
    </cfRule>
  </conditionalFormatting>
  <conditionalFormatting sqref="J2133">
    <cfRule type="containsText" dxfId="1131" priority="1428" operator="containsText" text="DISABLED">
      <formula>NOT(ISERROR(SEARCH("DISABLED",J2133)))</formula>
    </cfRule>
    <cfRule type="containsText" dxfId="1130" priority="1429" operator="containsText" text="ENABLED">
      <formula>NOT(ISERROR(SEARCH("ENABLED",J2133)))</formula>
    </cfRule>
  </conditionalFormatting>
  <conditionalFormatting sqref="J2134">
    <cfRule type="containsText" dxfId="1129" priority="1426" operator="containsText" text="DISABLED">
      <formula>NOT(ISERROR(SEARCH("DISABLED",J2134)))</formula>
    </cfRule>
    <cfRule type="containsText" dxfId="1128" priority="1427" operator="containsText" text="ENABLED">
      <formula>NOT(ISERROR(SEARCH("ENABLED",J2134)))</formula>
    </cfRule>
  </conditionalFormatting>
  <conditionalFormatting sqref="J853:J854">
    <cfRule type="containsText" dxfId="1127" priority="1420" operator="containsText" text="DISABLED">
      <formula>NOT(ISERROR(SEARCH("DISABLED",J853)))</formula>
    </cfRule>
    <cfRule type="containsText" dxfId="1126" priority="1421" operator="containsText" text="ENABLED">
      <formula>NOT(ISERROR(SEARCH("ENABLED",J853)))</formula>
    </cfRule>
  </conditionalFormatting>
  <conditionalFormatting sqref="J1702">
    <cfRule type="containsText" dxfId="1125" priority="1410" operator="containsText" text="DISABLED">
      <formula>NOT(ISERROR(SEARCH("DISABLED",J1702)))</formula>
    </cfRule>
    <cfRule type="containsText" dxfId="1124" priority="1411" operator="containsText" text="ENABLED">
      <formula>NOT(ISERROR(SEARCH("ENABLED",J1702)))</formula>
    </cfRule>
  </conditionalFormatting>
  <conditionalFormatting sqref="J81">
    <cfRule type="containsText" dxfId="1123" priority="1406" operator="containsText" text="DISABLED">
      <formula>NOT(ISERROR(SEARCH("DISABLED",J81)))</formula>
    </cfRule>
    <cfRule type="containsText" dxfId="1122" priority="1407" operator="containsText" text="ENABLED">
      <formula>NOT(ISERROR(SEARCH("ENABLED",J81)))</formula>
    </cfRule>
  </conditionalFormatting>
  <conditionalFormatting sqref="J103">
    <cfRule type="containsText" dxfId="1121" priority="1402" operator="containsText" text="DISABLED">
      <formula>NOT(ISERROR(SEARCH("DISABLED",J103)))</formula>
    </cfRule>
    <cfRule type="containsText" dxfId="1120" priority="1403" operator="containsText" text="ENABLED">
      <formula>NOT(ISERROR(SEARCH("ENABLED",J103)))</formula>
    </cfRule>
  </conditionalFormatting>
  <conditionalFormatting sqref="J126">
    <cfRule type="containsText" dxfId="1119" priority="1398" operator="containsText" text="DISABLED">
      <formula>NOT(ISERROR(SEARCH("DISABLED",J126)))</formula>
    </cfRule>
    <cfRule type="containsText" dxfId="1118" priority="1399" operator="containsText" text="ENABLED">
      <formula>NOT(ISERROR(SEARCH("ENABLED",J126)))</formula>
    </cfRule>
  </conditionalFormatting>
  <conditionalFormatting sqref="J155">
    <cfRule type="containsText" dxfId="1117" priority="1394" operator="containsText" text="DISABLED">
      <formula>NOT(ISERROR(SEARCH("DISABLED",J155)))</formula>
    </cfRule>
    <cfRule type="containsText" dxfId="1116" priority="1395" operator="containsText" text="ENABLED">
      <formula>NOT(ISERROR(SEARCH("ENABLED",J155)))</formula>
    </cfRule>
  </conditionalFormatting>
  <conditionalFormatting sqref="J263">
    <cfRule type="containsText" dxfId="1115" priority="1392" operator="containsText" text="DISABLED">
      <formula>NOT(ISERROR(SEARCH("DISABLED",J263)))</formula>
    </cfRule>
    <cfRule type="containsText" dxfId="1114" priority="1393" operator="containsText" text="ENABLED">
      <formula>NOT(ISERROR(SEARCH("ENABLED",J263)))</formula>
    </cfRule>
  </conditionalFormatting>
  <conditionalFormatting sqref="J385">
    <cfRule type="containsText" dxfId="1113" priority="1386" operator="containsText" text="DISABLED">
      <formula>NOT(ISERROR(SEARCH("DISABLED",J385)))</formula>
    </cfRule>
    <cfRule type="containsText" dxfId="1112" priority="1387" operator="containsText" text="ENABLED">
      <formula>NOT(ISERROR(SEARCH("ENABLED",J385)))</formula>
    </cfRule>
  </conditionalFormatting>
  <conditionalFormatting sqref="J386">
    <cfRule type="containsText" dxfId="1111" priority="1384" operator="containsText" text="DISABLED">
      <formula>NOT(ISERROR(SEARCH("DISABLED",J386)))</formula>
    </cfRule>
    <cfRule type="containsText" dxfId="1110" priority="1385" operator="containsText" text="ENABLED">
      <formula>NOT(ISERROR(SEARCH("ENABLED",J386)))</formula>
    </cfRule>
  </conditionalFormatting>
  <conditionalFormatting sqref="J494">
    <cfRule type="containsText" dxfId="1109" priority="1380" operator="containsText" text="DISABLED">
      <formula>NOT(ISERROR(SEARCH("DISABLED",J494)))</formula>
    </cfRule>
    <cfRule type="containsText" dxfId="1108" priority="1381" operator="containsText" text="ENABLED">
      <formula>NOT(ISERROR(SEARCH("ENABLED",J494)))</formula>
    </cfRule>
  </conditionalFormatting>
  <conditionalFormatting sqref="J501">
    <cfRule type="containsText" dxfId="1107" priority="1378" operator="containsText" text="DISABLED">
      <formula>NOT(ISERROR(SEARCH("DISABLED",J501)))</formula>
    </cfRule>
    <cfRule type="containsText" dxfId="1106" priority="1379" operator="containsText" text="ENABLED">
      <formula>NOT(ISERROR(SEARCH("ENABLED",J501)))</formula>
    </cfRule>
  </conditionalFormatting>
  <conditionalFormatting sqref="J556:J557">
    <cfRule type="containsText" dxfId="1105" priority="1374" operator="containsText" text="DISABLED">
      <formula>NOT(ISERROR(SEARCH("DISABLED",J556)))</formula>
    </cfRule>
    <cfRule type="containsText" dxfId="1104" priority="1375" operator="containsText" text="ENABLED">
      <formula>NOT(ISERROR(SEARCH("ENABLED",J556)))</formula>
    </cfRule>
  </conditionalFormatting>
  <conditionalFormatting sqref="J560">
    <cfRule type="containsText" dxfId="1103" priority="1370" operator="containsText" text="DISABLED">
      <formula>NOT(ISERROR(SEARCH("DISABLED",J560)))</formula>
    </cfRule>
    <cfRule type="containsText" dxfId="1102" priority="1371" operator="containsText" text="ENABLED">
      <formula>NOT(ISERROR(SEARCH("ENABLED",J560)))</formula>
    </cfRule>
  </conditionalFormatting>
  <conditionalFormatting sqref="J563">
    <cfRule type="containsText" dxfId="1101" priority="1366" operator="containsText" text="DISABLED">
      <formula>NOT(ISERROR(SEARCH("DISABLED",J563)))</formula>
    </cfRule>
    <cfRule type="containsText" dxfId="1100" priority="1367" operator="containsText" text="ENABLED">
      <formula>NOT(ISERROR(SEARCH("ENABLED",J563)))</formula>
    </cfRule>
  </conditionalFormatting>
  <conditionalFormatting sqref="J603">
    <cfRule type="containsText" dxfId="1099" priority="1362" operator="containsText" text="DISABLED">
      <formula>NOT(ISERROR(SEARCH("DISABLED",J603)))</formula>
    </cfRule>
    <cfRule type="containsText" dxfId="1098" priority="1363" operator="containsText" text="ENABLED">
      <formula>NOT(ISERROR(SEARCH("ENABLED",J603)))</formula>
    </cfRule>
  </conditionalFormatting>
  <conditionalFormatting sqref="J644:J645">
    <cfRule type="containsText" dxfId="1097" priority="1360" operator="containsText" text="DISABLED">
      <formula>NOT(ISERROR(SEARCH("DISABLED",J644)))</formula>
    </cfRule>
    <cfRule type="containsText" dxfId="1096" priority="1361" operator="containsText" text="ENABLED">
      <formula>NOT(ISERROR(SEARCH("ENABLED",J644)))</formula>
    </cfRule>
  </conditionalFormatting>
  <conditionalFormatting sqref="J967">
    <cfRule type="containsText" dxfId="1095" priority="1356" operator="containsText" text="DISABLED">
      <formula>NOT(ISERROR(SEARCH("DISABLED",J967)))</formula>
    </cfRule>
    <cfRule type="containsText" dxfId="1094" priority="1357" operator="containsText" text="ENABLED">
      <formula>NOT(ISERROR(SEARCH("ENABLED",J967)))</formula>
    </cfRule>
  </conditionalFormatting>
  <conditionalFormatting sqref="J795:J797">
    <cfRule type="containsText" dxfId="1093" priority="1336" operator="containsText" text="DISABLED">
      <formula>NOT(ISERROR(SEARCH("DISABLED",J795)))</formula>
    </cfRule>
    <cfRule type="containsText" dxfId="1092" priority="1337" operator="containsText" text="ENABLED">
      <formula>NOT(ISERROR(SEARCH("ENABLED",J795)))</formula>
    </cfRule>
  </conditionalFormatting>
  <conditionalFormatting sqref="J1946">
    <cfRule type="containsText" dxfId="1091" priority="1328" operator="containsText" text="DISABLED">
      <formula>NOT(ISERROR(SEARCH("DISABLED",J1946)))</formula>
    </cfRule>
    <cfRule type="containsText" dxfId="1090" priority="1329" operator="containsText" text="ENABLED">
      <formula>NOT(ISERROR(SEARCH("ENABLED",J1946)))</formula>
    </cfRule>
  </conditionalFormatting>
  <conditionalFormatting sqref="J101:J102">
    <cfRule type="containsText" dxfId="1089" priority="1310" operator="containsText" text="DISABLED">
      <formula>NOT(ISERROR(SEARCH("DISABLED",J101)))</formula>
    </cfRule>
    <cfRule type="containsText" dxfId="1088" priority="1311" operator="containsText" text="ENABLED">
      <formula>NOT(ISERROR(SEARCH("ENABLED",J101)))</formula>
    </cfRule>
  </conditionalFormatting>
  <conditionalFormatting sqref="J124:J125">
    <cfRule type="containsText" dxfId="1087" priority="1308" operator="containsText" text="DISABLED">
      <formula>NOT(ISERROR(SEARCH("DISABLED",J124)))</formula>
    </cfRule>
    <cfRule type="containsText" dxfId="1086" priority="1309" operator="containsText" text="ENABLED">
      <formula>NOT(ISERROR(SEARCH("ENABLED",J124)))</formula>
    </cfRule>
  </conditionalFormatting>
  <conditionalFormatting sqref="J2126">
    <cfRule type="containsText" dxfId="1085" priority="1304" operator="containsText" text="DISABLED">
      <formula>NOT(ISERROR(SEARCH("DISABLED",J2126)))</formula>
    </cfRule>
    <cfRule type="containsText" dxfId="1084" priority="1305" operator="containsText" text="ENABLED">
      <formula>NOT(ISERROR(SEARCH("ENABLED",J2126)))</formula>
    </cfRule>
  </conditionalFormatting>
  <conditionalFormatting sqref="J114">
    <cfRule type="containsText" dxfId="1083" priority="1302" operator="containsText" text="DISABLED">
      <formula>NOT(ISERROR(SEARCH("DISABLED",J114)))</formula>
    </cfRule>
    <cfRule type="containsText" dxfId="1082" priority="1303" operator="containsText" text="ENABLED">
      <formula>NOT(ISERROR(SEARCH("ENABLED",J114)))</formula>
    </cfRule>
  </conditionalFormatting>
  <conditionalFormatting sqref="J181">
    <cfRule type="containsText" dxfId="1081" priority="1300" operator="containsText" text="DISABLED">
      <formula>NOT(ISERROR(SEARCH("DISABLED",J181)))</formula>
    </cfRule>
    <cfRule type="containsText" dxfId="1080" priority="1301" operator="containsText" text="ENABLED">
      <formula>NOT(ISERROR(SEARCH("ENABLED",J181)))</formula>
    </cfRule>
  </conditionalFormatting>
  <conditionalFormatting sqref="J511">
    <cfRule type="containsText" dxfId="1079" priority="1298" operator="containsText" text="DISABLED">
      <formula>NOT(ISERROR(SEARCH("DISABLED",J511)))</formula>
    </cfRule>
    <cfRule type="containsText" dxfId="1078" priority="1299" operator="containsText" text="ENABLED">
      <formula>NOT(ISERROR(SEARCH("ENABLED",J511)))</formula>
    </cfRule>
  </conditionalFormatting>
  <conditionalFormatting sqref="J632">
    <cfRule type="containsText" dxfId="1077" priority="1296" operator="containsText" text="DISABLED">
      <formula>NOT(ISERROR(SEARCH("DISABLED",J632)))</formula>
    </cfRule>
    <cfRule type="containsText" dxfId="1076" priority="1297" operator="containsText" text="ENABLED">
      <formula>NOT(ISERROR(SEARCH("ENABLED",J632)))</formula>
    </cfRule>
  </conditionalFormatting>
  <conditionalFormatting sqref="J347:J348">
    <cfRule type="containsText" dxfId="1075" priority="1288" operator="containsText" text="DISABLED">
      <formula>NOT(ISERROR(SEARCH("DISABLED",J347)))</formula>
    </cfRule>
    <cfRule type="containsText" dxfId="1074" priority="1289" operator="containsText" text="ENABLED">
      <formula>NOT(ISERROR(SEARCH("ENABLED",J347)))</formula>
    </cfRule>
  </conditionalFormatting>
  <conditionalFormatting sqref="J411">
    <cfRule type="containsText" dxfId="1073" priority="1286" operator="containsText" text="DISABLED">
      <formula>NOT(ISERROR(SEARCH("DISABLED",J411)))</formula>
    </cfRule>
    <cfRule type="containsText" dxfId="1072" priority="1287" operator="containsText" text="ENABLED">
      <formula>NOT(ISERROR(SEARCH("ENABLED",J411)))</formula>
    </cfRule>
  </conditionalFormatting>
  <conditionalFormatting sqref="J792">
    <cfRule type="containsText" dxfId="1071" priority="1272" operator="containsText" text="DISABLED">
      <formula>NOT(ISERROR(SEARCH("DISABLED",J792)))</formula>
    </cfRule>
    <cfRule type="containsText" dxfId="1070" priority="1273" operator="containsText" text="ENABLED">
      <formula>NOT(ISERROR(SEARCH("ENABLED",J792)))</formula>
    </cfRule>
  </conditionalFormatting>
  <conditionalFormatting sqref="J793">
    <cfRule type="containsText" dxfId="1069" priority="1270" operator="containsText" text="DISABLED">
      <formula>NOT(ISERROR(SEARCH("DISABLED",J793)))</formula>
    </cfRule>
    <cfRule type="containsText" dxfId="1068" priority="1271" operator="containsText" text="ENABLED">
      <formula>NOT(ISERROR(SEARCH("ENABLED",J793)))</formula>
    </cfRule>
  </conditionalFormatting>
  <conditionalFormatting sqref="J2108">
    <cfRule type="containsText" dxfId="1067" priority="1268" operator="containsText" text="DISABLED">
      <formula>NOT(ISERROR(SEARCH("DISABLED",J2108)))</formula>
    </cfRule>
    <cfRule type="containsText" dxfId="1066" priority="1269" operator="containsText" text="ENABLED">
      <formula>NOT(ISERROR(SEARCH("ENABLED",J2108)))</formula>
    </cfRule>
  </conditionalFormatting>
  <conditionalFormatting sqref="X1:X4 X6:X117 X1793:X1795 X2225 X119:X1789 X1864:X1906 X1916:X1964 X1970:X2134 X1966:X1968 X2234:X1048576 X1797:X1862 X1913">
    <cfRule type="notContainsBlanks" dxfId="1065" priority="1265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:I1968 I2234:I1048576 I1797:I1853 I1913">
    <cfRule type="cellIs" dxfId="1064" priority="1218" operator="equal">
      <formula>"CAT_MENU"</formula>
    </cfRule>
  </conditionalFormatting>
  <conditionalFormatting sqref="J2117">
    <cfRule type="containsText" dxfId="1063" priority="1216" operator="containsText" text="DISABLED">
      <formula>NOT(ISERROR(SEARCH("DISABLED",J2117)))</formula>
    </cfRule>
    <cfRule type="containsText" dxfId="1062" priority="1217" operator="containsText" text="ENABLED">
      <formula>NOT(ISERROR(SEARCH("ENABLED",J2117)))</formula>
    </cfRule>
  </conditionalFormatting>
  <conditionalFormatting sqref="X2117">
    <cfRule type="notContainsBlanks" dxfId="1061" priority="1215">
      <formula>LEN(TRIM(X2117))&gt;0</formula>
    </cfRule>
  </conditionalFormatting>
  <conditionalFormatting sqref="X2107">
    <cfRule type="notContainsBlanks" dxfId="1060" priority="1211">
      <formula>LEN(TRIM(X2107))&gt;0</formula>
    </cfRule>
  </conditionalFormatting>
  <conditionalFormatting sqref="I2117">
    <cfRule type="cellIs" dxfId="1059" priority="1209" operator="equal">
      <formula>"CAT_MENU"</formula>
    </cfRule>
  </conditionalFormatting>
  <conditionalFormatting sqref="K1949:K1964 K442:K466 K475:K515 K2225 K1:K4 K6:K117 K119:K132 K137:K228 K232:K397 K401:K434 K1855:K1862 K1864:K1906 K1916:K1946 K1970:K2134 K1966:K1968 K2234:K1048576 K1913">
    <cfRule type="containsText" dxfId="1058" priority="1207" operator="containsText" text="DISABLED">
      <formula>NOT(ISERROR(SEARCH("DISABLED",K1)))</formula>
    </cfRule>
    <cfRule type="containsText" dxfId="1057" priority="1208" operator="containsText" text="ENABLED">
      <formula>NOT(ISERROR(SEARCH("ENABLED",K1)))</formula>
    </cfRule>
  </conditionalFormatting>
  <conditionalFormatting sqref="I2107">
    <cfRule type="cellIs" dxfId="1056" priority="1206" operator="equal">
      <formula>"CAT_MENU"</formula>
    </cfRule>
  </conditionalFormatting>
  <conditionalFormatting sqref="J2107">
    <cfRule type="containsText" dxfId="1055" priority="1204" operator="containsText" text="DISABLED">
      <formula>NOT(ISERROR(SEARCH("DISABLED",J2107)))</formula>
    </cfRule>
    <cfRule type="containsText" dxfId="1054" priority="1205" operator="containsText" text="ENABLED">
      <formula>NOT(ISERROR(SEARCH("ENABLED",J2107)))</formula>
    </cfRule>
  </conditionalFormatting>
  <conditionalFormatting sqref="J1947">
    <cfRule type="containsText" dxfId="1053" priority="1202" operator="containsText" text="DISABLED">
      <formula>NOT(ISERROR(SEARCH("DISABLED",J1947)))</formula>
    </cfRule>
    <cfRule type="containsText" dxfId="1052" priority="1203" operator="containsText" text="ENABLED">
      <formula>NOT(ISERROR(SEARCH("ENABLED",J1947)))</formula>
    </cfRule>
  </conditionalFormatting>
  <conditionalFormatting sqref="X1947">
    <cfRule type="notContainsBlanks" dxfId="1051" priority="1201">
      <formula>LEN(TRIM(X1947))&gt;0</formula>
    </cfRule>
  </conditionalFormatting>
  <conditionalFormatting sqref="I1947">
    <cfRule type="cellIs" dxfId="1050" priority="1200" operator="equal">
      <formula>"CAT_MENU"</formula>
    </cfRule>
  </conditionalFormatting>
  <conditionalFormatting sqref="K1947">
    <cfRule type="containsText" dxfId="1049" priority="1198" operator="containsText" text="DISABLED">
      <formula>NOT(ISERROR(SEARCH("DISABLED",K1947)))</formula>
    </cfRule>
    <cfRule type="containsText" dxfId="1048" priority="1199" operator="containsText" text="ENABLED">
      <formula>NOT(ISERROR(SEARCH("ENABLED",K1947)))</formula>
    </cfRule>
  </conditionalFormatting>
  <conditionalFormatting sqref="J1948">
    <cfRule type="containsText" dxfId="1047" priority="1196" operator="containsText" text="DISABLED">
      <formula>NOT(ISERROR(SEARCH("DISABLED",J1948)))</formula>
    </cfRule>
    <cfRule type="containsText" dxfId="1046" priority="1197" operator="containsText" text="ENABLED">
      <formula>NOT(ISERROR(SEARCH("ENABLED",J1948)))</formula>
    </cfRule>
  </conditionalFormatting>
  <conditionalFormatting sqref="X1948">
    <cfRule type="notContainsBlanks" dxfId="1045" priority="1195">
      <formula>LEN(TRIM(X1948))&gt;0</formula>
    </cfRule>
  </conditionalFormatting>
  <conditionalFormatting sqref="I1948">
    <cfRule type="cellIs" dxfId="1044" priority="1194" operator="equal">
      <formula>"CAT_MENU"</formula>
    </cfRule>
  </conditionalFormatting>
  <conditionalFormatting sqref="K1948">
    <cfRule type="containsText" dxfId="1043" priority="1192" operator="containsText" text="DISABLED">
      <formula>NOT(ISERROR(SEARCH("DISABLED",K1948)))</formula>
    </cfRule>
    <cfRule type="containsText" dxfId="1042" priority="1193" operator="containsText" text="ENABLED">
      <formula>NOT(ISERROR(SEARCH("ENABLED",K1948)))</formula>
    </cfRule>
  </conditionalFormatting>
  <conditionalFormatting sqref="J1854">
    <cfRule type="containsText" dxfId="1041" priority="1185" operator="containsText" text="DISABLED">
      <formula>NOT(ISERROR(SEARCH("DISABLED",J1854)))</formula>
    </cfRule>
    <cfRule type="containsText" dxfId="1040" priority="1186" operator="containsText" text="ENABLED">
      <formula>NOT(ISERROR(SEARCH("ENABLED",J1854)))</formula>
    </cfRule>
  </conditionalFormatting>
  <conditionalFormatting sqref="I1854">
    <cfRule type="cellIs" dxfId="1039" priority="1184" operator="equal">
      <formula>"CAT_MENU"</formula>
    </cfRule>
  </conditionalFormatting>
  <conditionalFormatting sqref="K1854">
    <cfRule type="containsText" dxfId="1038" priority="1182" operator="containsText" text="DISABLED">
      <formula>NOT(ISERROR(SEARCH("DISABLED",K1854)))</formula>
    </cfRule>
    <cfRule type="containsText" dxfId="1037" priority="1183" operator="containsText" text="ENABLED">
      <formula>NOT(ISERROR(SEARCH("ENABLED",K1854)))</formula>
    </cfRule>
  </conditionalFormatting>
  <conditionalFormatting sqref="J435:J437 J441">
    <cfRule type="containsText" dxfId="1036" priority="1180" operator="containsText" text="DISABLED">
      <formula>NOT(ISERROR(SEARCH("DISABLED",J435)))</formula>
    </cfRule>
    <cfRule type="containsText" dxfId="1035" priority="1181" operator="containsText" text="ENABLED">
      <formula>NOT(ISERROR(SEARCH("ENABLED",J435)))</formula>
    </cfRule>
  </conditionalFormatting>
  <conditionalFormatting sqref="X435:X437 X441">
    <cfRule type="notContainsBlanks" dxfId="1034" priority="1179">
      <formula>LEN(TRIM(X435))&gt;0</formula>
    </cfRule>
  </conditionalFormatting>
  <conditionalFormatting sqref="I435:I437 I441">
    <cfRule type="cellIs" dxfId="1033" priority="1178" operator="equal">
      <formula>"CAT_MENU"</formula>
    </cfRule>
  </conditionalFormatting>
  <conditionalFormatting sqref="K435:K437 K441">
    <cfRule type="containsText" dxfId="1032" priority="1176" operator="containsText" text="DISABLED">
      <formula>NOT(ISERROR(SEARCH("DISABLED",K435)))</formula>
    </cfRule>
    <cfRule type="containsText" dxfId="1031" priority="1177" operator="containsText" text="ENABLED">
      <formula>NOT(ISERROR(SEARCH("ENABLED",K435)))</formula>
    </cfRule>
  </conditionalFormatting>
  <conditionalFormatting sqref="J467:J469 J474">
    <cfRule type="containsText" dxfId="1030" priority="1174" operator="containsText" text="DISABLED">
      <formula>NOT(ISERROR(SEARCH("DISABLED",J467)))</formula>
    </cfRule>
    <cfRule type="containsText" dxfId="1029" priority="1175" operator="containsText" text="ENABLED">
      <formula>NOT(ISERROR(SEARCH("ENABLED",J467)))</formula>
    </cfRule>
  </conditionalFormatting>
  <conditionalFormatting sqref="X467:X469 X474">
    <cfRule type="notContainsBlanks" dxfId="1028" priority="1173">
      <formula>LEN(TRIM(X467))&gt;0</formula>
    </cfRule>
  </conditionalFormatting>
  <conditionalFormatting sqref="I467:I469 I474">
    <cfRule type="cellIs" dxfId="1027" priority="1172" operator="equal">
      <formula>"CAT_MENU"</formula>
    </cfRule>
  </conditionalFormatting>
  <conditionalFormatting sqref="K467:K469 K474">
    <cfRule type="containsText" dxfId="1026" priority="1170" operator="containsText" text="DISABLED">
      <formula>NOT(ISERROR(SEARCH("DISABLED",K467)))</formula>
    </cfRule>
    <cfRule type="containsText" dxfId="1025" priority="1171" operator="containsText" text="ENABLED">
      <formula>NOT(ISERROR(SEARCH("ENABLED",K467)))</formula>
    </cfRule>
  </conditionalFormatting>
  <conditionalFormatting sqref="J516:J537 J541">
    <cfRule type="containsText" dxfId="1024" priority="1168" operator="containsText" text="DISABLED">
      <formula>NOT(ISERROR(SEARCH("DISABLED",J516)))</formula>
    </cfRule>
    <cfRule type="containsText" dxfId="1023" priority="1169" operator="containsText" text="ENABLED">
      <formula>NOT(ISERROR(SEARCH("ENABLED",J516)))</formula>
    </cfRule>
  </conditionalFormatting>
  <conditionalFormatting sqref="X516:X537 X541">
    <cfRule type="notContainsBlanks" dxfId="1022" priority="1167">
      <formula>LEN(TRIM(X516))&gt;0</formula>
    </cfRule>
  </conditionalFormatting>
  <conditionalFormatting sqref="I516:I537 I541">
    <cfRule type="cellIs" dxfId="1021" priority="1166" operator="equal">
      <formula>"CAT_MENU"</formula>
    </cfRule>
  </conditionalFormatting>
  <conditionalFormatting sqref="K516:K537 K541">
    <cfRule type="containsText" dxfId="1020" priority="1164" operator="containsText" text="DISABLED">
      <formula>NOT(ISERROR(SEARCH("DISABLED",K516)))</formula>
    </cfRule>
    <cfRule type="containsText" dxfId="1019" priority="1165" operator="containsText" text="ENABLED">
      <formula>NOT(ISERROR(SEARCH("ENABLED",K516)))</formula>
    </cfRule>
  </conditionalFormatting>
  <conditionalFormatting sqref="I265:I268">
    <cfRule type="cellIs" dxfId="1018" priority="1163" operator="equal">
      <formula>"CAT_MENU"</formula>
    </cfRule>
  </conditionalFormatting>
  <conditionalFormatting sqref="J626">
    <cfRule type="containsText" dxfId="1017" priority="1160" operator="containsText" text="DISABLED">
      <formula>NOT(ISERROR(SEARCH("DISABLED",J626)))</formula>
    </cfRule>
    <cfRule type="containsText" dxfId="1016" priority="1161" operator="containsText" text="ENABLED">
      <formula>NOT(ISERROR(SEARCH("ENABLED",J626)))</formula>
    </cfRule>
  </conditionalFormatting>
  <conditionalFormatting sqref="X626">
    <cfRule type="notContainsBlanks" dxfId="1015" priority="1159">
      <formula>LEN(TRIM(X626))&gt;0</formula>
    </cfRule>
  </conditionalFormatting>
  <conditionalFormatting sqref="I626">
    <cfRule type="cellIs" dxfId="1014" priority="1158" operator="equal">
      <formula>"CAT_MENU"</formula>
    </cfRule>
  </conditionalFormatting>
  <conditionalFormatting sqref="K626">
    <cfRule type="containsText" dxfId="1013" priority="1156" operator="containsText" text="DISABLED">
      <formula>NOT(ISERROR(SEARCH("DISABLED",K626)))</formula>
    </cfRule>
    <cfRule type="containsText" dxfId="1012" priority="1157" operator="containsText" text="ENABLED">
      <formula>NOT(ISERROR(SEARCH("ENABLED",K626)))</formula>
    </cfRule>
  </conditionalFormatting>
  <conditionalFormatting sqref="J631">
    <cfRule type="containsText" dxfId="1011" priority="1154" operator="containsText" text="DISABLED">
      <formula>NOT(ISERROR(SEARCH("DISABLED",J631)))</formula>
    </cfRule>
    <cfRule type="containsText" dxfId="1010" priority="1155" operator="containsText" text="ENABLED">
      <formula>NOT(ISERROR(SEARCH("ENABLED",J631)))</formula>
    </cfRule>
  </conditionalFormatting>
  <conditionalFormatting sqref="X631">
    <cfRule type="notContainsBlanks" dxfId="1009" priority="1153">
      <formula>LEN(TRIM(X631))&gt;0</formula>
    </cfRule>
  </conditionalFormatting>
  <conditionalFormatting sqref="I631">
    <cfRule type="cellIs" dxfId="1008" priority="1152" operator="equal">
      <formula>"CAT_MENU"</formula>
    </cfRule>
  </conditionalFormatting>
  <conditionalFormatting sqref="K631">
    <cfRule type="containsText" dxfId="1007" priority="1150" operator="containsText" text="DISABLED">
      <formula>NOT(ISERROR(SEARCH("DISABLED",K631)))</formula>
    </cfRule>
    <cfRule type="containsText" dxfId="1006" priority="1151" operator="containsText" text="ENABLED">
      <formula>NOT(ISERROR(SEARCH("ENABLED",K631)))</formula>
    </cfRule>
  </conditionalFormatting>
  <conditionalFormatting sqref="J637">
    <cfRule type="containsText" dxfId="1005" priority="1148" operator="containsText" text="DISABLED">
      <formula>NOT(ISERROR(SEARCH("DISABLED",J637)))</formula>
    </cfRule>
    <cfRule type="containsText" dxfId="1004" priority="1149" operator="containsText" text="ENABLED">
      <formula>NOT(ISERROR(SEARCH("ENABLED",J637)))</formula>
    </cfRule>
  </conditionalFormatting>
  <conditionalFormatting sqref="X637">
    <cfRule type="notContainsBlanks" dxfId="1003" priority="1147">
      <formula>LEN(TRIM(X637))&gt;0</formula>
    </cfRule>
  </conditionalFormatting>
  <conditionalFormatting sqref="I637">
    <cfRule type="cellIs" dxfId="1002" priority="1146" operator="equal">
      <formula>"CAT_MENU"</formula>
    </cfRule>
  </conditionalFormatting>
  <conditionalFormatting sqref="K637">
    <cfRule type="containsText" dxfId="1001" priority="1144" operator="containsText" text="DISABLED">
      <formula>NOT(ISERROR(SEARCH("DISABLED",K637)))</formula>
    </cfRule>
    <cfRule type="containsText" dxfId="1000" priority="1145" operator="containsText" text="ENABLED">
      <formula>NOT(ISERROR(SEARCH("ENABLED",K637)))</formula>
    </cfRule>
  </conditionalFormatting>
  <conditionalFormatting sqref="J638">
    <cfRule type="containsText" dxfId="999" priority="1142" operator="containsText" text="DISABLED">
      <formula>NOT(ISERROR(SEARCH("DISABLED",J638)))</formula>
    </cfRule>
    <cfRule type="containsText" dxfId="998" priority="1143" operator="containsText" text="ENABLED">
      <formula>NOT(ISERROR(SEARCH("ENABLED",J638)))</formula>
    </cfRule>
  </conditionalFormatting>
  <conditionalFormatting sqref="X638">
    <cfRule type="notContainsBlanks" dxfId="997" priority="1141">
      <formula>LEN(TRIM(X638))&gt;0</formula>
    </cfRule>
  </conditionalFormatting>
  <conditionalFormatting sqref="I638">
    <cfRule type="cellIs" dxfId="996" priority="1140" operator="equal">
      <formula>"CAT_MENU"</formula>
    </cfRule>
  </conditionalFormatting>
  <conditionalFormatting sqref="K638">
    <cfRule type="containsText" dxfId="995" priority="1138" operator="containsText" text="DISABLED">
      <formula>NOT(ISERROR(SEARCH("DISABLED",K638)))</formula>
    </cfRule>
    <cfRule type="containsText" dxfId="994" priority="1139" operator="containsText" text="ENABLED">
      <formula>NOT(ISERROR(SEARCH("ENABLED",K638)))</formula>
    </cfRule>
  </conditionalFormatting>
  <conditionalFormatting sqref="J646">
    <cfRule type="containsText" dxfId="993" priority="1136" operator="containsText" text="DISABLED">
      <formula>NOT(ISERROR(SEARCH("DISABLED",J646)))</formula>
    </cfRule>
    <cfRule type="containsText" dxfId="992" priority="1137" operator="containsText" text="ENABLED">
      <formula>NOT(ISERROR(SEARCH("ENABLED",J646)))</formula>
    </cfRule>
  </conditionalFormatting>
  <conditionalFormatting sqref="X646">
    <cfRule type="notContainsBlanks" dxfId="991" priority="1135">
      <formula>LEN(TRIM(X646))&gt;0</formula>
    </cfRule>
  </conditionalFormatting>
  <conditionalFormatting sqref="I646">
    <cfRule type="cellIs" dxfId="990" priority="1134" operator="equal">
      <formula>"CAT_MENU"</formula>
    </cfRule>
  </conditionalFormatting>
  <conditionalFormatting sqref="K646">
    <cfRule type="containsText" dxfId="989" priority="1132" operator="containsText" text="DISABLED">
      <formula>NOT(ISERROR(SEARCH("DISABLED",K646)))</formula>
    </cfRule>
    <cfRule type="containsText" dxfId="988" priority="1133" operator="containsText" text="ENABLED">
      <formula>NOT(ISERROR(SEARCH("ENABLED",K646)))</formula>
    </cfRule>
  </conditionalFormatting>
  <conditionalFormatting sqref="J650">
    <cfRule type="containsText" dxfId="987" priority="1130" operator="containsText" text="DISABLED">
      <formula>NOT(ISERROR(SEARCH("DISABLED",J650)))</formula>
    </cfRule>
    <cfRule type="containsText" dxfId="986" priority="1131" operator="containsText" text="ENABLED">
      <formula>NOT(ISERROR(SEARCH("ENABLED",J650)))</formula>
    </cfRule>
  </conditionalFormatting>
  <conditionalFormatting sqref="X650">
    <cfRule type="notContainsBlanks" dxfId="985" priority="1129">
      <formula>LEN(TRIM(X650))&gt;0</formula>
    </cfRule>
  </conditionalFormatting>
  <conditionalFormatting sqref="I650">
    <cfRule type="cellIs" dxfId="984" priority="1128" operator="equal">
      <formula>"CAT_MENU"</formula>
    </cfRule>
  </conditionalFormatting>
  <conditionalFormatting sqref="K650">
    <cfRule type="containsText" dxfId="983" priority="1126" operator="containsText" text="DISABLED">
      <formula>NOT(ISERROR(SEARCH("DISABLED",K650)))</formula>
    </cfRule>
    <cfRule type="containsText" dxfId="982" priority="1127" operator="containsText" text="ENABLED">
      <formula>NOT(ISERROR(SEARCH("ENABLED",K650)))</formula>
    </cfRule>
  </conditionalFormatting>
  <conditionalFormatting sqref="J653">
    <cfRule type="containsText" dxfId="981" priority="1124" operator="containsText" text="DISABLED">
      <formula>NOT(ISERROR(SEARCH("DISABLED",J653)))</formula>
    </cfRule>
    <cfRule type="containsText" dxfId="980" priority="1125" operator="containsText" text="ENABLED">
      <formula>NOT(ISERROR(SEARCH("ENABLED",J653)))</formula>
    </cfRule>
  </conditionalFormatting>
  <conditionalFormatting sqref="X653">
    <cfRule type="notContainsBlanks" dxfId="979" priority="1123">
      <formula>LEN(TRIM(X653))&gt;0</formula>
    </cfRule>
  </conditionalFormatting>
  <conditionalFormatting sqref="I653">
    <cfRule type="cellIs" dxfId="978" priority="1122" operator="equal">
      <formula>"CAT_MENU"</formula>
    </cfRule>
  </conditionalFormatting>
  <conditionalFormatting sqref="K653">
    <cfRule type="containsText" dxfId="977" priority="1120" operator="containsText" text="DISABLED">
      <formula>NOT(ISERROR(SEARCH("DISABLED",K653)))</formula>
    </cfRule>
    <cfRule type="containsText" dxfId="976" priority="1121" operator="containsText" text="ENABLED">
      <formula>NOT(ISERROR(SEARCH("ENABLED",K653)))</formula>
    </cfRule>
  </conditionalFormatting>
  <conditionalFormatting sqref="J655">
    <cfRule type="containsText" dxfId="975" priority="1118" operator="containsText" text="DISABLED">
      <formula>NOT(ISERROR(SEARCH("DISABLED",J655)))</formula>
    </cfRule>
    <cfRule type="containsText" dxfId="974" priority="1119" operator="containsText" text="ENABLED">
      <formula>NOT(ISERROR(SEARCH("ENABLED",J655)))</formula>
    </cfRule>
  </conditionalFormatting>
  <conditionalFormatting sqref="X655">
    <cfRule type="notContainsBlanks" dxfId="973" priority="1117">
      <formula>LEN(TRIM(X655))&gt;0</formula>
    </cfRule>
  </conditionalFormatting>
  <conditionalFormatting sqref="I655">
    <cfRule type="cellIs" dxfId="972" priority="1116" operator="equal">
      <formula>"CAT_MENU"</formula>
    </cfRule>
  </conditionalFormatting>
  <conditionalFormatting sqref="K655">
    <cfRule type="containsText" dxfId="971" priority="1114" operator="containsText" text="DISABLED">
      <formula>NOT(ISERROR(SEARCH("DISABLED",K655)))</formula>
    </cfRule>
    <cfRule type="containsText" dxfId="970" priority="1115" operator="containsText" text="ENABLED">
      <formula>NOT(ISERROR(SEARCH("ENABLED",K655)))</formula>
    </cfRule>
  </conditionalFormatting>
  <conditionalFormatting sqref="J660">
    <cfRule type="containsText" dxfId="969" priority="1112" operator="containsText" text="DISABLED">
      <formula>NOT(ISERROR(SEARCH("DISABLED",J660)))</formula>
    </cfRule>
    <cfRule type="containsText" dxfId="968" priority="1113" operator="containsText" text="ENABLED">
      <formula>NOT(ISERROR(SEARCH("ENABLED",J660)))</formula>
    </cfRule>
  </conditionalFormatting>
  <conditionalFormatting sqref="X660">
    <cfRule type="notContainsBlanks" dxfId="967" priority="1111">
      <formula>LEN(TRIM(X660))&gt;0</formula>
    </cfRule>
  </conditionalFormatting>
  <conditionalFormatting sqref="I660">
    <cfRule type="cellIs" dxfId="966" priority="1110" operator="equal">
      <formula>"CAT_MENU"</formula>
    </cfRule>
  </conditionalFormatting>
  <conditionalFormatting sqref="K660">
    <cfRule type="containsText" dxfId="965" priority="1108" operator="containsText" text="DISABLED">
      <formula>NOT(ISERROR(SEARCH("DISABLED",K660)))</formula>
    </cfRule>
    <cfRule type="containsText" dxfId="964" priority="1109" operator="containsText" text="ENABLED">
      <formula>NOT(ISERROR(SEARCH("ENABLED",K660)))</formula>
    </cfRule>
  </conditionalFormatting>
  <conditionalFormatting sqref="J697">
    <cfRule type="containsText" dxfId="963" priority="1106" operator="containsText" text="DISABLED">
      <formula>NOT(ISERROR(SEARCH("DISABLED",J697)))</formula>
    </cfRule>
    <cfRule type="containsText" dxfId="962" priority="1107" operator="containsText" text="ENABLED">
      <formula>NOT(ISERROR(SEARCH("ENABLED",J697)))</formula>
    </cfRule>
  </conditionalFormatting>
  <conditionalFormatting sqref="X697">
    <cfRule type="notContainsBlanks" dxfId="961" priority="1105">
      <formula>LEN(TRIM(X697))&gt;0</formula>
    </cfRule>
  </conditionalFormatting>
  <conditionalFormatting sqref="I697">
    <cfRule type="cellIs" dxfId="960" priority="1104" operator="equal">
      <formula>"CAT_MENU"</formula>
    </cfRule>
  </conditionalFormatting>
  <conditionalFormatting sqref="K697">
    <cfRule type="containsText" dxfId="959" priority="1102" operator="containsText" text="DISABLED">
      <formula>NOT(ISERROR(SEARCH("DISABLED",K697)))</formula>
    </cfRule>
    <cfRule type="containsText" dxfId="958" priority="1103" operator="containsText" text="ENABLED">
      <formula>NOT(ISERROR(SEARCH("ENABLED",K697)))</formula>
    </cfRule>
  </conditionalFormatting>
  <conditionalFormatting sqref="J698">
    <cfRule type="containsText" dxfId="957" priority="1100" operator="containsText" text="DISABLED">
      <formula>NOT(ISERROR(SEARCH("DISABLED",J698)))</formula>
    </cfRule>
    <cfRule type="containsText" dxfId="956" priority="1101" operator="containsText" text="ENABLED">
      <formula>NOT(ISERROR(SEARCH("ENABLED",J698)))</formula>
    </cfRule>
  </conditionalFormatting>
  <conditionalFormatting sqref="X698">
    <cfRule type="notContainsBlanks" dxfId="955" priority="1099">
      <formula>LEN(TRIM(X698))&gt;0</formula>
    </cfRule>
  </conditionalFormatting>
  <conditionalFormatting sqref="I698">
    <cfRule type="cellIs" dxfId="954" priority="1098" operator="equal">
      <formula>"CAT_MENU"</formula>
    </cfRule>
  </conditionalFormatting>
  <conditionalFormatting sqref="K698">
    <cfRule type="containsText" dxfId="953" priority="1096" operator="containsText" text="DISABLED">
      <formula>NOT(ISERROR(SEARCH("DISABLED",K698)))</formula>
    </cfRule>
    <cfRule type="containsText" dxfId="952" priority="1097" operator="containsText" text="ENABLED">
      <formula>NOT(ISERROR(SEARCH("ENABLED",K698)))</formula>
    </cfRule>
  </conditionalFormatting>
  <conditionalFormatting sqref="J699">
    <cfRule type="containsText" dxfId="951" priority="1094" operator="containsText" text="DISABLED">
      <formula>NOT(ISERROR(SEARCH("DISABLED",J699)))</formula>
    </cfRule>
    <cfRule type="containsText" dxfId="950" priority="1095" operator="containsText" text="ENABLED">
      <formula>NOT(ISERROR(SEARCH("ENABLED",J699)))</formula>
    </cfRule>
  </conditionalFormatting>
  <conditionalFormatting sqref="X699">
    <cfRule type="notContainsBlanks" dxfId="949" priority="1093">
      <formula>LEN(TRIM(X699))&gt;0</formula>
    </cfRule>
  </conditionalFormatting>
  <conditionalFormatting sqref="I699">
    <cfRule type="cellIs" dxfId="948" priority="1092" operator="equal">
      <formula>"CAT_MENU"</formula>
    </cfRule>
  </conditionalFormatting>
  <conditionalFormatting sqref="K699">
    <cfRule type="containsText" dxfId="947" priority="1090" operator="containsText" text="DISABLED">
      <formula>NOT(ISERROR(SEARCH("DISABLED",K699)))</formula>
    </cfRule>
    <cfRule type="containsText" dxfId="946" priority="1091" operator="containsText" text="ENABLED">
      <formula>NOT(ISERROR(SEARCH("ENABLED",K699)))</formula>
    </cfRule>
  </conditionalFormatting>
  <conditionalFormatting sqref="J700">
    <cfRule type="containsText" dxfId="945" priority="1088" operator="containsText" text="DISABLED">
      <formula>NOT(ISERROR(SEARCH("DISABLED",J700)))</formula>
    </cfRule>
    <cfRule type="containsText" dxfId="944" priority="1089" operator="containsText" text="ENABLED">
      <formula>NOT(ISERROR(SEARCH("ENABLED",J700)))</formula>
    </cfRule>
  </conditionalFormatting>
  <conditionalFormatting sqref="X700">
    <cfRule type="notContainsBlanks" dxfId="943" priority="1087">
      <formula>LEN(TRIM(X700))&gt;0</formula>
    </cfRule>
  </conditionalFormatting>
  <conditionalFormatting sqref="I700">
    <cfRule type="cellIs" dxfId="942" priority="1086" operator="equal">
      <formula>"CAT_MENU"</formula>
    </cfRule>
  </conditionalFormatting>
  <conditionalFormatting sqref="K700">
    <cfRule type="containsText" dxfId="941" priority="1084" operator="containsText" text="DISABLED">
      <formula>NOT(ISERROR(SEARCH("DISABLED",K700)))</formula>
    </cfRule>
    <cfRule type="containsText" dxfId="940" priority="1085" operator="containsText" text="ENABLED">
      <formula>NOT(ISERROR(SEARCH("ENABLED",K700)))</formula>
    </cfRule>
  </conditionalFormatting>
  <conditionalFormatting sqref="J701">
    <cfRule type="containsText" dxfId="939" priority="1082" operator="containsText" text="DISABLED">
      <formula>NOT(ISERROR(SEARCH("DISABLED",J701)))</formula>
    </cfRule>
    <cfRule type="containsText" dxfId="938" priority="1083" operator="containsText" text="ENABLED">
      <formula>NOT(ISERROR(SEARCH("ENABLED",J701)))</formula>
    </cfRule>
  </conditionalFormatting>
  <conditionalFormatting sqref="X701">
    <cfRule type="notContainsBlanks" dxfId="937" priority="1081">
      <formula>LEN(TRIM(X701))&gt;0</formula>
    </cfRule>
  </conditionalFormatting>
  <conditionalFormatting sqref="I701">
    <cfRule type="cellIs" dxfId="936" priority="1080" operator="equal">
      <formula>"CAT_MENU"</formula>
    </cfRule>
  </conditionalFormatting>
  <conditionalFormatting sqref="K701">
    <cfRule type="containsText" dxfId="935" priority="1078" operator="containsText" text="DISABLED">
      <formula>NOT(ISERROR(SEARCH("DISABLED",K701)))</formula>
    </cfRule>
    <cfRule type="containsText" dxfId="934" priority="1079" operator="containsText" text="ENABLED">
      <formula>NOT(ISERROR(SEARCH("ENABLED",K701)))</formula>
    </cfRule>
  </conditionalFormatting>
  <conditionalFormatting sqref="J702">
    <cfRule type="containsText" dxfId="933" priority="1076" operator="containsText" text="DISABLED">
      <formula>NOT(ISERROR(SEARCH("DISABLED",J702)))</formula>
    </cfRule>
    <cfRule type="containsText" dxfId="932" priority="1077" operator="containsText" text="ENABLED">
      <formula>NOT(ISERROR(SEARCH("ENABLED",J702)))</formula>
    </cfRule>
  </conditionalFormatting>
  <conditionalFormatting sqref="X702">
    <cfRule type="notContainsBlanks" dxfId="931" priority="1075">
      <formula>LEN(TRIM(X702))&gt;0</formula>
    </cfRule>
  </conditionalFormatting>
  <conditionalFormatting sqref="I702">
    <cfRule type="cellIs" dxfId="930" priority="1074" operator="equal">
      <formula>"CAT_MENU"</formula>
    </cfRule>
  </conditionalFormatting>
  <conditionalFormatting sqref="K702">
    <cfRule type="containsText" dxfId="929" priority="1072" operator="containsText" text="DISABLED">
      <formula>NOT(ISERROR(SEARCH("DISABLED",K702)))</formula>
    </cfRule>
    <cfRule type="containsText" dxfId="928" priority="1073" operator="containsText" text="ENABLED">
      <formula>NOT(ISERROR(SEARCH("ENABLED",K702)))</formula>
    </cfRule>
  </conditionalFormatting>
  <conditionalFormatting sqref="J726">
    <cfRule type="containsText" dxfId="927" priority="1070" operator="containsText" text="DISABLED">
      <formula>NOT(ISERROR(SEARCH("DISABLED",J726)))</formula>
    </cfRule>
    <cfRule type="containsText" dxfId="926" priority="1071" operator="containsText" text="ENABLED">
      <formula>NOT(ISERROR(SEARCH("ENABLED",J726)))</formula>
    </cfRule>
  </conditionalFormatting>
  <conditionalFormatting sqref="X726">
    <cfRule type="notContainsBlanks" dxfId="925" priority="1069">
      <formula>LEN(TRIM(X726))&gt;0</formula>
    </cfRule>
  </conditionalFormatting>
  <conditionalFormatting sqref="I726">
    <cfRule type="cellIs" dxfId="924" priority="1068" operator="equal">
      <formula>"CAT_MENU"</formula>
    </cfRule>
  </conditionalFormatting>
  <conditionalFormatting sqref="K726">
    <cfRule type="containsText" dxfId="923" priority="1066" operator="containsText" text="DISABLED">
      <formula>NOT(ISERROR(SEARCH("DISABLED",K726)))</formula>
    </cfRule>
    <cfRule type="containsText" dxfId="922" priority="1067" operator="containsText" text="ENABLED">
      <formula>NOT(ISERROR(SEARCH("ENABLED",K726)))</formula>
    </cfRule>
  </conditionalFormatting>
  <conditionalFormatting sqref="J751">
    <cfRule type="containsText" dxfId="921" priority="1063" operator="containsText" text="DISABLED">
      <formula>NOT(ISERROR(SEARCH("DISABLED",J751)))</formula>
    </cfRule>
    <cfRule type="containsText" dxfId="920" priority="1064" operator="containsText" text="ENABLED">
      <formula>NOT(ISERROR(SEARCH("ENABLED",J751)))</formula>
    </cfRule>
  </conditionalFormatting>
  <conditionalFormatting sqref="X751">
    <cfRule type="notContainsBlanks" dxfId="919" priority="1062">
      <formula>LEN(TRIM(X751))&gt;0</formula>
    </cfRule>
  </conditionalFormatting>
  <conditionalFormatting sqref="I751">
    <cfRule type="cellIs" dxfId="918" priority="1061" operator="equal">
      <formula>"CAT_MENU"</formula>
    </cfRule>
  </conditionalFormatting>
  <conditionalFormatting sqref="K751">
    <cfRule type="containsText" dxfId="917" priority="1059" operator="containsText" text="DISABLED">
      <formula>NOT(ISERROR(SEARCH("DISABLED",K751)))</formula>
    </cfRule>
    <cfRule type="containsText" dxfId="916" priority="1060" operator="containsText" text="ENABLED">
      <formula>NOT(ISERROR(SEARCH("ENABLED",K751)))</formula>
    </cfRule>
  </conditionalFormatting>
  <conditionalFormatting sqref="J752">
    <cfRule type="containsText" dxfId="915" priority="1056" operator="containsText" text="DISABLED">
      <formula>NOT(ISERROR(SEARCH("DISABLED",J752)))</formula>
    </cfRule>
    <cfRule type="containsText" dxfId="914" priority="1057" operator="containsText" text="ENABLED">
      <formula>NOT(ISERROR(SEARCH("ENABLED",J752)))</formula>
    </cfRule>
  </conditionalFormatting>
  <conditionalFormatting sqref="X752">
    <cfRule type="notContainsBlanks" dxfId="913" priority="1055">
      <formula>LEN(TRIM(X752))&gt;0</formula>
    </cfRule>
  </conditionalFormatting>
  <conditionalFormatting sqref="I752">
    <cfRule type="cellIs" dxfId="912" priority="1054" operator="equal">
      <formula>"CAT_MENU"</formula>
    </cfRule>
  </conditionalFormatting>
  <conditionalFormatting sqref="K752">
    <cfRule type="containsText" dxfId="911" priority="1052" operator="containsText" text="DISABLED">
      <formula>NOT(ISERROR(SEARCH("DISABLED",K752)))</formula>
    </cfRule>
    <cfRule type="containsText" dxfId="910" priority="1053" operator="containsText" text="ENABLED">
      <formula>NOT(ISERROR(SEARCH("ENABLED",K752)))</formula>
    </cfRule>
  </conditionalFormatting>
  <conditionalFormatting sqref="J768">
    <cfRule type="containsText" dxfId="909" priority="1049" operator="containsText" text="DISABLED">
      <formula>NOT(ISERROR(SEARCH("DISABLED",J768)))</formula>
    </cfRule>
    <cfRule type="containsText" dxfId="908" priority="1050" operator="containsText" text="ENABLED">
      <formula>NOT(ISERROR(SEARCH("ENABLED",J768)))</formula>
    </cfRule>
  </conditionalFormatting>
  <conditionalFormatting sqref="X768">
    <cfRule type="notContainsBlanks" dxfId="907" priority="1048">
      <formula>LEN(TRIM(X768))&gt;0</formula>
    </cfRule>
  </conditionalFormatting>
  <conditionalFormatting sqref="I768">
    <cfRule type="cellIs" dxfId="906" priority="1047" operator="equal">
      <formula>"CAT_MENU"</formula>
    </cfRule>
  </conditionalFormatting>
  <conditionalFormatting sqref="K768">
    <cfRule type="containsText" dxfId="905" priority="1045" operator="containsText" text="DISABLED">
      <formula>NOT(ISERROR(SEARCH("DISABLED",K768)))</formula>
    </cfRule>
    <cfRule type="containsText" dxfId="904" priority="1046" operator="containsText" text="ENABLED">
      <formula>NOT(ISERROR(SEARCH("ENABLED",K768)))</formula>
    </cfRule>
  </conditionalFormatting>
  <conditionalFormatting sqref="J769">
    <cfRule type="containsText" dxfId="903" priority="1042" operator="containsText" text="DISABLED">
      <formula>NOT(ISERROR(SEARCH("DISABLED",J769)))</formula>
    </cfRule>
    <cfRule type="containsText" dxfId="902" priority="1043" operator="containsText" text="ENABLED">
      <formula>NOT(ISERROR(SEARCH("ENABLED",J769)))</formula>
    </cfRule>
  </conditionalFormatting>
  <conditionalFormatting sqref="X769">
    <cfRule type="notContainsBlanks" dxfId="901" priority="1041">
      <formula>LEN(TRIM(X769))&gt;0</formula>
    </cfRule>
  </conditionalFormatting>
  <conditionalFormatting sqref="I769">
    <cfRule type="cellIs" dxfId="900" priority="1040" operator="equal">
      <formula>"CAT_MENU"</formula>
    </cfRule>
  </conditionalFormatting>
  <conditionalFormatting sqref="K769">
    <cfRule type="containsText" dxfId="899" priority="1038" operator="containsText" text="DISABLED">
      <formula>NOT(ISERROR(SEARCH("DISABLED",K769)))</formula>
    </cfRule>
    <cfRule type="containsText" dxfId="898" priority="1039" operator="containsText" text="ENABLED">
      <formula>NOT(ISERROR(SEARCH("ENABLED",K769)))</formula>
    </cfRule>
  </conditionalFormatting>
  <conditionalFormatting sqref="J770">
    <cfRule type="containsText" dxfId="897" priority="1035" operator="containsText" text="DISABLED">
      <formula>NOT(ISERROR(SEARCH("DISABLED",J770)))</formula>
    </cfRule>
    <cfRule type="containsText" dxfId="896" priority="1036" operator="containsText" text="ENABLED">
      <formula>NOT(ISERROR(SEARCH("ENABLED",J770)))</formula>
    </cfRule>
  </conditionalFormatting>
  <conditionalFormatting sqref="X770">
    <cfRule type="notContainsBlanks" dxfId="895" priority="1034">
      <formula>LEN(TRIM(X770))&gt;0</formula>
    </cfRule>
  </conditionalFormatting>
  <conditionalFormatting sqref="I770">
    <cfRule type="cellIs" dxfId="894" priority="1033" operator="equal">
      <formula>"CAT_MENU"</formula>
    </cfRule>
  </conditionalFormatting>
  <conditionalFormatting sqref="K770">
    <cfRule type="containsText" dxfId="893" priority="1031" operator="containsText" text="DISABLED">
      <formula>NOT(ISERROR(SEARCH("DISABLED",K770)))</formula>
    </cfRule>
    <cfRule type="containsText" dxfId="892" priority="1032" operator="containsText" text="ENABLED">
      <formula>NOT(ISERROR(SEARCH("ENABLED",K770)))</formula>
    </cfRule>
  </conditionalFormatting>
  <conditionalFormatting sqref="J777">
    <cfRule type="containsText" dxfId="891" priority="1028" operator="containsText" text="DISABLED">
      <formula>NOT(ISERROR(SEARCH("DISABLED",J777)))</formula>
    </cfRule>
    <cfRule type="containsText" dxfId="890" priority="1029" operator="containsText" text="ENABLED">
      <formula>NOT(ISERROR(SEARCH("ENABLED",J777)))</formula>
    </cfRule>
  </conditionalFormatting>
  <conditionalFormatting sqref="X777">
    <cfRule type="notContainsBlanks" dxfId="889" priority="1027">
      <formula>LEN(TRIM(X777))&gt;0</formula>
    </cfRule>
  </conditionalFormatting>
  <conditionalFormatting sqref="I777">
    <cfRule type="cellIs" dxfId="888" priority="1026" operator="equal">
      <formula>"CAT_MENU"</formula>
    </cfRule>
  </conditionalFormatting>
  <conditionalFormatting sqref="K777">
    <cfRule type="containsText" dxfId="887" priority="1024" operator="containsText" text="DISABLED">
      <formula>NOT(ISERROR(SEARCH("DISABLED",K777)))</formula>
    </cfRule>
    <cfRule type="containsText" dxfId="886" priority="1025" operator="containsText" text="ENABLED">
      <formula>NOT(ISERROR(SEARCH("ENABLED",K777)))</formula>
    </cfRule>
  </conditionalFormatting>
  <conditionalFormatting sqref="J778">
    <cfRule type="containsText" dxfId="885" priority="1021" operator="containsText" text="DISABLED">
      <formula>NOT(ISERROR(SEARCH("DISABLED",J778)))</formula>
    </cfRule>
    <cfRule type="containsText" dxfId="884" priority="1022" operator="containsText" text="ENABLED">
      <formula>NOT(ISERROR(SEARCH("ENABLED",J778)))</formula>
    </cfRule>
  </conditionalFormatting>
  <conditionalFormatting sqref="X778">
    <cfRule type="notContainsBlanks" dxfId="883" priority="1020">
      <formula>LEN(TRIM(X778))&gt;0</formula>
    </cfRule>
  </conditionalFormatting>
  <conditionalFormatting sqref="I778">
    <cfRule type="cellIs" dxfId="882" priority="1019" operator="equal">
      <formula>"CAT_MENU"</formula>
    </cfRule>
  </conditionalFormatting>
  <conditionalFormatting sqref="K778">
    <cfRule type="containsText" dxfId="881" priority="1017" operator="containsText" text="DISABLED">
      <formula>NOT(ISERROR(SEARCH("DISABLED",K778)))</formula>
    </cfRule>
    <cfRule type="containsText" dxfId="880" priority="1018" operator="containsText" text="ENABLED">
      <formula>NOT(ISERROR(SEARCH("ENABLED",K778)))</formula>
    </cfRule>
  </conditionalFormatting>
  <conditionalFormatting sqref="J779">
    <cfRule type="containsText" dxfId="879" priority="1014" operator="containsText" text="DISABLED">
      <formula>NOT(ISERROR(SEARCH("DISABLED",J779)))</formula>
    </cfRule>
    <cfRule type="containsText" dxfId="878" priority="1015" operator="containsText" text="ENABLED">
      <formula>NOT(ISERROR(SEARCH("ENABLED",J779)))</formula>
    </cfRule>
  </conditionalFormatting>
  <conditionalFormatting sqref="X779">
    <cfRule type="notContainsBlanks" dxfId="877" priority="1013">
      <formula>LEN(TRIM(X779))&gt;0</formula>
    </cfRule>
  </conditionalFormatting>
  <conditionalFormatting sqref="I779">
    <cfRule type="cellIs" dxfId="876" priority="1012" operator="equal">
      <formula>"CAT_MENU"</formula>
    </cfRule>
  </conditionalFormatting>
  <conditionalFormatting sqref="K779">
    <cfRule type="containsText" dxfId="875" priority="1010" operator="containsText" text="DISABLED">
      <formula>NOT(ISERROR(SEARCH("DISABLED",K779)))</formula>
    </cfRule>
    <cfRule type="containsText" dxfId="874" priority="1011" operator="containsText" text="ENABLED">
      <formula>NOT(ISERROR(SEARCH("ENABLED",K779)))</formula>
    </cfRule>
  </conditionalFormatting>
  <conditionalFormatting sqref="J780">
    <cfRule type="containsText" dxfId="873" priority="1007" operator="containsText" text="DISABLED">
      <formula>NOT(ISERROR(SEARCH("DISABLED",J780)))</formula>
    </cfRule>
    <cfRule type="containsText" dxfId="872" priority="1008" operator="containsText" text="ENABLED">
      <formula>NOT(ISERROR(SEARCH("ENABLED",J780)))</formula>
    </cfRule>
  </conditionalFormatting>
  <conditionalFormatting sqref="X780">
    <cfRule type="notContainsBlanks" dxfId="871" priority="1006">
      <formula>LEN(TRIM(X780))&gt;0</formula>
    </cfRule>
  </conditionalFormatting>
  <conditionalFormatting sqref="I780">
    <cfRule type="cellIs" dxfId="870" priority="1005" operator="equal">
      <formula>"CAT_MENU"</formula>
    </cfRule>
  </conditionalFormatting>
  <conditionalFormatting sqref="K780">
    <cfRule type="containsText" dxfId="869" priority="1003" operator="containsText" text="DISABLED">
      <formula>NOT(ISERROR(SEARCH("DISABLED",K780)))</formula>
    </cfRule>
    <cfRule type="containsText" dxfId="868" priority="1004" operator="containsText" text="ENABLED">
      <formula>NOT(ISERROR(SEARCH("ENABLED",K780)))</formula>
    </cfRule>
  </conditionalFormatting>
  <conditionalFormatting sqref="J781">
    <cfRule type="containsText" dxfId="867" priority="1000" operator="containsText" text="DISABLED">
      <formula>NOT(ISERROR(SEARCH("DISABLED",J781)))</formula>
    </cfRule>
    <cfRule type="containsText" dxfId="866" priority="1001" operator="containsText" text="ENABLED">
      <formula>NOT(ISERROR(SEARCH("ENABLED",J781)))</formula>
    </cfRule>
  </conditionalFormatting>
  <conditionalFormatting sqref="X781">
    <cfRule type="notContainsBlanks" dxfId="865" priority="999">
      <formula>LEN(TRIM(X781))&gt;0</formula>
    </cfRule>
  </conditionalFormatting>
  <conditionalFormatting sqref="I781">
    <cfRule type="cellIs" dxfId="864" priority="998" operator="equal">
      <formula>"CAT_MENU"</formula>
    </cfRule>
  </conditionalFormatting>
  <conditionalFormatting sqref="K781">
    <cfRule type="containsText" dxfId="863" priority="996" operator="containsText" text="DISABLED">
      <formula>NOT(ISERROR(SEARCH("DISABLED",K781)))</formula>
    </cfRule>
    <cfRule type="containsText" dxfId="862" priority="997" operator="containsText" text="ENABLED">
      <formula>NOT(ISERROR(SEARCH("ENABLED",K781)))</formula>
    </cfRule>
  </conditionalFormatting>
  <conditionalFormatting sqref="J782">
    <cfRule type="containsText" dxfId="861" priority="993" operator="containsText" text="DISABLED">
      <formula>NOT(ISERROR(SEARCH("DISABLED",J782)))</formula>
    </cfRule>
    <cfRule type="containsText" dxfId="860" priority="994" operator="containsText" text="ENABLED">
      <formula>NOT(ISERROR(SEARCH("ENABLED",J782)))</formula>
    </cfRule>
  </conditionalFormatting>
  <conditionalFormatting sqref="X782">
    <cfRule type="notContainsBlanks" dxfId="859" priority="992">
      <formula>LEN(TRIM(X782))&gt;0</formula>
    </cfRule>
  </conditionalFormatting>
  <conditionalFormatting sqref="I782">
    <cfRule type="cellIs" dxfId="858" priority="991" operator="equal">
      <formula>"CAT_MENU"</formula>
    </cfRule>
  </conditionalFormatting>
  <conditionalFormatting sqref="K782">
    <cfRule type="containsText" dxfId="857" priority="989" operator="containsText" text="DISABLED">
      <formula>NOT(ISERROR(SEARCH("DISABLED",K782)))</formula>
    </cfRule>
    <cfRule type="containsText" dxfId="856" priority="990" operator="containsText" text="ENABLED">
      <formula>NOT(ISERROR(SEARCH("ENABLED",K782)))</formula>
    </cfRule>
  </conditionalFormatting>
  <conditionalFormatting sqref="J857">
    <cfRule type="containsText" dxfId="855" priority="986" operator="containsText" text="DISABLED">
      <formula>NOT(ISERROR(SEARCH("DISABLED",J857)))</formula>
    </cfRule>
    <cfRule type="containsText" dxfId="854" priority="987" operator="containsText" text="ENABLED">
      <formula>NOT(ISERROR(SEARCH("ENABLED",J857)))</formula>
    </cfRule>
  </conditionalFormatting>
  <conditionalFormatting sqref="X857">
    <cfRule type="notContainsBlanks" dxfId="853" priority="985">
      <formula>LEN(TRIM(X857))&gt;0</formula>
    </cfRule>
  </conditionalFormatting>
  <conditionalFormatting sqref="I857">
    <cfRule type="cellIs" dxfId="852" priority="984" operator="equal">
      <formula>"CAT_MENU"</formula>
    </cfRule>
  </conditionalFormatting>
  <conditionalFormatting sqref="K857">
    <cfRule type="containsText" dxfId="851" priority="982" operator="containsText" text="DISABLED">
      <formula>NOT(ISERROR(SEARCH("DISABLED",K857)))</formula>
    </cfRule>
    <cfRule type="containsText" dxfId="850" priority="983" operator="containsText" text="ENABLED">
      <formula>NOT(ISERROR(SEARCH("ENABLED",K857)))</formula>
    </cfRule>
  </conditionalFormatting>
  <conditionalFormatting sqref="J858">
    <cfRule type="containsText" dxfId="849" priority="979" operator="containsText" text="DISABLED">
      <formula>NOT(ISERROR(SEARCH("DISABLED",J858)))</formula>
    </cfRule>
    <cfRule type="containsText" dxfId="848" priority="980" operator="containsText" text="ENABLED">
      <formula>NOT(ISERROR(SEARCH("ENABLED",J858)))</formula>
    </cfRule>
  </conditionalFormatting>
  <conditionalFormatting sqref="X858">
    <cfRule type="notContainsBlanks" dxfId="847" priority="978">
      <formula>LEN(TRIM(X858))&gt;0</formula>
    </cfRule>
  </conditionalFormatting>
  <conditionalFormatting sqref="I858">
    <cfRule type="cellIs" dxfId="846" priority="977" operator="equal">
      <formula>"CAT_MENU"</formula>
    </cfRule>
  </conditionalFormatting>
  <conditionalFormatting sqref="K858">
    <cfRule type="containsText" dxfId="845" priority="975" operator="containsText" text="DISABLED">
      <formula>NOT(ISERROR(SEARCH("DISABLED",K858)))</formula>
    </cfRule>
    <cfRule type="containsText" dxfId="844" priority="976" operator="containsText" text="ENABLED">
      <formula>NOT(ISERROR(SEARCH("ENABLED",K858)))</formula>
    </cfRule>
  </conditionalFormatting>
  <conditionalFormatting sqref="J859">
    <cfRule type="containsText" dxfId="843" priority="972" operator="containsText" text="DISABLED">
      <formula>NOT(ISERROR(SEARCH("DISABLED",J859)))</formula>
    </cfRule>
    <cfRule type="containsText" dxfId="842" priority="973" operator="containsText" text="ENABLED">
      <formula>NOT(ISERROR(SEARCH("ENABLED",J859)))</formula>
    </cfRule>
  </conditionalFormatting>
  <conditionalFormatting sqref="X859">
    <cfRule type="notContainsBlanks" dxfId="841" priority="971">
      <formula>LEN(TRIM(X859))&gt;0</formula>
    </cfRule>
  </conditionalFormatting>
  <conditionalFormatting sqref="I859">
    <cfRule type="cellIs" dxfId="840" priority="970" operator="equal">
      <formula>"CAT_MENU"</formula>
    </cfRule>
  </conditionalFormatting>
  <conditionalFormatting sqref="K859">
    <cfRule type="containsText" dxfId="839" priority="968" operator="containsText" text="DISABLED">
      <formula>NOT(ISERROR(SEARCH("DISABLED",K859)))</formula>
    </cfRule>
    <cfRule type="containsText" dxfId="838" priority="969" operator="containsText" text="ENABLED">
      <formula>NOT(ISERROR(SEARCH("ENABLED",K859)))</formula>
    </cfRule>
  </conditionalFormatting>
  <conditionalFormatting sqref="J860">
    <cfRule type="containsText" dxfId="837" priority="965" operator="containsText" text="DISABLED">
      <formula>NOT(ISERROR(SEARCH("DISABLED",J860)))</formula>
    </cfRule>
    <cfRule type="containsText" dxfId="836" priority="966" operator="containsText" text="ENABLED">
      <formula>NOT(ISERROR(SEARCH("ENABLED",J860)))</formula>
    </cfRule>
  </conditionalFormatting>
  <conditionalFormatting sqref="X860">
    <cfRule type="notContainsBlanks" dxfId="835" priority="964">
      <formula>LEN(TRIM(X860))&gt;0</formula>
    </cfRule>
  </conditionalFormatting>
  <conditionalFormatting sqref="I860">
    <cfRule type="cellIs" dxfId="834" priority="963" operator="equal">
      <formula>"CAT_MENU"</formula>
    </cfRule>
  </conditionalFormatting>
  <conditionalFormatting sqref="K860">
    <cfRule type="containsText" dxfId="833" priority="961" operator="containsText" text="DISABLED">
      <formula>NOT(ISERROR(SEARCH("DISABLED",K860)))</formula>
    </cfRule>
    <cfRule type="containsText" dxfId="832" priority="962" operator="containsText" text="ENABLED">
      <formula>NOT(ISERROR(SEARCH("ENABLED",K860)))</formula>
    </cfRule>
  </conditionalFormatting>
  <conditionalFormatting sqref="J861">
    <cfRule type="containsText" dxfId="831" priority="958" operator="containsText" text="DISABLED">
      <formula>NOT(ISERROR(SEARCH("DISABLED",J861)))</formula>
    </cfRule>
    <cfRule type="containsText" dxfId="830" priority="959" operator="containsText" text="ENABLED">
      <formula>NOT(ISERROR(SEARCH("ENABLED",J861)))</formula>
    </cfRule>
  </conditionalFormatting>
  <conditionalFormatting sqref="X861">
    <cfRule type="notContainsBlanks" dxfId="829" priority="957">
      <formula>LEN(TRIM(X861))&gt;0</formula>
    </cfRule>
  </conditionalFormatting>
  <conditionalFormatting sqref="I861">
    <cfRule type="cellIs" dxfId="828" priority="956" operator="equal">
      <formula>"CAT_MENU"</formula>
    </cfRule>
  </conditionalFormatting>
  <conditionalFormatting sqref="K861">
    <cfRule type="containsText" dxfId="827" priority="954" operator="containsText" text="DISABLED">
      <formula>NOT(ISERROR(SEARCH("DISABLED",K861)))</formula>
    </cfRule>
    <cfRule type="containsText" dxfId="826" priority="955" operator="containsText" text="ENABLED">
      <formula>NOT(ISERROR(SEARCH("ENABLED",K861)))</formula>
    </cfRule>
  </conditionalFormatting>
  <conditionalFormatting sqref="J862">
    <cfRule type="containsText" dxfId="825" priority="951" operator="containsText" text="DISABLED">
      <formula>NOT(ISERROR(SEARCH("DISABLED",J862)))</formula>
    </cfRule>
    <cfRule type="containsText" dxfId="824" priority="952" operator="containsText" text="ENABLED">
      <formula>NOT(ISERROR(SEARCH("ENABLED",J862)))</formula>
    </cfRule>
  </conditionalFormatting>
  <conditionalFormatting sqref="X862">
    <cfRule type="notContainsBlanks" dxfId="823" priority="950">
      <formula>LEN(TRIM(X862))&gt;0</formula>
    </cfRule>
  </conditionalFormatting>
  <conditionalFormatting sqref="I862">
    <cfRule type="cellIs" dxfId="822" priority="949" operator="equal">
      <formula>"CAT_MENU"</formula>
    </cfRule>
  </conditionalFormatting>
  <conditionalFormatting sqref="K862">
    <cfRule type="containsText" dxfId="821" priority="947" operator="containsText" text="DISABLED">
      <formula>NOT(ISERROR(SEARCH("DISABLED",K862)))</formula>
    </cfRule>
    <cfRule type="containsText" dxfId="820" priority="948" operator="containsText" text="ENABLED">
      <formula>NOT(ISERROR(SEARCH("ENABLED",K862)))</formula>
    </cfRule>
  </conditionalFormatting>
  <conditionalFormatting sqref="J960">
    <cfRule type="containsText" dxfId="819" priority="944" operator="containsText" text="DISABLED">
      <formula>NOT(ISERROR(SEARCH("DISABLED",J960)))</formula>
    </cfRule>
    <cfRule type="containsText" dxfId="818" priority="945" operator="containsText" text="ENABLED">
      <formula>NOT(ISERROR(SEARCH("ENABLED",J960)))</formula>
    </cfRule>
  </conditionalFormatting>
  <conditionalFormatting sqref="X960">
    <cfRule type="notContainsBlanks" dxfId="817" priority="943">
      <formula>LEN(TRIM(X960))&gt;0</formula>
    </cfRule>
  </conditionalFormatting>
  <conditionalFormatting sqref="I960">
    <cfRule type="cellIs" dxfId="816" priority="942" operator="equal">
      <formula>"CAT_MENU"</formula>
    </cfRule>
  </conditionalFormatting>
  <conditionalFormatting sqref="K960">
    <cfRule type="containsText" dxfId="815" priority="940" operator="containsText" text="DISABLED">
      <formula>NOT(ISERROR(SEARCH("DISABLED",K960)))</formula>
    </cfRule>
    <cfRule type="containsText" dxfId="814" priority="941" operator="containsText" text="ENABLED">
      <formula>NOT(ISERROR(SEARCH("ENABLED",K960)))</formula>
    </cfRule>
  </conditionalFormatting>
  <conditionalFormatting sqref="J979">
    <cfRule type="containsText" dxfId="813" priority="937" operator="containsText" text="DISABLED">
      <formula>NOT(ISERROR(SEARCH("DISABLED",J979)))</formula>
    </cfRule>
    <cfRule type="containsText" dxfId="812" priority="938" operator="containsText" text="ENABLED">
      <formula>NOT(ISERROR(SEARCH("ENABLED",J979)))</formula>
    </cfRule>
  </conditionalFormatting>
  <conditionalFormatting sqref="X979">
    <cfRule type="notContainsBlanks" dxfId="811" priority="936">
      <formula>LEN(TRIM(X979))&gt;0</formula>
    </cfRule>
  </conditionalFormatting>
  <conditionalFormatting sqref="I979">
    <cfRule type="cellIs" dxfId="810" priority="935" operator="equal">
      <formula>"CAT_MENU"</formula>
    </cfRule>
  </conditionalFormatting>
  <conditionalFormatting sqref="K979">
    <cfRule type="containsText" dxfId="809" priority="933" operator="containsText" text="DISABLED">
      <formula>NOT(ISERROR(SEARCH("DISABLED",K979)))</formula>
    </cfRule>
    <cfRule type="containsText" dxfId="808" priority="934" operator="containsText" text="ENABLED">
      <formula>NOT(ISERROR(SEARCH("ENABLED",K979)))</formula>
    </cfRule>
  </conditionalFormatting>
  <conditionalFormatting sqref="J1044">
    <cfRule type="containsText" dxfId="807" priority="923" operator="containsText" text="DISABLED">
      <formula>NOT(ISERROR(SEARCH("DISABLED",J1044)))</formula>
    </cfRule>
    <cfRule type="containsText" dxfId="806" priority="924" operator="containsText" text="ENABLED">
      <formula>NOT(ISERROR(SEARCH("ENABLED",J1044)))</formula>
    </cfRule>
  </conditionalFormatting>
  <conditionalFormatting sqref="X1044">
    <cfRule type="notContainsBlanks" dxfId="805" priority="922">
      <formula>LEN(TRIM(X1044))&gt;0</formula>
    </cfRule>
  </conditionalFormatting>
  <conditionalFormatting sqref="I1044">
    <cfRule type="cellIs" dxfId="804" priority="921" operator="equal">
      <formula>"CAT_MENU"</formula>
    </cfRule>
  </conditionalFormatting>
  <conditionalFormatting sqref="K1044">
    <cfRule type="containsText" dxfId="803" priority="919" operator="containsText" text="DISABLED">
      <formula>NOT(ISERROR(SEARCH("DISABLED",K1044)))</formula>
    </cfRule>
    <cfRule type="containsText" dxfId="802" priority="920" operator="containsText" text="ENABLED">
      <formula>NOT(ISERROR(SEARCH("ENABLED",K1044)))</formula>
    </cfRule>
  </conditionalFormatting>
  <conditionalFormatting sqref="J1058">
    <cfRule type="containsText" dxfId="801" priority="916" operator="containsText" text="DISABLED">
      <formula>NOT(ISERROR(SEARCH("DISABLED",J1058)))</formula>
    </cfRule>
    <cfRule type="containsText" dxfId="800" priority="917" operator="containsText" text="ENABLED">
      <formula>NOT(ISERROR(SEARCH("ENABLED",J1058)))</formula>
    </cfRule>
  </conditionalFormatting>
  <conditionalFormatting sqref="X1058">
    <cfRule type="notContainsBlanks" dxfId="799" priority="915">
      <formula>LEN(TRIM(X1058))&gt;0</formula>
    </cfRule>
  </conditionalFormatting>
  <conditionalFormatting sqref="I1058">
    <cfRule type="cellIs" dxfId="798" priority="914" operator="equal">
      <formula>"CAT_MENU"</formula>
    </cfRule>
  </conditionalFormatting>
  <conditionalFormatting sqref="K1058">
    <cfRule type="containsText" dxfId="797" priority="912" operator="containsText" text="DISABLED">
      <formula>NOT(ISERROR(SEARCH("DISABLED",K1058)))</formula>
    </cfRule>
    <cfRule type="containsText" dxfId="796" priority="913" operator="containsText" text="ENABLED">
      <formula>NOT(ISERROR(SEARCH("ENABLED",K1058)))</formula>
    </cfRule>
  </conditionalFormatting>
  <conditionalFormatting sqref="J1061">
    <cfRule type="containsText" dxfId="795" priority="909" operator="containsText" text="DISABLED">
      <formula>NOT(ISERROR(SEARCH("DISABLED",J1061)))</formula>
    </cfRule>
    <cfRule type="containsText" dxfId="794" priority="910" operator="containsText" text="ENABLED">
      <formula>NOT(ISERROR(SEARCH("ENABLED",J1061)))</formula>
    </cfRule>
  </conditionalFormatting>
  <conditionalFormatting sqref="X1061">
    <cfRule type="notContainsBlanks" dxfId="793" priority="908">
      <formula>LEN(TRIM(X1061))&gt;0</formula>
    </cfRule>
  </conditionalFormatting>
  <conditionalFormatting sqref="I1061">
    <cfRule type="cellIs" dxfId="792" priority="907" operator="equal">
      <formula>"CAT_MENU"</formula>
    </cfRule>
  </conditionalFormatting>
  <conditionalFormatting sqref="K1061">
    <cfRule type="containsText" dxfId="791" priority="905" operator="containsText" text="DISABLED">
      <formula>NOT(ISERROR(SEARCH("DISABLED",K1061)))</formula>
    </cfRule>
    <cfRule type="containsText" dxfId="790" priority="906" operator="containsText" text="ENABLED">
      <formula>NOT(ISERROR(SEARCH("ENABLED",K1061)))</formula>
    </cfRule>
  </conditionalFormatting>
  <conditionalFormatting sqref="J1083">
    <cfRule type="containsText" dxfId="789" priority="902" operator="containsText" text="DISABLED">
      <formula>NOT(ISERROR(SEARCH("DISABLED",J1083)))</formula>
    </cfRule>
    <cfRule type="containsText" dxfId="788" priority="903" operator="containsText" text="ENABLED">
      <formula>NOT(ISERROR(SEARCH("ENABLED",J1083)))</formula>
    </cfRule>
  </conditionalFormatting>
  <conditionalFormatting sqref="X1083">
    <cfRule type="notContainsBlanks" dxfId="787" priority="901">
      <formula>LEN(TRIM(X1083))&gt;0</formula>
    </cfRule>
  </conditionalFormatting>
  <conditionalFormatting sqref="I1083">
    <cfRule type="cellIs" dxfId="786" priority="900" operator="equal">
      <formula>"CAT_MENU"</formula>
    </cfRule>
  </conditionalFormatting>
  <conditionalFormatting sqref="K1083">
    <cfRule type="containsText" dxfId="785" priority="898" operator="containsText" text="DISABLED">
      <formula>NOT(ISERROR(SEARCH("DISABLED",K1083)))</formula>
    </cfRule>
    <cfRule type="containsText" dxfId="784" priority="899" operator="containsText" text="ENABLED">
      <formula>NOT(ISERROR(SEARCH("ENABLED",K1083)))</formula>
    </cfRule>
  </conditionalFormatting>
  <conditionalFormatting sqref="J1084">
    <cfRule type="containsText" dxfId="783" priority="895" operator="containsText" text="DISABLED">
      <formula>NOT(ISERROR(SEARCH("DISABLED",J1084)))</formula>
    </cfRule>
    <cfRule type="containsText" dxfId="782" priority="896" operator="containsText" text="ENABLED">
      <formula>NOT(ISERROR(SEARCH("ENABLED",J1084)))</formula>
    </cfRule>
  </conditionalFormatting>
  <conditionalFormatting sqref="X1084">
    <cfRule type="notContainsBlanks" dxfId="781" priority="894">
      <formula>LEN(TRIM(X1084))&gt;0</formula>
    </cfRule>
  </conditionalFormatting>
  <conditionalFormatting sqref="I1084">
    <cfRule type="cellIs" dxfId="780" priority="893" operator="equal">
      <formula>"CAT_MENU"</formula>
    </cfRule>
  </conditionalFormatting>
  <conditionalFormatting sqref="K1084">
    <cfRule type="containsText" dxfId="779" priority="891" operator="containsText" text="DISABLED">
      <formula>NOT(ISERROR(SEARCH("DISABLED",K1084)))</formula>
    </cfRule>
    <cfRule type="containsText" dxfId="778" priority="892" operator="containsText" text="ENABLED">
      <formula>NOT(ISERROR(SEARCH("ENABLED",K1084)))</formula>
    </cfRule>
  </conditionalFormatting>
  <conditionalFormatting sqref="J1086">
    <cfRule type="containsText" dxfId="777" priority="888" operator="containsText" text="DISABLED">
      <formula>NOT(ISERROR(SEARCH("DISABLED",J1086)))</formula>
    </cfRule>
    <cfRule type="containsText" dxfId="776" priority="889" operator="containsText" text="ENABLED">
      <formula>NOT(ISERROR(SEARCH("ENABLED",J1086)))</formula>
    </cfRule>
  </conditionalFormatting>
  <conditionalFormatting sqref="X1086">
    <cfRule type="notContainsBlanks" dxfId="775" priority="887">
      <formula>LEN(TRIM(X1086))&gt;0</formula>
    </cfRule>
  </conditionalFormatting>
  <conditionalFormatting sqref="I1086">
    <cfRule type="cellIs" dxfId="774" priority="886" operator="equal">
      <formula>"CAT_MENU"</formula>
    </cfRule>
  </conditionalFormatting>
  <conditionalFormatting sqref="K1086">
    <cfRule type="containsText" dxfId="773" priority="884" operator="containsText" text="DISABLED">
      <formula>NOT(ISERROR(SEARCH("DISABLED",K1086)))</formula>
    </cfRule>
    <cfRule type="containsText" dxfId="772" priority="885" operator="containsText" text="ENABLED">
      <formula>NOT(ISERROR(SEARCH("ENABLED",K1086)))</formula>
    </cfRule>
  </conditionalFormatting>
  <conditionalFormatting sqref="J1087">
    <cfRule type="containsText" dxfId="771" priority="881" operator="containsText" text="DISABLED">
      <formula>NOT(ISERROR(SEARCH("DISABLED",J1087)))</formula>
    </cfRule>
    <cfRule type="containsText" dxfId="770" priority="882" operator="containsText" text="ENABLED">
      <formula>NOT(ISERROR(SEARCH("ENABLED",J1087)))</formula>
    </cfRule>
  </conditionalFormatting>
  <conditionalFormatting sqref="X1087">
    <cfRule type="notContainsBlanks" dxfId="769" priority="880">
      <formula>LEN(TRIM(X1087))&gt;0</formula>
    </cfRule>
  </conditionalFormatting>
  <conditionalFormatting sqref="I1087">
    <cfRule type="cellIs" dxfId="768" priority="879" operator="equal">
      <formula>"CAT_MENU"</formula>
    </cfRule>
  </conditionalFormatting>
  <conditionalFormatting sqref="K1087">
    <cfRule type="containsText" dxfId="767" priority="877" operator="containsText" text="DISABLED">
      <formula>NOT(ISERROR(SEARCH("DISABLED",K1087)))</formula>
    </cfRule>
    <cfRule type="containsText" dxfId="766" priority="878" operator="containsText" text="ENABLED">
      <formula>NOT(ISERROR(SEARCH("ENABLED",K1087)))</formula>
    </cfRule>
  </conditionalFormatting>
  <conditionalFormatting sqref="J1180">
    <cfRule type="containsText" dxfId="765" priority="874" operator="containsText" text="DISABLED">
      <formula>NOT(ISERROR(SEARCH("DISABLED",J1180)))</formula>
    </cfRule>
    <cfRule type="containsText" dxfId="764" priority="875" operator="containsText" text="ENABLED">
      <formula>NOT(ISERROR(SEARCH("ENABLED",J1180)))</formula>
    </cfRule>
  </conditionalFormatting>
  <conditionalFormatting sqref="X1180">
    <cfRule type="notContainsBlanks" dxfId="763" priority="873">
      <formula>LEN(TRIM(X1180))&gt;0</formula>
    </cfRule>
  </conditionalFormatting>
  <conditionalFormatting sqref="I1180">
    <cfRule type="cellIs" dxfId="762" priority="872" operator="equal">
      <formula>"CAT_MENU"</formula>
    </cfRule>
  </conditionalFormatting>
  <conditionalFormatting sqref="K1180">
    <cfRule type="containsText" dxfId="761" priority="870" operator="containsText" text="DISABLED">
      <formula>NOT(ISERROR(SEARCH("DISABLED",K1180)))</formula>
    </cfRule>
    <cfRule type="containsText" dxfId="760" priority="871" operator="containsText" text="ENABLED">
      <formula>NOT(ISERROR(SEARCH("ENABLED",K1180)))</formula>
    </cfRule>
  </conditionalFormatting>
  <conditionalFormatting sqref="J1181">
    <cfRule type="containsText" dxfId="759" priority="867" operator="containsText" text="DISABLED">
      <formula>NOT(ISERROR(SEARCH("DISABLED",J1181)))</formula>
    </cfRule>
    <cfRule type="containsText" dxfId="758" priority="868" operator="containsText" text="ENABLED">
      <formula>NOT(ISERROR(SEARCH("ENABLED",J1181)))</formula>
    </cfRule>
  </conditionalFormatting>
  <conditionalFormatting sqref="X1181">
    <cfRule type="notContainsBlanks" dxfId="757" priority="866">
      <formula>LEN(TRIM(X1181))&gt;0</formula>
    </cfRule>
  </conditionalFormatting>
  <conditionalFormatting sqref="I1181">
    <cfRule type="cellIs" dxfId="756" priority="865" operator="equal">
      <formula>"CAT_MENU"</formula>
    </cfRule>
  </conditionalFormatting>
  <conditionalFormatting sqref="K1181">
    <cfRule type="containsText" dxfId="755" priority="863" operator="containsText" text="DISABLED">
      <formula>NOT(ISERROR(SEARCH("DISABLED",K1181)))</formula>
    </cfRule>
    <cfRule type="containsText" dxfId="754" priority="864" operator="containsText" text="ENABLED">
      <formula>NOT(ISERROR(SEARCH("ENABLED",K1181)))</formula>
    </cfRule>
  </conditionalFormatting>
  <conditionalFormatting sqref="J1182">
    <cfRule type="containsText" dxfId="753" priority="860" operator="containsText" text="DISABLED">
      <formula>NOT(ISERROR(SEARCH("DISABLED",J1182)))</formula>
    </cfRule>
    <cfRule type="containsText" dxfId="752" priority="861" operator="containsText" text="ENABLED">
      <formula>NOT(ISERROR(SEARCH("ENABLED",J1182)))</formula>
    </cfRule>
  </conditionalFormatting>
  <conditionalFormatting sqref="X1182">
    <cfRule type="notContainsBlanks" dxfId="751" priority="859">
      <formula>LEN(TRIM(X1182))&gt;0</formula>
    </cfRule>
  </conditionalFormatting>
  <conditionalFormatting sqref="I1182">
    <cfRule type="cellIs" dxfId="750" priority="858" operator="equal">
      <formula>"CAT_MENU"</formula>
    </cfRule>
  </conditionalFormatting>
  <conditionalFormatting sqref="K1182">
    <cfRule type="containsText" dxfId="749" priority="856" operator="containsText" text="DISABLED">
      <formula>NOT(ISERROR(SEARCH("DISABLED",K1182)))</formula>
    </cfRule>
    <cfRule type="containsText" dxfId="748" priority="857" operator="containsText" text="ENABLED">
      <formula>NOT(ISERROR(SEARCH("ENABLED",K1182)))</formula>
    </cfRule>
  </conditionalFormatting>
  <conditionalFormatting sqref="J1183">
    <cfRule type="containsText" dxfId="747" priority="853" operator="containsText" text="DISABLED">
      <formula>NOT(ISERROR(SEARCH("DISABLED",J1183)))</formula>
    </cfRule>
    <cfRule type="containsText" dxfId="746" priority="854" operator="containsText" text="ENABLED">
      <formula>NOT(ISERROR(SEARCH("ENABLED",J1183)))</formula>
    </cfRule>
  </conditionalFormatting>
  <conditionalFormatting sqref="X1183">
    <cfRule type="notContainsBlanks" dxfId="745" priority="852">
      <formula>LEN(TRIM(X1183))&gt;0</formula>
    </cfRule>
  </conditionalFormatting>
  <conditionalFormatting sqref="I1183">
    <cfRule type="cellIs" dxfId="744" priority="851" operator="equal">
      <formula>"CAT_MENU"</formula>
    </cfRule>
  </conditionalFormatting>
  <conditionalFormatting sqref="K1183">
    <cfRule type="containsText" dxfId="743" priority="849" operator="containsText" text="DISABLED">
      <formula>NOT(ISERROR(SEARCH("DISABLED",K1183)))</formula>
    </cfRule>
    <cfRule type="containsText" dxfId="742" priority="850" operator="containsText" text="ENABLED">
      <formula>NOT(ISERROR(SEARCH("ENABLED",K1183)))</formula>
    </cfRule>
  </conditionalFormatting>
  <conditionalFormatting sqref="J1184">
    <cfRule type="containsText" dxfId="741" priority="846" operator="containsText" text="DISABLED">
      <formula>NOT(ISERROR(SEARCH("DISABLED",J1184)))</formula>
    </cfRule>
    <cfRule type="containsText" dxfId="740" priority="847" operator="containsText" text="ENABLED">
      <formula>NOT(ISERROR(SEARCH("ENABLED",J1184)))</formula>
    </cfRule>
  </conditionalFormatting>
  <conditionalFormatting sqref="X1184">
    <cfRule type="notContainsBlanks" dxfId="739" priority="845">
      <formula>LEN(TRIM(X1184))&gt;0</formula>
    </cfRule>
  </conditionalFormatting>
  <conditionalFormatting sqref="I1184">
    <cfRule type="cellIs" dxfId="738" priority="844" operator="equal">
      <formula>"CAT_MENU"</formula>
    </cfRule>
  </conditionalFormatting>
  <conditionalFormatting sqref="K1184">
    <cfRule type="containsText" dxfId="737" priority="842" operator="containsText" text="DISABLED">
      <formula>NOT(ISERROR(SEARCH("DISABLED",K1184)))</formula>
    </cfRule>
    <cfRule type="containsText" dxfId="736" priority="843" operator="containsText" text="ENABLED">
      <formula>NOT(ISERROR(SEARCH("ENABLED",K1184)))</formula>
    </cfRule>
  </conditionalFormatting>
  <conditionalFormatting sqref="J1185">
    <cfRule type="containsText" dxfId="735" priority="839" operator="containsText" text="DISABLED">
      <formula>NOT(ISERROR(SEARCH("DISABLED",J1185)))</formula>
    </cfRule>
    <cfRule type="containsText" dxfId="734" priority="840" operator="containsText" text="ENABLED">
      <formula>NOT(ISERROR(SEARCH("ENABLED",J1185)))</formula>
    </cfRule>
  </conditionalFormatting>
  <conditionalFormatting sqref="X1185">
    <cfRule type="notContainsBlanks" dxfId="733" priority="838">
      <formula>LEN(TRIM(X1185))&gt;0</formula>
    </cfRule>
  </conditionalFormatting>
  <conditionalFormatting sqref="I1185">
    <cfRule type="cellIs" dxfId="732" priority="837" operator="equal">
      <formula>"CAT_MENU"</formula>
    </cfRule>
  </conditionalFormatting>
  <conditionalFormatting sqref="K1185">
    <cfRule type="containsText" dxfId="731" priority="835" operator="containsText" text="DISABLED">
      <formula>NOT(ISERROR(SEARCH("DISABLED",K1185)))</formula>
    </cfRule>
    <cfRule type="containsText" dxfId="730" priority="836" operator="containsText" text="ENABLED">
      <formula>NOT(ISERROR(SEARCH("ENABLED",K1185)))</formula>
    </cfRule>
  </conditionalFormatting>
  <conditionalFormatting sqref="J1186">
    <cfRule type="containsText" dxfId="729" priority="832" operator="containsText" text="DISABLED">
      <formula>NOT(ISERROR(SEARCH("DISABLED",J1186)))</formula>
    </cfRule>
    <cfRule type="containsText" dxfId="728" priority="833" operator="containsText" text="ENABLED">
      <formula>NOT(ISERROR(SEARCH("ENABLED",J1186)))</formula>
    </cfRule>
  </conditionalFormatting>
  <conditionalFormatting sqref="X1186">
    <cfRule type="notContainsBlanks" dxfId="727" priority="831">
      <formula>LEN(TRIM(X1186))&gt;0</formula>
    </cfRule>
  </conditionalFormatting>
  <conditionalFormatting sqref="I1186">
    <cfRule type="cellIs" dxfId="726" priority="830" operator="equal">
      <formula>"CAT_MENU"</formula>
    </cfRule>
  </conditionalFormatting>
  <conditionalFormatting sqref="K1186">
    <cfRule type="containsText" dxfId="725" priority="828" operator="containsText" text="DISABLED">
      <formula>NOT(ISERROR(SEARCH("DISABLED",K1186)))</formula>
    </cfRule>
    <cfRule type="containsText" dxfId="724" priority="829" operator="containsText" text="ENABLED">
      <formula>NOT(ISERROR(SEARCH("ENABLED",K1186)))</formula>
    </cfRule>
  </conditionalFormatting>
  <conditionalFormatting sqref="J1187">
    <cfRule type="containsText" dxfId="723" priority="825" operator="containsText" text="DISABLED">
      <formula>NOT(ISERROR(SEARCH("DISABLED",J1187)))</formula>
    </cfRule>
    <cfRule type="containsText" dxfId="722" priority="826" operator="containsText" text="ENABLED">
      <formula>NOT(ISERROR(SEARCH("ENABLED",J1187)))</formula>
    </cfRule>
  </conditionalFormatting>
  <conditionalFormatting sqref="X1187">
    <cfRule type="notContainsBlanks" dxfId="721" priority="824">
      <formula>LEN(TRIM(X1187))&gt;0</formula>
    </cfRule>
  </conditionalFormatting>
  <conditionalFormatting sqref="I1187">
    <cfRule type="cellIs" dxfId="720" priority="823" operator="equal">
      <formula>"CAT_MENU"</formula>
    </cfRule>
  </conditionalFormatting>
  <conditionalFormatting sqref="K1187">
    <cfRule type="containsText" dxfId="719" priority="821" operator="containsText" text="DISABLED">
      <formula>NOT(ISERROR(SEARCH("DISABLED",K1187)))</formula>
    </cfRule>
    <cfRule type="containsText" dxfId="718" priority="822" operator="containsText" text="ENABLED">
      <formula>NOT(ISERROR(SEARCH("ENABLED",K1187)))</formula>
    </cfRule>
  </conditionalFormatting>
  <conditionalFormatting sqref="J1188">
    <cfRule type="containsText" dxfId="717" priority="818" operator="containsText" text="DISABLED">
      <formula>NOT(ISERROR(SEARCH("DISABLED",J1188)))</formula>
    </cfRule>
    <cfRule type="containsText" dxfId="716" priority="819" operator="containsText" text="ENABLED">
      <formula>NOT(ISERROR(SEARCH("ENABLED",J1188)))</formula>
    </cfRule>
  </conditionalFormatting>
  <conditionalFormatting sqref="X1188">
    <cfRule type="notContainsBlanks" dxfId="715" priority="817">
      <formula>LEN(TRIM(X1188))&gt;0</formula>
    </cfRule>
  </conditionalFormatting>
  <conditionalFormatting sqref="I1188">
    <cfRule type="cellIs" dxfId="714" priority="816" operator="equal">
      <formula>"CAT_MENU"</formula>
    </cfRule>
  </conditionalFormatting>
  <conditionalFormatting sqref="K1188">
    <cfRule type="containsText" dxfId="713" priority="814" operator="containsText" text="DISABLED">
      <formula>NOT(ISERROR(SEARCH("DISABLED",K1188)))</formula>
    </cfRule>
    <cfRule type="containsText" dxfId="712" priority="815" operator="containsText" text="ENABLED">
      <formula>NOT(ISERROR(SEARCH("ENABLED",K1188)))</formula>
    </cfRule>
  </conditionalFormatting>
  <conditionalFormatting sqref="J1192">
    <cfRule type="containsText" dxfId="711" priority="811" operator="containsText" text="DISABLED">
      <formula>NOT(ISERROR(SEARCH("DISABLED",J1192)))</formula>
    </cfRule>
    <cfRule type="containsText" dxfId="710" priority="812" operator="containsText" text="ENABLED">
      <formula>NOT(ISERROR(SEARCH("ENABLED",J1192)))</formula>
    </cfRule>
  </conditionalFormatting>
  <conditionalFormatting sqref="X1192">
    <cfRule type="notContainsBlanks" dxfId="709" priority="810">
      <formula>LEN(TRIM(X1192))&gt;0</formula>
    </cfRule>
  </conditionalFormatting>
  <conditionalFormatting sqref="I1192">
    <cfRule type="cellIs" dxfId="708" priority="809" operator="equal">
      <formula>"CAT_MENU"</formula>
    </cfRule>
  </conditionalFormatting>
  <conditionalFormatting sqref="K1192">
    <cfRule type="containsText" dxfId="707" priority="807" operator="containsText" text="DISABLED">
      <formula>NOT(ISERROR(SEARCH("DISABLED",K1192)))</formula>
    </cfRule>
    <cfRule type="containsText" dxfId="706" priority="808" operator="containsText" text="ENABLED">
      <formula>NOT(ISERROR(SEARCH("ENABLED",K1192)))</formula>
    </cfRule>
  </conditionalFormatting>
  <conditionalFormatting sqref="J1218">
    <cfRule type="containsText" dxfId="705" priority="804" operator="containsText" text="DISABLED">
      <formula>NOT(ISERROR(SEARCH("DISABLED",J1218)))</formula>
    </cfRule>
    <cfRule type="containsText" dxfId="704" priority="805" operator="containsText" text="ENABLED">
      <formula>NOT(ISERROR(SEARCH("ENABLED",J1218)))</formula>
    </cfRule>
  </conditionalFormatting>
  <conditionalFormatting sqref="X1218">
    <cfRule type="notContainsBlanks" dxfId="703" priority="803">
      <formula>LEN(TRIM(X1218))&gt;0</formula>
    </cfRule>
  </conditionalFormatting>
  <conditionalFormatting sqref="I1218">
    <cfRule type="cellIs" dxfId="702" priority="802" operator="equal">
      <formula>"CAT_MENU"</formula>
    </cfRule>
  </conditionalFormatting>
  <conditionalFormatting sqref="K1218">
    <cfRule type="containsText" dxfId="701" priority="800" operator="containsText" text="DISABLED">
      <formula>NOT(ISERROR(SEARCH("DISABLED",K1218)))</formula>
    </cfRule>
    <cfRule type="containsText" dxfId="700" priority="801" operator="containsText" text="ENABLED">
      <formula>NOT(ISERROR(SEARCH("ENABLED",K1218)))</formula>
    </cfRule>
  </conditionalFormatting>
  <conditionalFormatting sqref="J1219">
    <cfRule type="containsText" dxfId="699" priority="797" operator="containsText" text="DISABLED">
      <formula>NOT(ISERROR(SEARCH("DISABLED",J1219)))</formula>
    </cfRule>
    <cfRule type="containsText" dxfId="698" priority="798" operator="containsText" text="ENABLED">
      <formula>NOT(ISERROR(SEARCH("ENABLED",J1219)))</formula>
    </cfRule>
  </conditionalFormatting>
  <conditionalFormatting sqref="X1219">
    <cfRule type="notContainsBlanks" dxfId="697" priority="796">
      <formula>LEN(TRIM(X1219))&gt;0</formula>
    </cfRule>
  </conditionalFormatting>
  <conditionalFormatting sqref="I1219">
    <cfRule type="cellIs" dxfId="696" priority="795" operator="equal">
      <formula>"CAT_MENU"</formula>
    </cfRule>
  </conditionalFormatting>
  <conditionalFormatting sqref="K1219">
    <cfRule type="containsText" dxfId="695" priority="793" operator="containsText" text="DISABLED">
      <formula>NOT(ISERROR(SEARCH("DISABLED",K1219)))</formula>
    </cfRule>
    <cfRule type="containsText" dxfId="694" priority="794" operator="containsText" text="ENABLED">
      <formula>NOT(ISERROR(SEARCH("ENABLED",K1219)))</formula>
    </cfRule>
  </conditionalFormatting>
  <conditionalFormatting sqref="J1220">
    <cfRule type="containsText" dxfId="693" priority="790" operator="containsText" text="DISABLED">
      <formula>NOT(ISERROR(SEARCH("DISABLED",J1220)))</formula>
    </cfRule>
    <cfRule type="containsText" dxfId="692" priority="791" operator="containsText" text="ENABLED">
      <formula>NOT(ISERROR(SEARCH("ENABLED",J1220)))</formula>
    </cfRule>
  </conditionalFormatting>
  <conditionalFormatting sqref="X1220">
    <cfRule type="notContainsBlanks" dxfId="691" priority="789">
      <formula>LEN(TRIM(X1220))&gt;0</formula>
    </cfRule>
  </conditionalFormatting>
  <conditionalFormatting sqref="I1220">
    <cfRule type="cellIs" dxfId="690" priority="788" operator="equal">
      <formula>"CAT_MENU"</formula>
    </cfRule>
  </conditionalFormatting>
  <conditionalFormatting sqref="K1220">
    <cfRule type="containsText" dxfId="689" priority="786" operator="containsText" text="DISABLED">
      <formula>NOT(ISERROR(SEARCH("DISABLED",K1220)))</formula>
    </cfRule>
    <cfRule type="containsText" dxfId="688" priority="787" operator="containsText" text="ENABLED">
      <formula>NOT(ISERROR(SEARCH("ENABLED",K1220)))</formula>
    </cfRule>
  </conditionalFormatting>
  <conditionalFormatting sqref="J1221">
    <cfRule type="containsText" dxfId="687" priority="783" operator="containsText" text="DISABLED">
      <formula>NOT(ISERROR(SEARCH("DISABLED",J1221)))</formula>
    </cfRule>
    <cfRule type="containsText" dxfId="686" priority="784" operator="containsText" text="ENABLED">
      <formula>NOT(ISERROR(SEARCH("ENABLED",J1221)))</formula>
    </cfRule>
  </conditionalFormatting>
  <conditionalFormatting sqref="X1221">
    <cfRule type="notContainsBlanks" dxfId="685" priority="782">
      <formula>LEN(TRIM(X1221))&gt;0</formula>
    </cfRule>
  </conditionalFormatting>
  <conditionalFormatting sqref="I1221">
    <cfRule type="cellIs" dxfId="684" priority="781" operator="equal">
      <formula>"CAT_MENU"</formula>
    </cfRule>
  </conditionalFormatting>
  <conditionalFormatting sqref="K1221">
    <cfRule type="containsText" dxfId="683" priority="779" operator="containsText" text="DISABLED">
      <formula>NOT(ISERROR(SEARCH("DISABLED",K1221)))</formula>
    </cfRule>
    <cfRule type="containsText" dxfId="682" priority="780" operator="containsText" text="ENABLED">
      <formula>NOT(ISERROR(SEARCH("ENABLED",K1221)))</formula>
    </cfRule>
  </conditionalFormatting>
  <conditionalFormatting sqref="J1222">
    <cfRule type="containsText" dxfId="681" priority="776" operator="containsText" text="DISABLED">
      <formula>NOT(ISERROR(SEARCH("DISABLED",J1222)))</formula>
    </cfRule>
    <cfRule type="containsText" dxfId="680" priority="777" operator="containsText" text="ENABLED">
      <formula>NOT(ISERROR(SEARCH("ENABLED",J1222)))</formula>
    </cfRule>
  </conditionalFormatting>
  <conditionalFormatting sqref="X1222">
    <cfRule type="notContainsBlanks" dxfId="679" priority="775">
      <formula>LEN(TRIM(X1222))&gt;0</formula>
    </cfRule>
  </conditionalFormatting>
  <conditionalFormatting sqref="I1222">
    <cfRule type="cellIs" dxfId="678" priority="774" operator="equal">
      <formula>"CAT_MENU"</formula>
    </cfRule>
  </conditionalFormatting>
  <conditionalFormatting sqref="K1222">
    <cfRule type="containsText" dxfId="677" priority="772" operator="containsText" text="DISABLED">
      <formula>NOT(ISERROR(SEARCH("DISABLED",K1222)))</formula>
    </cfRule>
    <cfRule type="containsText" dxfId="676" priority="773" operator="containsText" text="ENABLED">
      <formula>NOT(ISERROR(SEARCH("ENABLED",K1222)))</formula>
    </cfRule>
  </conditionalFormatting>
  <conditionalFormatting sqref="J1223">
    <cfRule type="containsText" dxfId="675" priority="769" operator="containsText" text="DISABLED">
      <formula>NOT(ISERROR(SEARCH("DISABLED",J1223)))</formula>
    </cfRule>
    <cfRule type="containsText" dxfId="674" priority="770" operator="containsText" text="ENABLED">
      <formula>NOT(ISERROR(SEARCH("ENABLED",J1223)))</formula>
    </cfRule>
  </conditionalFormatting>
  <conditionalFormatting sqref="X1223">
    <cfRule type="notContainsBlanks" dxfId="673" priority="768">
      <formula>LEN(TRIM(X1223))&gt;0</formula>
    </cfRule>
  </conditionalFormatting>
  <conditionalFormatting sqref="I1223">
    <cfRule type="cellIs" dxfId="672" priority="767" operator="equal">
      <formula>"CAT_MENU"</formula>
    </cfRule>
  </conditionalFormatting>
  <conditionalFormatting sqref="K1223">
    <cfRule type="containsText" dxfId="671" priority="765" operator="containsText" text="DISABLED">
      <formula>NOT(ISERROR(SEARCH("DISABLED",K1223)))</formula>
    </cfRule>
    <cfRule type="containsText" dxfId="670" priority="766" operator="containsText" text="ENABLED">
      <formula>NOT(ISERROR(SEARCH("ENABLED",K1223)))</formula>
    </cfRule>
  </conditionalFormatting>
  <conditionalFormatting sqref="J1227">
    <cfRule type="containsText" dxfId="669" priority="762" operator="containsText" text="DISABLED">
      <formula>NOT(ISERROR(SEARCH("DISABLED",J1227)))</formula>
    </cfRule>
    <cfRule type="containsText" dxfId="668" priority="763" operator="containsText" text="ENABLED">
      <formula>NOT(ISERROR(SEARCH("ENABLED",J1227)))</formula>
    </cfRule>
  </conditionalFormatting>
  <conditionalFormatting sqref="X1227">
    <cfRule type="notContainsBlanks" dxfId="667" priority="761">
      <formula>LEN(TRIM(X1227))&gt;0</formula>
    </cfRule>
  </conditionalFormatting>
  <conditionalFormatting sqref="I1227">
    <cfRule type="cellIs" dxfId="666" priority="760" operator="equal">
      <formula>"CAT_MENU"</formula>
    </cfRule>
  </conditionalFormatting>
  <conditionalFormatting sqref="K1227">
    <cfRule type="containsText" dxfId="665" priority="758" operator="containsText" text="DISABLED">
      <formula>NOT(ISERROR(SEARCH("DISABLED",K1227)))</formula>
    </cfRule>
    <cfRule type="containsText" dxfId="664" priority="759" operator="containsText" text="ENABLED">
      <formula>NOT(ISERROR(SEARCH("ENABLED",K1227)))</formula>
    </cfRule>
  </conditionalFormatting>
  <conditionalFormatting sqref="J1298">
    <cfRule type="containsText" dxfId="663" priority="755" operator="containsText" text="DISABLED">
      <formula>NOT(ISERROR(SEARCH("DISABLED",J1298)))</formula>
    </cfRule>
    <cfRule type="containsText" dxfId="662" priority="756" operator="containsText" text="ENABLED">
      <formula>NOT(ISERROR(SEARCH("ENABLED",J1298)))</formula>
    </cfRule>
  </conditionalFormatting>
  <conditionalFormatting sqref="X1298">
    <cfRule type="notContainsBlanks" dxfId="661" priority="754">
      <formula>LEN(TRIM(X1298))&gt;0</formula>
    </cfRule>
  </conditionalFormatting>
  <conditionalFormatting sqref="I1298">
    <cfRule type="cellIs" dxfId="660" priority="753" operator="equal">
      <formula>"CAT_MENU"</formula>
    </cfRule>
  </conditionalFormatting>
  <conditionalFormatting sqref="K1298">
    <cfRule type="containsText" dxfId="659" priority="751" operator="containsText" text="DISABLED">
      <formula>NOT(ISERROR(SEARCH("DISABLED",K1298)))</formula>
    </cfRule>
    <cfRule type="containsText" dxfId="658" priority="752" operator="containsText" text="ENABLED">
      <formula>NOT(ISERROR(SEARCH("ENABLED",K1298)))</formula>
    </cfRule>
  </conditionalFormatting>
  <conditionalFormatting sqref="J1299">
    <cfRule type="containsText" dxfId="657" priority="748" operator="containsText" text="DISABLED">
      <formula>NOT(ISERROR(SEARCH("DISABLED",J1299)))</formula>
    </cfRule>
    <cfRule type="containsText" dxfId="656" priority="749" operator="containsText" text="ENABLED">
      <formula>NOT(ISERROR(SEARCH("ENABLED",J1299)))</formula>
    </cfRule>
  </conditionalFormatting>
  <conditionalFormatting sqref="X1299">
    <cfRule type="notContainsBlanks" dxfId="655" priority="747">
      <formula>LEN(TRIM(X1299))&gt;0</formula>
    </cfRule>
  </conditionalFormatting>
  <conditionalFormatting sqref="I1299">
    <cfRule type="cellIs" dxfId="654" priority="746" operator="equal">
      <formula>"CAT_MENU"</formula>
    </cfRule>
  </conditionalFormatting>
  <conditionalFormatting sqref="K1299">
    <cfRule type="containsText" dxfId="653" priority="744" operator="containsText" text="DISABLED">
      <formula>NOT(ISERROR(SEARCH("DISABLED",K1299)))</formula>
    </cfRule>
    <cfRule type="containsText" dxfId="652" priority="745" operator="containsText" text="ENABLED">
      <formula>NOT(ISERROR(SEARCH("ENABLED",K1299)))</formula>
    </cfRule>
  </conditionalFormatting>
  <conditionalFormatting sqref="J1300">
    <cfRule type="containsText" dxfId="651" priority="741" operator="containsText" text="DISABLED">
      <formula>NOT(ISERROR(SEARCH("DISABLED",J1300)))</formula>
    </cfRule>
    <cfRule type="containsText" dxfId="650" priority="742" operator="containsText" text="ENABLED">
      <formula>NOT(ISERROR(SEARCH("ENABLED",J1300)))</formula>
    </cfRule>
  </conditionalFormatting>
  <conditionalFormatting sqref="X1300">
    <cfRule type="notContainsBlanks" dxfId="649" priority="740">
      <formula>LEN(TRIM(X1300))&gt;0</formula>
    </cfRule>
  </conditionalFormatting>
  <conditionalFormatting sqref="I1300">
    <cfRule type="cellIs" dxfId="648" priority="739" operator="equal">
      <formula>"CAT_MENU"</formula>
    </cfRule>
  </conditionalFormatting>
  <conditionalFormatting sqref="K1300">
    <cfRule type="containsText" dxfId="647" priority="737" operator="containsText" text="DISABLED">
      <formula>NOT(ISERROR(SEARCH("DISABLED",K1300)))</formula>
    </cfRule>
    <cfRule type="containsText" dxfId="646" priority="738" operator="containsText" text="ENABLED">
      <formula>NOT(ISERROR(SEARCH("ENABLED",K1300)))</formula>
    </cfRule>
  </conditionalFormatting>
  <conditionalFormatting sqref="J1301">
    <cfRule type="containsText" dxfId="645" priority="734" operator="containsText" text="DISABLED">
      <formula>NOT(ISERROR(SEARCH("DISABLED",J1301)))</formula>
    </cfRule>
    <cfRule type="containsText" dxfId="644" priority="735" operator="containsText" text="ENABLED">
      <formula>NOT(ISERROR(SEARCH("ENABLED",J1301)))</formula>
    </cfRule>
  </conditionalFormatting>
  <conditionalFormatting sqref="X1301">
    <cfRule type="notContainsBlanks" dxfId="643" priority="733">
      <formula>LEN(TRIM(X1301))&gt;0</formula>
    </cfRule>
  </conditionalFormatting>
  <conditionalFormatting sqref="I1301">
    <cfRule type="cellIs" dxfId="642" priority="732" operator="equal">
      <formula>"CAT_MENU"</formula>
    </cfRule>
  </conditionalFormatting>
  <conditionalFormatting sqref="K1301">
    <cfRule type="containsText" dxfId="641" priority="730" operator="containsText" text="DISABLED">
      <formula>NOT(ISERROR(SEARCH("DISABLED",K1301)))</formula>
    </cfRule>
    <cfRule type="containsText" dxfId="640" priority="731" operator="containsText" text="ENABLED">
      <formula>NOT(ISERROR(SEARCH("ENABLED",K1301)))</formula>
    </cfRule>
  </conditionalFormatting>
  <conditionalFormatting sqref="J1302">
    <cfRule type="containsText" dxfId="639" priority="727" operator="containsText" text="DISABLED">
      <formula>NOT(ISERROR(SEARCH("DISABLED",J1302)))</formula>
    </cfRule>
    <cfRule type="containsText" dxfId="638" priority="728" operator="containsText" text="ENABLED">
      <formula>NOT(ISERROR(SEARCH("ENABLED",J1302)))</formula>
    </cfRule>
  </conditionalFormatting>
  <conditionalFormatting sqref="X1302">
    <cfRule type="notContainsBlanks" dxfId="637" priority="726">
      <formula>LEN(TRIM(X1302))&gt;0</formula>
    </cfRule>
  </conditionalFormatting>
  <conditionalFormatting sqref="I1302">
    <cfRule type="cellIs" dxfId="636" priority="725" operator="equal">
      <formula>"CAT_MENU"</formula>
    </cfRule>
  </conditionalFormatting>
  <conditionalFormatting sqref="K1302">
    <cfRule type="containsText" dxfId="635" priority="723" operator="containsText" text="DISABLED">
      <formula>NOT(ISERROR(SEARCH("DISABLED",K1302)))</formula>
    </cfRule>
    <cfRule type="containsText" dxfId="634" priority="724" operator="containsText" text="ENABLED">
      <formula>NOT(ISERROR(SEARCH("ENABLED",K1302)))</formula>
    </cfRule>
  </conditionalFormatting>
  <conditionalFormatting sqref="J1303">
    <cfRule type="containsText" dxfId="633" priority="720" operator="containsText" text="DISABLED">
      <formula>NOT(ISERROR(SEARCH("DISABLED",J1303)))</formula>
    </cfRule>
    <cfRule type="containsText" dxfId="632" priority="721" operator="containsText" text="ENABLED">
      <formula>NOT(ISERROR(SEARCH("ENABLED",J1303)))</formula>
    </cfRule>
  </conditionalFormatting>
  <conditionalFormatting sqref="X1303">
    <cfRule type="notContainsBlanks" dxfId="631" priority="719">
      <formula>LEN(TRIM(X1303))&gt;0</formula>
    </cfRule>
  </conditionalFormatting>
  <conditionalFormatting sqref="I1303">
    <cfRule type="cellIs" dxfId="630" priority="718" operator="equal">
      <formula>"CAT_MENU"</formula>
    </cfRule>
  </conditionalFormatting>
  <conditionalFormatting sqref="K1303">
    <cfRule type="containsText" dxfId="629" priority="716" operator="containsText" text="DISABLED">
      <formula>NOT(ISERROR(SEARCH("DISABLED",K1303)))</formula>
    </cfRule>
    <cfRule type="containsText" dxfId="628" priority="717" operator="containsText" text="ENABLED">
      <formula>NOT(ISERROR(SEARCH("ENABLED",K1303)))</formula>
    </cfRule>
  </conditionalFormatting>
  <conditionalFormatting sqref="J1304">
    <cfRule type="containsText" dxfId="627" priority="713" operator="containsText" text="DISABLED">
      <formula>NOT(ISERROR(SEARCH("DISABLED",J1304)))</formula>
    </cfRule>
    <cfRule type="containsText" dxfId="626" priority="714" operator="containsText" text="ENABLED">
      <formula>NOT(ISERROR(SEARCH("ENABLED",J1304)))</formula>
    </cfRule>
  </conditionalFormatting>
  <conditionalFormatting sqref="X1304">
    <cfRule type="notContainsBlanks" dxfId="625" priority="712">
      <formula>LEN(TRIM(X1304))&gt;0</formula>
    </cfRule>
  </conditionalFormatting>
  <conditionalFormatting sqref="I1304">
    <cfRule type="cellIs" dxfId="624" priority="711" operator="equal">
      <formula>"CAT_MENU"</formula>
    </cfRule>
  </conditionalFormatting>
  <conditionalFormatting sqref="K1304">
    <cfRule type="containsText" dxfId="623" priority="709" operator="containsText" text="DISABLED">
      <formula>NOT(ISERROR(SEARCH("DISABLED",K1304)))</formula>
    </cfRule>
    <cfRule type="containsText" dxfId="622" priority="710" operator="containsText" text="ENABLED">
      <formula>NOT(ISERROR(SEARCH("ENABLED",K1304)))</formula>
    </cfRule>
  </conditionalFormatting>
  <conditionalFormatting sqref="J1305">
    <cfRule type="containsText" dxfId="621" priority="706" operator="containsText" text="DISABLED">
      <formula>NOT(ISERROR(SEARCH("DISABLED",J1305)))</formula>
    </cfRule>
    <cfRule type="containsText" dxfId="620" priority="707" operator="containsText" text="ENABLED">
      <formula>NOT(ISERROR(SEARCH("ENABLED",J1305)))</formula>
    </cfRule>
  </conditionalFormatting>
  <conditionalFormatting sqref="X1305">
    <cfRule type="notContainsBlanks" dxfId="619" priority="705">
      <formula>LEN(TRIM(X1305))&gt;0</formula>
    </cfRule>
  </conditionalFormatting>
  <conditionalFormatting sqref="I1305">
    <cfRule type="cellIs" dxfId="618" priority="704" operator="equal">
      <formula>"CAT_MENU"</formula>
    </cfRule>
  </conditionalFormatting>
  <conditionalFormatting sqref="K1305">
    <cfRule type="containsText" dxfId="617" priority="702" operator="containsText" text="DISABLED">
      <formula>NOT(ISERROR(SEARCH("DISABLED",K1305)))</formula>
    </cfRule>
    <cfRule type="containsText" dxfId="616" priority="703" operator="containsText" text="ENABLED">
      <formula>NOT(ISERROR(SEARCH("ENABLED",K1305)))</formula>
    </cfRule>
  </conditionalFormatting>
  <conditionalFormatting sqref="J1306">
    <cfRule type="containsText" dxfId="615" priority="699" operator="containsText" text="DISABLED">
      <formula>NOT(ISERROR(SEARCH("DISABLED",J1306)))</formula>
    </cfRule>
    <cfRule type="containsText" dxfId="614" priority="700" operator="containsText" text="ENABLED">
      <formula>NOT(ISERROR(SEARCH("ENABLED",J1306)))</formula>
    </cfRule>
  </conditionalFormatting>
  <conditionalFormatting sqref="X1306">
    <cfRule type="notContainsBlanks" dxfId="613" priority="698">
      <formula>LEN(TRIM(X1306))&gt;0</formula>
    </cfRule>
  </conditionalFormatting>
  <conditionalFormatting sqref="I1306">
    <cfRule type="cellIs" dxfId="612" priority="697" operator="equal">
      <formula>"CAT_MENU"</formula>
    </cfRule>
  </conditionalFormatting>
  <conditionalFormatting sqref="K1306">
    <cfRule type="containsText" dxfId="611" priority="695" operator="containsText" text="DISABLED">
      <formula>NOT(ISERROR(SEARCH("DISABLED",K1306)))</formula>
    </cfRule>
    <cfRule type="containsText" dxfId="610" priority="696" operator="containsText" text="ENABLED">
      <formula>NOT(ISERROR(SEARCH("ENABLED",K1306)))</formula>
    </cfRule>
  </conditionalFormatting>
  <conditionalFormatting sqref="J1307">
    <cfRule type="containsText" dxfId="609" priority="692" operator="containsText" text="DISABLED">
      <formula>NOT(ISERROR(SEARCH("DISABLED",J1307)))</formula>
    </cfRule>
    <cfRule type="containsText" dxfId="608" priority="693" operator="containsText" text="ENABLED">
      <formula>NOT(ISERROR(SEARCH("ENABLED",J1307)))</formula>
    </cfRule>
  </conditionalFormatting>
  <conditionalFormatting sqref="X1307">
    <cfRule type="notContainsBlanks" dxfId="607" priority="691">
      <formula>LEN(TRIM(X1307))&gt;0</formula>
    </cfRule>
  </conditionalFormatting>
  <conditionalFormatting sqref="I1307">
    <cfRule type="cellIs" dxfId="606" priority="690" operator="equal">
      <formula>"CAT_MENU"</formula>
    </cfRule>
  </conditionalFormatting>
  <conditionalFormatting sqref="K1307">
    <cfRule type="containsText" dxfId="605" priority="688" operator="containsText" text="DISABLED">
      <formula>NOT(ISERROR(SEARCH("DISABLED",K1307)))</formula>
    </cfRule>
    <cfRule type="containsText" dxfId="604" priority="689" operator="containsText" text="ENABLED">
      <formula>NOT(ISERROR(SEARCH("ENABLED",K1307)))</formula>
    </cfRule>
  </conditionalFormatting>
  <conditionalFormatting sqref="J1308">
    <cfRule type="containsText" dxfId="603" priority="685" operator="containsText" text="DISABLED">
      <formula>NOT(ISERROR(SEARCH("DISABLED",J1308)))</formula>
    </cfRule>
    <cfRule type="containsText" dxfId="602" priority="686" operator="containsText" text="ENABLED">
      <formula>NOT(ISERROR(SEARCH("ENABLED",J1308)))</formula>
    </cfRule>
  </conditionalFormatting>
  <conditionalFormatting sqref="X1308">
    <cfRule type="notContainsBlanks" dxfId="601" priority="684">
      <formula>LEN(TRIM(X1308))&gt;0</formula>
    </cfRule>
  </conditionalFormatting>
  <conditionalFormatting sqref="I1308">
    <cfRule type="cellIs" dxfId="600" priority="683" operator="equal">
      <formula>"CAT_MENU"</formula>
    </cfRule>
  </conditionalFormatting>
  <conditionalFormatting sqref="K1308">
    <cfRule type="containsText" dxfId="599" priority="681" operator="containsText" text="DISABLED">
      <formula>NOT(ISERROR(SEARCH("DISABLED",K1308)))</formula>
    </cfRule>
    <cfRule type="containsText" dxfId="598" priority="682" operator="containsText" text="ENABLED">
      <formula>NOT(ISERROR(SEARCH("ENABLED",K1308)))</formula>
    </cfRule>
  </conditionalFormatting>
  <conditionalFormatting sqref="J1309">
    <cfRule type="containsText" dxfId="597" priority="678" operator="containsText" text="DISABLED">
      <formula>NOT(ISERROR(SEARCH("DISABLED",J1309)))</formula>
    </cfRule>
    <cfRule type="containsText" dxfId="596" priority="679" operator="containsText" text="ENABLED">
      <formula>NOT(ISERROR(SEARCH("ENABLED",J1309)))</formula>
    </cfRule>
  </conditionalFormatting>
  <conditionalFormatting sqref="X1309">
    <cfRule type="notContainsBlanks" dxfId="595" priority="677">
      <formula>LEN(TRIM(X1309))&gt;0</formula>
    </cfRule>
  </conditionalFormatting>
  <conditionalFormatting sqref="I1309">
    <cfRule type="cellIs" dxfId="594" priority="676" operator="equal">
      <formula>"CAT_MENU"</formula>
    </cfRule>
  </conditionalFormatting>
  <conditionalFormatting sqref="K1309">
    <cfRule type="containsText" dxfId="593" priority="674" operator="containsText" text="DISABLED">
      <formula>NOT(ISERROR(SEARCH("DISABLED",K1309)))</formula>
    </cfRule>
    <cfRule type="containsText" dxfId="592" priority="675" operator="containsText" text="ENABLED">
      <formula>NOT(ISERROR(SEARCH("ENABLED",K1309)))</formula>
    </cfRule>
  </conditionalFormatting>
  <conditionalFormatting sqref="J1310">
    <cfRule type="containsText" dxfId="591" priority="671" operator="containsText" text="DISABLED">
      <formula>NOT(ISERROR(SEARCH("DISABLED",J1310)))</formula>
    </cfRule>
    <cfRule type="containsText" dxfId="590" priority="672" operator="containsText" text="ENABLED">
      <formula>NOT(ISERROR(SEARCH("ENABLED",J1310)))</formula>
    </cfRule>
  </conditionalFormatting>
  <conditionalFormatting sqref="X1310">
    <cfRule type="notContainsBlanks" dxfId="589" priority="670">
      <formula>LEN(TRIM(X1310))&gt;0</formula>
    </cfRule>
  </conditionalFormatting>
  <conditionalFormatting sqref="I1310">
    <cfRule type="cellIs" dxfId="588" priority="669" operator="equal">
      <formula>"CAT_MENU"</formula>
    </cfRule>
  </conditionalFormatting>
  <conditionalFormatting sqref="K1310">
    <cfRule type="containsText" dxfId="587" priority="667" operator="containsText" text="DISABLED">
      <formula>NOT(ISERROR(SEARCH("DISABLED",K1310)))</formula>
    </cfRule>
    <cfRule type="containsText" dxfId="586" priority="668" operator="containsText" text="ENABLED">
      <formula>NOT(ISERROR(SEARCH("ENABLED",K1310)))</formula>
    </cfRule>
  </conditionalFormatting>
  <conditionalFormatting sqref="J1311">
    <cfRule type="containsText" dxfId="585" priority="664" operator="containsText" text="DISABLED">
      <formula>NOT(ISERROR(SEARCH("DISABLED",J1311)))</formula>
    </cfRule>
    <cfRule type="containsText" dxfId="584" priority="665" operator="containsText" text="ENABLED">
      <formula>NOT(ISERROR(SEARCH("ENABLED",J1311)))</formula>
    </cfRule>
  </conditionalFormatting>
  <conditionalFormatting sqref="X1311">
    <cfRule type="notContainsBlanks" dxfId="583" priority="663">
      <formula>LEN(TRIM(X1311))&gt;0</formula>
    </cfRule>
  </conditionalFormatting>
  <conditionalFormatting sqref="I1311">
    <cfRule type="cellIs" dxfId="582" priority="662" operator="equal">
      <formula>"CAT_MENU"</formula>
    </cfRule>
  </conditionalFormatting>
  <conditionalFormatting sqref="K1311">
    <cfRule type="containsText" dxfId="581" priority="660" operator="containsText" text="DISABLED">
      <formula>NOT(ISERROR(SEARCH("DISABLED",K1311)))</formula>
    </cfRule>
    <cfRule type="containsText" dxfId="580" priority="661" operator="containsText" text="ENABLED">
      <formula>NOT(ISERROR(SEARCH("ENABLED",K1311)))</formula>
    </cfRule>
  </conditionalFormatting>
  <conditionalFormatting sqref="J1312">
    <cfRule type="containsText" dxfId="579" priority="657" operator="containsText" text="DISABLED">
      <formula>NOT(ISERROR(SEARCH("DISABLED",J1312)))</formula>
    </cfRule>
    <cfRule type="containsText" dxfId="578" priority="658" operator="containsText" text="ENABLED">
      <formula>NOT(ISERROR(SEARCH("ENABLED",J1312)))</formula>
    </cfRule>
  </conditionalFormatting>
  <conditionalFormatting sqref="X1312">
    <cfRule type="notContainsBlanks" dxfId="577" priority="656">
      <formula>LEN(TRIM(X1312))&gt;0</formula>
    </cfRule>
  </conditionalFormatting>
  <conditionalFormatting sqref="I1312">
    <cfRule type="cellIs" dxfId="576" priority="655" operator="equal">
      <formula>"CAT_MENU"</formula>
    </cfRule>
  </conditionalFormatting>
  <conditionalFormatting sqref="K1312">
    <cfRule type="containsText" dxfId="575" priority="653" operator="containsText" text="DISABLED">
      <formula>NOT(ISERROR(SEARCH("DISABLED",K1312)))</formula>
    </cfRule>
    <cfRule type="containsText" dxfId="574" priority="654" operator="containsText" text="ENABLED">
      <formula>NOT(ISERROR(SEARCH("ENABLED",K1312)))</formula>
    </cfRule>
  </conditionalFormatting>
  <conditionalFormatting sqref="J1313">
    <cfRule type="containsText" dxfId="573" priority="650" operator="containsText" text="DISABLED">
      <formula>NOT(ISERROR(SEARCH("DISABLED",J1313)))</formula>
    </cfRule>
    <cfRule type="containsText" dxfId="572" priority="651" operator="containsText" text="ENABLED">
      <formula>NOT(ISERROR(SEARCH("ENABLED",J1313)))</formula>
    </cfRule>
  </conditionalFormatting>
  <conditionalFormatting sqref="X1313">
    <cfRule type="notContainsBlanks" dxfId="571" priority="649">
      <formula>LEN(TRIM(X1313))&gt;0</formula>
    </cfRule>
  </conditionalFormatting>
  <conditionalFormatting sqref="I1313">
    <cfRule type="cellIs" dxfId="570" priority="648" operator="equal">
      <formula>"CAT_MENU"</formula>
    </cfRule>
  </conditionalFormatting>
  <conditionalFormatting sqref="K1313">
    <cfRule type="containsText" dxfId="569" priority="646" operator="containsText" text="DISABLED">
      <formula>NOT(ISERROR(SEARCH("DISABLED",K1313)))</formula>
    </cfRule>
    <cfRule type="containsText" dxfId="568" priority="647" operator="containsText" text="ENABLED">
      <formula>NOT(ISERROR(SEARCH("ENABLED",K1313)))</formula>
    </cfRule>
  </conditionalFormatting>
  <conditionalFormatting sqref="J1314">
    <cfRule type="containsText" dxfId="567" priority="643" operator="containsText" text="DISABLED">
      <formula>NOT(ISERROR(SEARCH("DISABLED",J1314)))</formula>
    </cfRule>
    <cfRule type="containsText" dxfId="566" priority="644" operator="containsText" text="ENABLED">
      <formula>NOT(ISERROR(SEARCH("ENABLED",J1314)))</formula>
    </cfRule>
  </conditionalFormatting>
  <conditionalFormatting sqref="X1314">
    <cfRule type="notContainsBlanks" dxfId="565" priority="642">
      <formula>LEN(TRIM(X1314))&gt;0</formula>
    </cfRule>
  </conditionalFormatting>
  <conditionalFormatting sqref="I1314">
    <cfRule type="cellIs" dxfId="564" priority="641" operator="equal">
      <formula>"CAT_MENU"</formula>
    </cfRule>
  </conditionalFormatting>
  <conditionalFormatting sqref="K1314">
    <cfRule type="containsText" dxfId="563" priority="639" operator="containsText" text="DISABLED">
      <formula>NOT(ISERROR(SEARCH("DISABLED",K1314)))</formula>
    </cfRule>
    <cfRule type="containsText" dxfId="562" priority="640" operator="containsText" text="ENABLED">
      <formula>NOT(ISERROR(SEARCH("ENABLED",K1314)))</formula>
    </cfRule>
  </conditionalFormatting>
  <conditionalFormatting sqref="J1315">
    <cfRule type="containsText" dxfId="561" priority="636" operator="containsText" text="DISABLED">
      <formula>NOT(ISERROR(SEARCH("DISABLED",J1315)))</formula>
    </cfRule>
    <cfRule type="containsText" dxfId="560" priority="637" operator="containsText" text="ENABLED">
      <formula>NOT(ISERROR(SEARCH("ENABLED",J1315)))</formula>
    </cfRule>
  </conditionalFormatting>
  <conditionalFormatting sqref="X1315">
    <cfRule type="notContainsBlanks" dxfId="559" priority="635">
      <formula>LEN(TRIM(X1315))&gt;0</formula>
    </cfRule>
  </conditionalFormatting>
  <conditionalFormatting sqref="I1315">
    <cfRule type="cellIs" dxfId="558" priority="634" operator="equal">
      <formula>"CAT_MENU"</formula>
    </cfRule>
  </conditionalFormatting>
  <conditionalFormatting sqref="K1315">
    <cfRule type="containsText" dxfId="557" priority="632" operator="containsText" text="DISABLED">
      <formula>NOT(ISERROR(SEARCH("DISABLED",K1315)))</formula>
    </cfRule>
    <cfRule type="containsText" dxfId="556" priority="633" operator="containsText" text="ENABLED">
      <formula>NOT(ISERROR(SEARCH("ENABLED",K1315)))</formula>
    </cfRule>
  </conditionalFormatting>
  <conditionalFormatting sqref="J1316">
    <cfRule type="containsText" dxfId="555" priority="629" operator="containsText" text="DISABLED">
      <formula>NOT(ISERROR(SEARCH("DISABLED",J1316)))</formula>
    </cfRule>
    <cfRule type="containsText" dxfId="554" priority="630" operator="containsText" text="ENABLED">
      <formula>NOT(ISERROR(SEARCH("ENABLED",J1316)))</formula>
    </cfRule>
  </conditionalFormatting>
  <conditionalFormatting sqref="X1316">
    <cfRule type="notContainsBlanks" dxfId="553" priority="628">
      <formula>LEN(TRIM(X1316))&gt;0</formula>
    </cfRule>
  </conditionalFormatting>
  <conditionalFormatting sqref="I1316">
    <cfRule type="cellIs" dxfId="552" priority="627" operator="equal">
      <formula>"CAT_MENU"</formula>
    </cfRule>
  </conditionalFormatting>
  <conditionalFormatting sqref="K1316">
    <cfRule type="containsText" dxfId="551" priority="625" operator="containsText" text="DISABLED">
      <formula>NOT(ISERROR(SEARCH("DISABLED",K1316)))</formula>
    </cfRule>
    <cfRule type="containsText" dxfId="550" priority="626" operator="containsText" text="ENABLED">
      <formula>NOT(ISERROR(SEARCH("ENABLED",K1316)))</formula>
    </cfRule>
  </conditionalFormatting>
  <conditionalFormatting sqref="J1320">
    <cfRule type="containsText" dxfId="549" priority="622" operator="containsText" text="DISABLED">
      <formula>NOT(ISERROR(SEARCH("DISABLED",J1320)))</formula>
    </cfRule>
    <cfRule type="containsText" dxfId="548" priority="623" operator="containsText" text="ENABLED">
      <formula>NOT(ISERROR(SEARCH("ENABLED",J1320)))</formula>
    </cfRule>
  </conditionalFormatting>
  <conditionalFormatting sqref="X1320">
    <cfRule type="notContainsBlanks" dxfId="547" priority="621">
      <formula>LEN(TRIM(X1320))&gt;0</formula>
    </cfRule>
  </conditionalFormatting>
  <conditionalFormatting sqref="I1320">
    <cfRule type="cellIs" dxfId="546" priority="620" operator="equal">
      <formula>"CAT_MENU"</formula>
    </cfRule>
  </conditionalFormatting>
  <conditionalFormatting sqref="K1320">
    <cfRule type="containsText" dxfId="545" priority="618" operator="containsText" text="DISABLED">
      <formula>NOT(ISERROR(SEARCH("DISABLED",K1320)))</formula>
    </cfRule>
    <cfRule type="containsText" dxfId="544" priority="619" operator="containsText" text="ENABLED">
      <formula>NOT(ISERROR(SEARCH("ENABLED",K1320)))</formula>
    </cfRule>
  </conditionalFormatting>
  <conditionalFormatting sqref="J1332">
    <cfRule type="containsText" dxfId="543" priority="615" operator="containsText" text="DISABLED">
      <formula>NOT(ISERROR(SEARCH("DISABLED",J1332)))</formula>
    </cfRule>
    <cfRule type="containsText" dxfId="542" priority="616" operator="containsText" text="ENABLED">
      <formula>NOT(ISERROR(SEARCH("ENABLED",J1332)))</formula>
    </cfRule>
  </conditionalFormatting>
  <conditionalFormatting sqref="X1332">
    <cfRule type="notContainsBlanks" dxfId="541" priority="614">
      <formula>LEN(TRIM(X1332))&gt;0</formula>
    </cfRule>
  </conditionalFormatting>
  <conditionalFormatting sqref="I1332">
    <cfRule type="cellIs" dxfId="540" priority="613" operator="equal">
      <formula>"CAT_MENU"</formula>
    </cfRule>
  </conditionalFormatting>
  <conditionalFormatting sqref="K1332">
    <cfRule type="containsText" dxfId="539" priority="611" operator="containsText" text="DISABLED">
      <formula>NOT(ISERROR(SEARCH("DISABLED",K1332)))</formula>
    </cfRule>
    <cfRule type="containsText" dxfId="538" priority="612" operator="containsText" text="ENABLED">
      <formula>NOT(ISERROR(SEARCH("ENABLED",K1332)))</formula>
    </cfRule>
  </conditionalFormatting>
  <conditionalFormatting sqref="J1333">
    <cfRule type="containsText" dxfId="537" priority="608" operator="containsText" text="DISABLED">
      <formula>NOT(ISERROR(SEARCH("DISABLED",J1333)))</formula>
    </cfRule>
    <cfRule type="containsText" dxfId="536" priority="609" operator="containsText" text="ENABLED">
      <formula>NOT(ISERROR(SEARCH("ENABLED",J1333)))</formula>
    </cfRule>
  </conditionalFormatting>
  <conditionalFormatting sqref="X1333">
    <cfRule type="notContainsBlanks" dxfId="535" priority="607">
      <formula>LEN(TRIM(X1333))&gt;0</formula>
    </cfRule>
  </conditionalFormatting>
  <conditionalFormatting sqref="I1333">
    <cfRule type="cellIs" dxfId="534" priority="606" operator="equal">
      <formula>"CAT_MENU"</formula>
    </cfRule>
  </conditionalFormatting>
  <conditionalFormatting sqref="K1333">
    <cfRule type="containsText" dxfId="533" priority="604" operator="containsText" text="DISABLED">
      <formula>NOT(ISERROR(SEARCH("DISABLED",K1333)))</formula>
    </cfRule>
    <cfRule type="containsText" dxfId="532" priority="605" operator="containsText" text="ENABLED">
      <formula>NOT(ISERROR(SEARCH("ENABLED",K1333)))</formula>
    </cfRule>
  </conditionalFormatting>
  <conditionalFormatting sqref="J1334">
    <cfRule type="containsText" dxfId="531" priority="601" operator="containsText" text="DISABLED">
      <formula>NOT(ISERROR(SEARCH("DISABLED",J1334)))</formula>
    </cfRule>
    <cfRule type="containsText" dxfId="530" priority="602" operator="containsText" text="ENABLED">
      <formula>NOT(ISERROR(SEARCH("ENABLED",J1334)))</formula>
    </cfRule>
  </conditionalFormatting>
  <conditionalFormatting sqref="X1334">
    <cfRule type="notContainsBlanks" dxfId="529" priority="600">
      <formula>LEN(TRIM(X1334))&gt;0</formula>
    </cfRule>
  </conditionalFormatting>
  <conditionalFormatting sqref="I1334">
    <cfRule type="cellIs" dxfId="528" priority="599" operator="equal">
      <formula>"CAT_MENU"</formula>
    </cfRule>
  </conditionalFormatting>
  <conditionalFormatting sqref="K1334">
    <cfRule type="containsText" dxfId="527" priority="597" operator="containsText" text="DISABLED">
      <formula>NOT(ISERROR(SEARCH("DISABLED",K1334)))</formula>
    </cfRule>
    <cfRule type="containsText" dxfId="526" priority="598" operator="containsText" text="ENABLED">
      <formula>NOT(ISERROR(SEARCH("ENABLED",K1334)))</formula>
    </cfRule>
  </conditionalFormatting>
  <conditionalFormatting sqref="J1335">
    <cfRule type="containsText" dxfId="525" priority="594" operator="containsText" text="DISABLED">
      <formula>NOT(ISERROR(SEARCH("DISABLED",J1335)))</formula>
    </cfRule>
    <cfRule type="containsText" dxfId="524" priority="595" operator="containsText" text="ENABLED">
      <formula>NOT(ISERROR(SEARCH("ENABLED",J1335)))</formula>
    </cfRule>
  </conditionalFormatting>
  <conditionalFormatting sqref="X1335">
    <cfRule type="notContainsBlanks" dxfId="523" priority="593">
      <formula>LEN(TRIM(X1335))&gt;0</formula>
    </cfRule>
  </conditionalFormatting>
  <conditionalFormatting sqref="I1335">
    <cfRule type="cellIs" dxfId="522" priority="592" operator="equal">
      <formula>"CAT_MENU"</formula>
    </cfRule>
  </conditionalFormatting>
  <conditionalFormatting sqref="K1335">
    <cfRule type="containsText" dxfId="521" priority="590" operator="containsText" text="DISABLED">
      <formula>NOT(ISERROR(SEARCH("DISABLED",K1335)))</formula>
    </cfRule>
    <cfRule type="containsText" dxfId="520" priority="591" operator="containsText" text="ENABLED">
      <formula>NOT(ISERROR(SEARCH("ENABLED",K1335)))</formula>
    </cfRule>
  </conditionalFormatting>
  <conditionalFormatting sqref="J1339">
    <cfRule type="containsText" dxfId="519" priority="587" operator="containsText" text="DISABLED">
      <formula>NOT(ISERROR(SEARCH("DISABLED",J1339)))</formula>
    </cfRule>
    <cfRule type="containsText" dxfId="518" priority="588" operator="containsText" text="ENABLED">
      <formula>NOT(ISERROR(SEARCH("ENABLED",J1339)))</formula>
    </cfRule>
  </conditionalFormatting>
  <conditionalFormatting sqref="X1339">
    <cfRule type="notContainsBlanks" dxfId="517" priority="586">
      <formula>LEN(TRIM(X1339))&gt;0</formula>
    </cfRule>
  </conditionalFormatting>
  <conditionalFormatting sqref="I1339">
    <cfRule type="cellIs" dxfId="516" priority="585" operator="equal">
      <formula>"CAT_MENU"</formula>
    </cfRule>
  </conditionalFormatting>
  <conditionalFormatting sqref="K1339">
    <cfRule type="containsText" dxfId="515" priority="583" operator="containsText" text="DISABLED">
      <formula>NOT(ISERROR(SEARCH("DISABLED",K1339)))</formula>
    </cfRule>
    <cfRule type="containsText" dxfId="514" priority="584" operator="containsText" text="ENABLED">
      <formula>NOT(ISERROR(SEARCH("ENABLED",K1339)))</formula>
    </cfRule>
  </conditionalFormatting>
  <conditionalFormatting sqref="K1433">
    <cfRule type="containsText" dxfId="513" priority="503" operator="containsText" text="DISABLED">
      <formula>NOT(ISERROR(SEARCH("DISABLED",K1433)))</formula>
    </cfRule>
    <cfRule type="containsText" dxfId="512" priority="504" operator="containsText" text="ENABLED">
      <formula>NOT(ISERROR(SEARCH("ENABLED",K1433)))</formula>
    </cfRule>
  </conditionalFormatting>
  <conditionalFormatting sqref="J1421">
    <cfRule type="containsText" dxfId="511" priority="570" operator="containsText" text="DISABLED">
      <formula>NOT(ISERROR(SEARCH("DISABLED",J1421)))</formula>
    </cfRule>
    <cfRule type="containsText" dxfId="510" priority="571" operator="containsText" text="ENABLED">
      <formula>NOT(ISERROR(SEARCH("ENABLED",J1421)))</formula>
    </cfRule>
  </conditionalFormatting>
  <conditionalFormatting sqref="X1421">
    <cfRule type="notContainsBlanks" dxfId="509" priority="569">
      <formula>LEN(TRIM(X1421))&gt;0</formula>
    </cfRule>
  </conditionalFormatting>
  <conditionalFormatting sqref="I1421">
    <cfRule type="cellIs" dxfId="508" priority="568" operator="equal">
      <formula>"CAT_MENU"</formula>
    </cfRule>
  </conditionalFormatting>
  <conditionalFormatting sqref="K1421">
    <cfRule type="containsText" dxfId="507" priority="566" operator="containsText" text="DISABLED">
      <formula>NOT(ISERROR(SEARCH("DISABLED",K1421)))</formula>
    </cfRule>
    <cfRule type="containsText" dxfId="506" priority="567" operator="containsText" text="ENABLED">
      <formula>NOT(ISERROR(SEARCH("ENABLED",K1421)))</formula>
    </cfRule>
  </conditionalFormatting>
  <conditionalFormatting sqref="J1422">
    <cfRule type="containsText" dxfId="505" priority="563" operator="containsText" text="DISABLED">
      <formula>NOT(ISERROR(SEARCH("DISABLED",J1422)))</formula>
    </cfRule>
    <cfRule type="containsText" dxfId="504" priority="564" operator="containsText" text="ENABLED">
      <formula>NOT(ISERROR(SEARCH("ENABLED",J1422)))</formula>
    </cfRule>
  </conditionalFormatting>
  <conditionalFormatting sqref="X1422">
    <cfRule type="notContainsBlanks" dxfId="503" priority="562">
      <formula>LEN(TRIM(X1422))&gt;0</formula>
    </cfRule>
  </conditionalFormatting>
  <conditionalFormatting sqref="I1422">
    <cfRule type="cellIs" dxfId="502" priority="561" operator="equal">
      <formula>"CAT_MENU"</formula>
    </cfRule>
  </conditionalFormatting>
  <conditionalFormatting sqref="K1422">
    <cfRule type="containsText" dxfId="501" priority="559" operator="containsText" text="DISABLED">
      <formula>NOT(ISERROR(SEARCH("DISABLED",K1422)))</formula>
    </cfRule>
    <cfRule type="containsText" dxfId="500" priority="560" operator="containsText" text="ENABLED">
      <formula>NOT(ISERROR(SEARCH("ENABLED",K1422)))</formula>
    </cfRule>
  </conditionalFormatting>
  <conditionalFormatting sqref="J1423">
    <cfRule type="containsText" dxfId="499" priority="556" operator="containsText" text="DISABLED">
      <formula>NOT(ISERROR(SEARCH("DISABLED",J1423)))</formula>
    </cfRule>
    <cfRule type="containsText" dxfId="498" priority="557" operator="containsText" text="ENABLED">
      <formula>NOT(ISERROR(SEARCH("ENABLED",J1423)))</formula>
    </cfRule>
  </conditionalFormatting>
  <conditionalFormatting sqref="X1423">
    <cfRule type="notContainsBlanks" dxfId="497" priority="555">
      <formula>LEN(TRIM(X1423))&gt;0</formula>
    </cfRule>
  </conditionalFormatting>
  <conditionalFormatting sqref="I1423">
    <cfRule type="cellIs" dxfId="496" priority="554" operator="equal">
      <formula>"CAT_MENU"</formula>
    </cfRule>
  </conditionalFormatting>
  <conditionalFormatting sqref="K1423">
    <cfRule type="containsText" dxfId="495" priority="552" operator="containsText" text="DISABLED">
      <formula>NOT(ISERROR(SEARCH("DISABLED",K1423)))</formula>
    </cfRule>
    <cfRule type="containsText" dxfId="494" priority="553" operator="containsText" text="ENABLED">
      <formula>NOT(ISERROR(SEARCH("ENABLED",K1423)))</formula>
    </cfRule>
  </conditionalFormatting>
  <conditionalFormatting sqref="J1424">
    <cfRule type="containsText" dxfId="493" priority="549" operator="containsText" text="DISABLED">
      <formula>NOT(ISERROR(SEARCH("DISABLED",J1424)))</formula>
    </cfRule>
    <cfRule type="containsText" dxfId="492" priority="550" operator="containsText" text="ENABLED">
      <formula>NOT(ISERROR(SEARCH("ENABLED",J1424)))</formula>
    </cfRule>
  </conditionalFormatting>
  <conditionalFormatting sqref="X1424">
    <cfRule type="notContainsBlanks" dxfId="491" priority="548">
      <formula>LEN(TRIM(X1424))&gt;0</formula>
    </cfRule>
  </conditionalFormatting>
  <conditionalFormatting sqref="I1424">
    <cfRule type="cellIs" dxfId="490" priority="547" operator="equal">
      <formula>"CAT_MENU"</formula>
    </cfRule>
  </conditionalFormatting>
  <conditionalFormatting sqref="K1424">
    <cfRule type="containsText" dxfId="489" priority="545" operator="containsText" text="DISABLED">
      <formula>NOT(ISERROR(SEARCH("DISABLED",K1424)))</formula>
    </cfRule>
    <cfRule type="containsText" dxfId="488" priority="546" operator="containsText" text="ENABLED">
      <formula>NOT(ISERROR(SEARCH("ENABLED",K1424)))</formula>
    </cfRule>
  </conditionalFormatting>
  <conditionalFormatting sqref="J1425">
    <cfRule type="containsText" dxfId="487" priority="542" operator="containsText" text="DISABLED">
      <formula>NOT(ISERROR(SEARCH("DISABLED",J1425)))</formula>
    </cfRule>
    <cfRule type="containsText" dxfId="486" priority="543" operator="containsText" text="ENABLED">
      <formula>NOT(ISERROR(SEARCH("ENABLED",J1425)))</formula>
    </cfRule>
  </conditionalFormatting>
  <conditionalFormatting sqref="X1425">
    <cfRule type="notContainsBlanks" dxfId="485" priority="541">
      <formula>LEN(TRIM(X1425))&gt;0</formula>
    </cfRule>
  </conditionalFormatting>
  <conditionalFormatting sqref="I1425">
    <cfRule type="cellIs" dxfId="484" priority="540" operator="equal">
      <formula>"CAT_MENU"</formula>
    </cfRule>
  </conditionalFormatting>
  <conditionalFormatting sqref="K1425">
    <cfRule type="containsText" dxfId="483" priority="538" operator="containsText" text="DISABLED">
      <formula>NOT(ISERROR(SEARCH("DISABLED",K1425)))</formula>
    </cfRule>
    <cfRule type="containsText" dxfId="482" priority="539" operator="containsText" text="ENABLED">
      <formula>NOT(ISERROR(SEARCH("ENABLED",K1425)))</formula>
    </cfRule>
  </conditionalFormatting>
  <conditionalFormatting sqref="J1426">
    <cfRule type="containsText" dxfId="481" priority="535" operator="containsText" text="DISABLED">
      <formula>NOT(ISERROR(SEARCH("DISABLED",J1426)))</formula>
    </cfRule>
    <cfRule type="containsText" dxfId="480" priority="536" operator="containsText" text="ENABLED">
      <formula>NOT(ISERROR(SEARCH("ENABLED",J1426)))</formula>
    </cfRule>
  </conditionalFormatting>
  <conditionalFormatting sqref="X1426">
    <cfRule type="notContainsBlanks" dxfId="479" priority="534">
      <formula>LEN(TRIM(X1426))&gt;0</formula>
    </cfRule>
  </conditionalFormatting>
  <conditionalFormatting sqref="I1426">
    <cfRule type="cellIs" dxfId="478" priority="533" operator="equal">
      <formula>"CAT_MENU"</formula>
    </cfRule>
  </conditionalFormatting>
  <conditionalFormatting sqref="K1426">
    <cfRule type="containsText" dxfId="477" priority="531" operator="containsText" text="DISABLED">
      <formula>NOT(ISERROR(SEARCH("DISABLED",K1426)))</formula>
    </cfRule>
    <cfRule type="containsText" dxfId="476" priority="532" operator="containsText" text="ENABLED">
      <formula>NOT(ISERROR(SEARCH("ENABLED",K1426)))</formula>
    </cfRule>
  </conditionalFormatting>
  <conditionalFormatting sqref="J1427">
    <cfRule type="containsText" dxfId="475" priority="528" operator="containsText" text="DISABLED">
      <formula>NOT(ISERROR(SEARCH("DISABLED",J1427)))</formula>
    </cfRule>
    <cfRule type="containsText" dxfId="474" priority="529" operator="containsText" text="ENABLED">
      <formula>NOT(ISERROR(SEARCH("ENABLED",J1427)))</formula>
    </cfRule>
  </conditionalFormatting>
  <conditionalFormatting sqref="X1427">
    <cfRule type="notContainsBlanks" dxfId="473" priority="527">
      <formula>LEN(TRIM(X1427))&gt;0</formula>
    </cfRule>
  </conditionalFormatting>
  <conditionalFormatting sqref="I1427">
    <cfRule type="cellIs" dxfId="472" priority="526" operator="equal">
      <formula>"CAT_MENU"</formula>
    </cfRule>
  </conditionalFormatting>
  <conditionalFormatting sqref="K1427">
    <cfRule type="containsText" dxfId="471" priority="524" operator="containsText" text="DISABLED">
      <formula>NOT(ISERROR(SEARCH("DISABLED",K1427)))</formula>
    </cfRule>
    <cfRule type="containsText" dxfId="470" priority="525" operator="containsText" text="ENABLED">
      <formula>NOT(ISERROR(SEARCH("ENABLED",K1427)))</formula>
    </cfRule>
  </conditionalFormatting>
  <conditionalFormatting sqref="J1428">
    <cfRule type="containsText" dxfId="469" priority="521" operator="containsText" text="DISABLED">
      <formula>NOT(ISERROR(SEARCH("DISABLED",J1428)))</formula>
    </cfRule>
    <cfRule type="containsText" dxfId="468" priority="522" operator="containsText" text="ENABLED">
      <formula>NOT(ISERROR(SEARCH("ENABLED",J1428)))</formula>
    </cfRule>
  </conditionalFormatting>
  <conditionalFormatting sqref="X1428">
    <cfRule type="notContainsBlanks" dxfId="467" priority="520">
      <formula>LEN(TRIM(X1428))&gt;0</formula>
    </cfRule>
  </conditionalFormatting>
  <conditionalFormatting sqref="I1428">
    <cfRule type="cellIs" dxfId="466" priority="519" operator="equal">
      <formula>"CAT_MENU"</formula>
    </cfRule>
  </conditionalFormatting>
  <conditionalFormatting sqref="K1428">
    <cfRule type="containsText" dxfId="465" priority="517" operator="containsText" text="DISABLED">
      <formula>NOT(ISERROR(SEARCH("DISABLED",K1428)))</formula>
    </cfRule>
    <cfRule type="containsText" dxfId="464" priority="518" operator="containsText" text="ENABLED">
      <formula>NOT(ISERROR(SEARCH("ENABLED",K1428)))</formula>
    </cfRule>
  </conditionalFormatting>
  <conditionalFormatting sqref="J1429">
    <cfRule type="containsText" dxfId="463" priority="514" operator="containsText" text="DISABLED">
      <formula>NOT(ISERROR(SEARCH("DISABLED",J1429)))</formula>
    </cfRule>
    <cfRule type="containsText" dxfId="462" priority="515" operator="containsText" text="ENABLED">
      <formula>NOT(ISERROR(SEARCH("ENABLED",J1429)))</formula>
    </cfRule>
  </conditionalFormatting>
  <conditionalFormatting sqref="X1429">
    <cfRule type="notContainsBlanks" dxfId="461" priority="513">
      <formula>LEN(TRIM(X1429))&gt;0</formula>
    </cfRule>
  </conditionalFormatting>
  <conditionalFormatting sqref="I1429">
    <cfRule type="cellIs" dxfId="460" priority="512" operator="equal">
      <formula>"CAT_MENU"</formula>
    </cfRule>
  </conditionalFormatting>
  <conditionalFormatting sqref="K1429">
    <cfRule type="containsText" dxfId="459" priority="510" operator="containsText" text="DISABLED">
      <formula>NOT(ISERROR(SEARCH("DISABLED",K1429)))</formula>
    </cfRule>
    <cfRule type="containsText" dxfId="458" priority="511" operator="containsText" text="ENABLED">
      <formula>NOT(ISERROR(SEARCH("ENABLED",K1429)))</formula>
    </cfRule>
  </conditionalFormatting>
  <conditionalFormatting sqref="J1433">
    <cfRule type="containsText" dxfId="457" priority="507" operator="containsText" text="DISABLED">
      <formula>NOT(ISERROR(SEARCH("DISABLED",J1433)))</formula>
    </cfRule>
    <cfRule type="containsText" dxfId="456" priority="508" operator="containsText" text="ENABLED">
      <formula>NOT(ISERROR(SEARCH("ENABLED",J1433)))</formula>
    </cfRule>
  </conditionalFormatting>
  <conditionalFormatting sqref="X1433">
    <cfRule type="notContainsBlanks" dxfId="455" priority="506">
      <formula>LEN(TRIM(X1433))&gt;0</formula>
    </cfRule>
  </conditionalFormatting>
  <conditionalFormatting sqref="I1433">
    <cfRule type="cellIs" dxfId="454" priority="505" operator="equal">
      <formula>"CAT_MENU"</formula>
    </cfRule>
  </conditionalFormatting>
  <conditionalFormatting sqref="J1490">
    <cfRule type="containsText" dxfId="453" priority="500" operator="containsText" text="DISABLED">
      <formula>NOT(ISERROR(SEARCH("DISABLED",J1490)))</formula>
    </cfRule>
    <cfRule type="containsText" dxfId="452" priority="501" operator="containsText" text="ENABLED">
      <formula>NOT(ISERROR(SEARCH("ENABLED",J1490)))</formula>
    </cfRule>
  </conditionalFormatting>
  <conditionalFormatting sqref="X1490">
    <cfRule type="notContainsBlanks" dxfId="451" priority="499">
      <formula>LEN(TRIM(X1490))&gt;0</formula>
    </cfRule>
  </conditionalFormatting>
  <conditionalFormatting sqref="I1490">
    <cfRule type="cellIs" dxfId="450" priority="498" operator="equal">
      <formula>"CAT_MENU"</formula>
    </cfRule>
  </conditionalFormatting>
  <conditionalFormatting sqref="K1490">
    <cfRule type="containsText" dxfId="449" priority="496" operator="containsText" text="DISABLED">
      <formula>NOT(ISERROR(SEARCH("DISABLED",K1490)))</formula>
    </cfRule>
    <cfRule type="containsText" dxfId="448" priority="497" operator="containsText" text="ENABLED">
      <formula>NOT(ISERROR(SEARCH("ENABLED",K1490)))</formula>
    </cfRule>
  </conditionalFormatting>
  <conditionalFormatting sqref="J470">
    <cfRule type="containsText" dxfId="447" priority="487" operator="containsText" text="DISABLED">
      <formula>NOT(ISERROR(SEARCH("DISABLED",J470)))</formula>
    </cfRule>
    <cfRule type="containsText" dxfId="446" priority="488" operator="containsText" text="ENABLED">
      <formula>NOT(ISERROR(SEARCH("ENABLED",J470)))</formula>
    </cfRule>
  </conditionalFormatting>
  <conditionalFormatting sqref="X470">
    <cfRule type="notContainsBlanks" dxfId="445" priority="486">
      <formula>LEN(TRIM(X470))&gt;0</formula>
    </cfRule>
  </conditionalFormatting>
  <conditionalFormatting sqref="I470">
    <cfRule type="cellIs" dxfId="444" priority="485" operator="equal">
      <formula>"CAT_MENU"</formula>
    </cfRule>
  </conditionalFormatting>
  <conditionalFormatting sqref="K470">
    <cfRule type="containsText" dxfId="443" priority="483" operator="containsText" text="DISABLED">
      <formula>NOT(ISERROR(SEARCH("DISABLED",K470)))</formula>
    </cfRule>
    <cfRule type="containsText" dxfId="442" priority="484" operator="containsText" text="ENABLED">
      <formula>NOT(ISERROR(SEARCH("ENABLED",K470)))</formula>
    </cfRule>
  </conditionalFormatting>
  <conditionalFormatting sqref="J633:K633">
    <cfRule type="containsText" dxfId="441" priority="481" operator="containsText" text="DISABLED">
      <formula>NOT(ISERROR(SEARCH("DISABLED",J633)))</formula>
    </cfRule>
    <cfRule type="containsText" dxfId="440" priority="482" operator="containsText" text="ENABLED">
      <formula>NOT(ISERROR(SEARCH("ENABLED",J633)))</formula>
    </cfRule>
  </conditionalFormatting>
  <conditionalFormatting sqref="X633">
    <cfRule type="notContainsBlanks" dxfId="439" priority="480">
      <formula>LEN(TRIM(X633))&gt;0</formula>
    </cfRule>
  </conditionalFormatting>
  <conditionalFormatting sqref="I633">
    <cfRule type="cellIs" dxfId="438" priority="478" operator="equal">
      <formula>"CAT_MENU"</formula>
    </cfRule>
  </conditionalFormatting>
  <conditionalFormatting sqref="J5">
    <cfRule type="containsText" dxfId="437" priority="475" operator="containsText" text="DISABLED">
      <formula>NOT(ISERROR(SEARCH("DISABLED",J5)))</formula>
    </cfRule>
    <cfRule type="containsText" dxfId="436" priority="476" operator="containsText" text="ENABLED">
      <formula>NOT(ISERROR(SEARCH("ENABLED",J5)))</formula>
    </cfRule>
  </conditionalFormatting>
  <conditionalFormatting sqref="X5">
    <cfRule type="notContainsBlanks" dxfId="435" priority="474">
      <formula>LEN(TRIM(X5))&gt;0</formula>
    </cfRule>
  </conditionalFormatting>
  <conditionalFormatting sqref="I5">
    <cfRule type="cellIs" dxfId="434" priority="473" operator="equal">
      <formula>"CAT_MENU"</formula>
    </cfRule>
  </conditionalFormatting>
  <conditionalFormatting sqref="K5">
    <cfRule type="containsText" dxfId="433" priority="471" operator="containsText" text="DISABLED">
      <formula>NOT(ISERROR(SEARCH("DISABLED",K5)))</formula>
    </cfRule>
    <cfRule type="containsText" dxfId="432" priority="472" operator="containsText" text="ENABLED">
      <formula>NOT(ISERROR(SEARCH("ENABLED",K5)))</formula>
    </cfRule>
  </conditionalFormatting>
  <conditionalFormatting sqref="I136">
    <cfRule type="cellIs" dxfId="431" priority="443" operator="equal">
      <formula>"CAT_MENU"</formula>
    </cfRule>
  </conditionalFormatting>
  <conditionalFormatting sqref="J133">
    <cfRule type="containsText" dxfId="430" priority="463" operator="containsText" text="DISABLED">
      <formula>NOT(ISERROR(SEARCH("DISABLED",J133)))</formula>
    </cfRule>
    <cfRule type="containsText" dxfId="429" priority="464" operator="containsText" text="ENABLED">
      <formula>NOT(ISERROR(SEARCH("ENABLED",J133)))</formula>
    </cfRule>
  </conditionalFormatting>
  <conditionalFormatting sqref="X133">
    <cfRule type="notContainsBlanks" dxfId="428" priority="462">
      <formula>LEN(TRIM(X133))&gt;0</formula>
    </cfRule>
  </conditionalFormatting>
  <conditionalFormatting sqref="I133">
    <cfRule type="cellIs" dxfId="427" priority="461" operator="equal">
      <formula>"CAT_MENU"</formula>
    </cfRule>
  </conditionalFormatting>
  <conditionalFormatting sqref="K133">
    <cfRule type="containsText" dxfId="426" priority="459" operator="containsText" text="DISABLED">
      <formula>NOT(ISERROR(SEARCH("DISABLED",K133)))</formula>
    </cfRule>
    <cfRule type="containsText" dxfId="425" priority="460" operator="containsText" text="ENABLED">
      <formula>NOT(ISERROR(SEARCH("ENABLED",K133)))</formula>
    </cfRule>
  </conditionalFormatting>
  <conditionalFormatting sqref="J134">
    <cfRule type="containsText" dxfId="424" priority="457" operator="containsText" text="DISABLED">
      <formula>NOT(ISERROR(SEARCH("DISABLED",J134)))</formula>
    </cfRule>
    <cfRule type="containsText" dxfId="423" priority="458" operator="containsText" text="ENABLED">
      <formula>NOT(ISERROR(SEARCH("ENABLED",J134)))</formula>
    </cfRule>
  </conditionalFormatting>
  <conditionalFormatting sqref="X134">
    <cfRule type="notContainsBlanks" dxfId="422" priority="456">
      <formula>LEN(TRIM(X134))&gt;0</formula>
    </cfRule>
  </conditionalFormatting>
  <conditionalFormatting sqref="I134">
    <cfRule type="cellIs" dxfId="421" priority="455" operator="equal">
      <formula>"CAT_MENU"</formula>
    </cfRule>
  </conditionalFormatting>
  <conditionalFormatting sqref="K134">
    <cfRule type="containsText" dxfId="420" priority="453" operator="containsText" text="DISABLED">
      <formula>NOT(ISERROR(SEARCH("DISABLED",K134)))</formula>
    </cfRule>
    <cfRule type="containsText" dxfId="419" priority="454" operator="containsText" text="ENABLED">
      <formula>NOT(ISERROR(SEARCH("ENABLED",K134)))</formula>
    </cfRule>
  </conditionalFormatting>
  <conditionalFormatting sqref="J135">
    <cfRule type="containsText" dxfId="418" priority="451" operator="containsText" text="DISABLED">
      <formula>NOT(ISERROR(SEARCH("DISABLED",J135)))</formula>
    </cfRule>
    <cfRule type="containsText" dxfId="417" priority="452" operator="containsText" text="ENABLED">
      <formula>NOT(ISERROR(SEARCH("ENABLED",J135)))</formula>
    </cfRule>
  </conditionalFormatting>
  <conditionalFormatting sqref="X135">
    <cfRule type="notContainsBlanks" dxfId="416" priority="450">
      <formula>LEN(TRIM(X135))&gt;0</formula>
    </cfRule>
  </conditionalFormatting>
  <conditionalFormatting sqref="I135">
    <cfRule type="cellIs" dxfId="415" priority="449" operator="equal">
      <formula>"CAT_MENU"</formula>
    </cfRule>
  </conditionalFormatting>
  <conditionalFormatting sqref="K135">
    <cfRule type="containsText" dxfId="414" priority="447" operator="containsText" text="DISABLED">
      <formula>NOT(ISERROR(SEARCH("DISABLED",K135)))</formula>
    </cfRule>
    <cfRule type="containsText" dxfId="413" priority="448" operator="containsText" text="ENABLED">
      <formula>NOT(ISERROR(SEARCH("ENABLED",K135)))</formula>
    </cfRule>
  </conditionalFormatting>
  <conditionalFormatting sqref="J136">
    <cfRule type="containsText" dxfId="412" priority="445" operator="containsText" text="DISABLED">
      <formula>NOT(ISERROR(SEARCH("DISABLED",J136)))</formula>
    </cfRule>
    <cfRule type="containsText" dxfId="411" priority="446" operator="containsText" text="ENABLED">
      <formula>NOT(ISERROR(SEARCH("ENABLED",J136)))</formula>
    </cfRule>
  </conditionalFormatting>
  <conditionalFormatting sqref="X136">
    <cfRule type="notContainsBlanks" dxfId="410" priority="444">
      <formula>LEN(TRIM(X136))&gt;0</formula>
    </cfRule>
  </conditionalFormatting>
  <conditionalFormatting sqref="I231">
    <cfRule type="cellIs" dxfId="409" priority="425" operator="equal">
      <formula>"CAT_MENU"</formula>
    </cfRule>
  </conditionalFormatting>
  <conditionalFormatting sqref="K136">
    <cfRule type="containsText" dxfId="408" priority="441" operator="containsText" text="DISABLED">
      <formula>NOT(ISERROR(SEARCH("DISABLED",K136)))</formula>
    </cfRule>
    <cfRule type="containsText" dxfId="407" priority="442" operator="containsText" text="ENABLED">
      <formula>NOT(ISERROR(SEARCH("ENABLED",K136)))</formula>
    </cfRule>
  </conditionalFormatting>
  <conditionalFormatting sqref="I400">
    <cfRule type="cellIs" dxfId="406" priority="407" operator="equal">
      <formula>"CAT_MENU"</formula>
    </cfRule>
  </conditionalFormatting>
  <conditionalFormatting sqref="J229">
    <cfRule type="containsText" dxfId="405" priority="439" operator="containsText" text="DISABLED">
      <formula>NOT(ISERROR(SEARCH("DISABLED",J229)))</formula>
    </cfRule>
    <cfRule type="containsText" dxfId="404" priority="440" operator="containsText" text="ENABLED">
      <formula>NOT(ISERROR(SEARCH("ENABLED",J229)))</formula>
    </cfRule>
  </conditionalFormatting>
  <conditionalFormatting sqref="X229">
    <cfRule type="notContainsBlanks" dxfId="403" priority="438">
      <formula>LEN(TRIM(X229))&gt;0</formula>
    </cfRule>
  </conditionalFormatting>
  <conditionalFormatting sqref="I229">
    <cfRule type="cellIs" dxfId="402" priority="437" operator="equal">
      <formula>"CAT_MENU"</formula>
    </cfRule>
  </conditionalFormatting>
  <conditionalFormatting sqref="K229">
    <cfRule type="containsText" dxfId="401" priority="435" operator="containsText" text="DISABLED">
      <formula>NOT(ISERROR(SEARCH("DISABLED",K229)))</formula>
    </cfRule>
    <cfRule type="containsText" dxfId="400" priority="436" operator="containsText" text="ENABLED">
      <formula>NOT(ISERROR(SEARCH("ENABLED",K229)))</formula>
    </cfRule>
  </conditionalFormatting>
  <conditionalFormatting sqref="J230">
    <cfRule type="containsText" dxfId="399" priority="433" operator="containsText" text="DISABLED">
      <formula>NOT(ISERROR(SEARCH("DISABLED",J230)))</formula>
    </cfRule>
    <cfRule type="containsText" dxfId="398" priority="434" operator="containsText" text="ENABLED">
      <formula>NOT(ISERROR(SEARCH("ENABLED",J230)))</formula>
    </cfRule>
  </conditionalFormatting>
  <conditionalFormatting sqref="X230">
    <cfRule type="notContainsBlanks" dxfId="397" priority="432">
      <formula>LEN(TRIM(X230))&gt;0</formula>
    </cfRule>
  </conditionalFormatting>
  <conditionalFormatting sqref="I230">
    <cfRule type="cellIs" dxfId="396" priority="431" operator="equal">
      <formula>"CAT_MENU"</formula>
    </cfRule>
  </conditionalFormatting>
  <conditionalFormatting sqref="K230">
    <cfRule type="containsText" dxfId="395" priority="429" operator="containsText" text="DISABLED">
      <formula>NOT(ISERROR(SEARCH("DISABLED",K230)))</formula>
    </cfRule>
    <cfRule type="containsText" dxfId="394" priority="430" operator="containsText" text="ENABLED">
      <formula>NOT(ISERROR(SEARCH("ENABLED",K230)))</formula>
    </cfRule>
  </conditionalFormatting>
  <conditionalFormatting sqref="J231">
    <cfRule type="containsText" dxfId="393" priority="427" operator="containsText" text="DISABLED">
      <formula>NOT(ISERROR(SEARCH("DISABLED",J231)))</formula>
    </cfRule>
    <cfRule type="containsText" dxfId="392" priority="428" operator="containsText" text="ENABLED">
      <formula>NOT(ISERROR(SEARCH("ENABLED",J231)))</formula>
    </cfRule>
  </conditionalFormatting>
  <conditionalFormatting sqref="X231">
    <cfRule type="notContainsBlanks" dxfId="391" priority="426">
      <formula>LEN(TRIM(X231))&gt;0</formula>
    </cfRule>
  </conditionalFormatting>
  <conditionalFormatting sqref="K231">
    <cfRule type="containsText" dxfId="390" priority="423" operator="containsText" text="DISABLED">
      <formula>NOT(ISERROR(SEARCH("DISABLED",K231)))</formula>
    </cfRule>
    <cfRule type="containsText" dxfId="389" priority="424" operator="containsText" text="ENABLED">
      <formula>NOT(ISERROR(SEARCH("ENABLED",K231)))</formula>
    </cfRule>
  </conditionalFormatting>
  <conditionalFormatting sqref="I440">
    <cfRule type="cellIs" dxfId="388" priority="389" operator="equal">
      <formula>"CAT_MENU"</formula>
    </cfRule>
  </conditionalFormatting>
  <conditionalFormatting sqref="J398">
    <cfRule type="containsText" dxfId="387" priority="421" operator="containsText" text="DISABLED">
      <formula>NOT(ISERROR(SEARCH("DISABLED",J398)))</formula>
    </cfRule>
    <cfRule type="containsText" dxfId="386" priority="422" operator="containsText" text="ENABLED">
      <formula>NOT(ISERROR(SEARCH("ENABLED",J398)))</formula>
    </cfRule>
  </conditionalFormatting>
  <conditionalFormatting sqref="X398">
    <cfRule type="notContainsBlanks" dxfId="385" priority="420">
      <formula>LEN(TRIM(X398))&gt;0</formula>
    </cfRule>
  </conditionalFormatting>
  <conditionalFormatting sqref="I398">
    <cfRule type="cellIs" dxfId="384" priority="419" operator="equal">
      <formula>"CAT_MENU"</formula>
    </cfRule>
  </conditionalFormatting>
  <conditionalFormatting sqref="K398">
    <cfRule type="containsText" dxfId="383" priority="417" operator="containsText" text="DISABLED">
      <formula>NOT(ISERROR(SEARCH("DISABLED",K398)))</formula>
    </cfRule>
    <cfRule type="containsText" dxfId="382" priority="418" operator="containsText" text="ENABLED">
      <formula>NOT(ISERROR(SEARCH("ENABLED",K398)))</formula>
    </cfRule>
  </conditionalFormatting>
  <conditionalFormatting sqref="J399">
    <cfRule type="containsText" dxfId="381" priority="415" operator="containsText" text="DISABLED">
      <formula>NOT(ISERROR(SEARCH("DISABLED",J399)))</formula>
    </cfRule>
    <cfRule type="containsText" dxfId="380" priority="416" operator="containsText" text="ENABLED">
      <formula>NOT(ISERROR(SEARCH("ENABLED",J399)))</formula>
    </cfRule>
  </conditionalFormatting>
  <conditionalFormatting sqref="X399">
    <cfRule type="notContainsBlanks" dxfId="379" priority="414">
      <formula>LEN(TRIM(X399))&gt;0</formula>
    </cfRule>
  </conditionalFormatting>
  <conditionalFormatting sqref="I399">
    <cfRule type="cellIs" dxfId="378" priority="413" operator="equal">
      <formula>"CAT_MENU"</formula>
    </cfRule>
  </conditionalFormatting>
  <conditionalFormatting sqref="K399">
    <cfRule type="containsText" dxfId="377" priority="411" operator="containsText" text="DISABLED">
      <formula>NOT(ISERROR(SEARCH("DISABLED",K399)))</formula>
    </cfRule>
    <cfRule type="containsText" dxfId="376" priority="412" operator="containsText" text="ENABLED">
      <formula>NOT(ISERROR(SEARCH("ENABLED",K399)))</formula>
    </cfRule>
  </conditionalFormatting>
  <conditionalFormatting sqref="J400">
    <cfRule type="containsText" dxfId="375" priority="409" operator="containsText" text="DISABLED">
      <formula>NOT(ISERROR(SEARCH("DISABLED",J400)))</formula>
    </cfRule>
    <cfRule type="containsText" dxfId="374" priority="410" operator="containsText" text="ENABLED">
      <formula>NOT(ISERROR(SEARCH("ENABLED",J400)))</formula>
    </cfRule>
  </conditionalFormatting>
  <conditionalFormatting sqref="X400">
    <cfRule type="notContainsBlanks" dxfId="373" priority="408">
      <formula>LEN(TRIM(X400))&gt;0</formula>
    </cfRule>
  </conditionalFormatting>
  <conditionalFormatting sqref="K400">
    <cfRule type="containsText" dxfId="372" priority="405" operator="containsText" text="DISABLED">
      <formula>NOT(ISERROR(SEARCH("DISABLED",K400)))</formula>
    </cfRule>
    <cfRule type="containsText" dxfId="371" priority="406" operator="containsText" text="ENABLED">
      <formula>NOT(ISERROR(SEARCH("ENABLED",K400)))</formula>
    </cfRule>
  </conditionalFormatting>
  <conditionalFormatting sqref="I473">
    <cfRule type="cellIs" dxfId="370" priority="371" operator="equal">
      <formula>"CAT_MENU"</formula>
    </cfRule>
  </conditionalFormatting>
  <conditionalFormatting sqref="J438">
    <cfRule type="containsText" dxfId="369" priority="403" operator="containsText" text="DISABLED">
      <formula>NOT(ISERROR(SEARCH("DISABLED",J438)))</formula>
    </cfRule>
    <cfRule type="containsText" dxfId="368" priority="404" operator="containsText" text="ENABLED">
      <formula>NOT(ISERROR(SEARCH("ENABLED",J438)))</formula>
    </cfRule>
  </conditionalFormatting>
  <conditionalFormatting sqref="X438">
    <cfRule type="notContainsBlanks" dxfId="367" priority="402">
      <formula>LEN(TRIM(X438))&gt;0</formula>
    </cfRule>
  </conditionalFormatting>
  <conditionalFormatting sqref="I438">
    <cfRule type="cellIs" dxfId="366" priority="401" operator="equal">
      <formula>"CAT_MENU"</formula>
    </cfRule>
  </conditionalFormatting>
  <conditionalFormatting sqref="K438">
    <cfRule type="containsText" dxfId="365" priority="399" operator="containsText" text="DISABLED">
      <formula>NOT(ISERROR(SEARCH("DISABLED",K438)))</formula>
    </cfRule>
    <cfRule type="containsText" dxfId="364" priority="400" operator="containsText" text="ENABLED">
      <formula>NOT(ISERROR(SEARCH("ENABLED",K438)))</formula>
    </cfRule>
  </conditionalFormatting>
  <conditionalFormatting sqref="J439">
    <cfRule type="containsText" dxfId="363" priority="397" operator="containsText" text="DISABLED">
      <formula>NOT(ISERROR(SEARCH("DISABLED",J439)))</formula>
    </cfRule>
    <cfRule type="containsText" dxfId="362" priority="398" operator="containsText" text="ENABLED">
      <formula>NOT(ISERROR(SEARCH("ENABLED",J439)))</formula>
    </cfRule>
  </conditionalFormatting>
  <conditionalFormatting sqref="X439">
    <cfRule type="notContainsBlanks" dxfId="361" priority="396">
      <formula>LEN(TRIM(X439))&gt;0</formula>
    </cfRule>
  </conditionalFormatting>
  <conditionalFormatting sqref="I439">
    <cfRule type="cellIs" dxfId="360" priority="395" operator="equal">
      <formula>"CAT_MENU"</formula>
    </cfRule>
  </conditionalFormatting>
  <conditionalFormatting sqref="K439">
    <cfRule type="containsText" dxfId="359" priority="393" operator="containsText" text="DISABLED">
      <formula>NOT(ISERROR(SEARCH("DISABLED",K439)))</formula>
    </cfRule>
    <cfRule type="containsText" dxfId="358" priority="394" operator="containsText" text="ENABLED">
      <formula>NOT(ISERROR(SEARCH("ENABLED",K439)))</formula>
    </cfRule>
  </conditionalFormatting>
  <conditionalFormatting sqref="J440">
    <cfRule type="containsText" dxfId="357" priority="391" operator="containsText" text="DISABLED">
      <formula>NOT(ISERROR(SEARCH("DISABLED",J440)))</formula>
    </cfRule>
    <cfRule type="containsText" dxfId="356" priority="392" operator="containsText" text="ENABLED">
      <formula>NOT(ISERROR(SEARCH("ENABLED",J440)))</formula>
    </cfRule>
  </conditionalFormatting>
  <conditionalFormatting sqref="X440">
    <cfRule type="notContainsBlanks" dxfId="355" priority="390">
      <formula>LEN(TRIM(X440))&gt;0</formula>
    </cfRule>
  </conditionalFormatting>
  <conditionalFormatting sqref="K440">
    <cfRule type="containsText" dxfId="354" priority="387" operator="containsText" text="DISABLED">
      <formula>NOT(ISERROR(SEARCH("DISABLED",K440)))</formula>
    </cfRule>
    <cfRule type="containsText" dxfId="353" priority="388" operator="containsText" text="ENABLED">
      <formula>NOT(ISERROR(SEARCH("ENABLED",K440)))</formula>
    </cfRule>
  </conditionalFormatting>
  <conditionalFormatting sqref="I540">
    <cfRule type="cellIs" dxfId="352" priority="353" operator="equal">
      <formula>"CAT_MENU"</formula>
    </cfRule>
  </conditionalFormatting>
  <conditionalFormatting sqref="J471">
    <cfRule type="containsText" dxfId="351" priority="385" operator="containsText" text="DISABLED">
      <formula>NOT(ISERROR(SEARCH("DISABLED",J471)))</formula>
    </cfRule>
    <cfRule type="containsText" dxfId="350" priority="386" operator="containsText" text="ENABLED">
      <formula>NOT(ISERROR(SEARCH("ENABLED",J471)))</formula>
    </cfRule>
  </conditionalFormatting>
  <conditionalFormatting sqref="X471">
    <cfRule type="notContainsBlanks" dxfId="349" priority="384">
      <formula>LEN(TRIM(X471))&gt;0</formula>
    </cfRule>
  </conditionalFormatting>
  <conditionalFormatting sqref="I471">
    <cfRule type="cellIs" dxfId="348" priority="383" operator="equal">
      <formula>"CAT_MENU"</formula>
    </cfRule>
  </conditionalFormatting>
  <conditionalFormatting sqref="K471">
    <cfRule type="containsText" dxfId="347" priority="381" operator="containsText" text="DISABLED">
      <formula>NOT(ISERROR(SEARCH("DISABLED",K471)))</formula>
    </cfRule>
    <cfRule type="containsText" dxfId="346" priority="382" operator="containsText" text="ENABLED">
      <formula>NOT(ISERROR(SEARCH("ENABLED",K471)))</formula>
    </cfRule>
  </conditionalFormatting>
  <conditionalFormatting sqref="J472">
    <cfRule type="containsText" dxfId="345" priority="379" operator="containsText" text="DISABLED">
      <formula>NOT(ISERROR(SEARCH("DISABLED",J472)))</formula>
    </cfRule>
    <cfRule type="containsText" dxfId="344" priority="380" operator="containsText" text="ENABLED">
      <formula>NOT(ISERROR(SEARCH("ENABLED",J472)))</formula>
    </cfRule>
  </conditionalFormatting>
  <conditionalFormatting sqref="X472">
    <cfRule type="notContainsBlanks" dxfId="343" priority="378">
      <formula>LEN(TRIM(X472))&gt;0</formula>
    </cfRule>
  </conditionalFormatting>
  <conditionalFormatting sqref="I472">
    <cfRule type="cellIs" dxfId="342" priority="377" operator="equal">
      <formula>"CAT_MENU"</formula>
    </cfRule>
  </conditionalFormatting>
  <conditionalFormatting sqref="K472">
    <cfRule type="containsText" dxfId="341" priority="375" operator="containsText" text="DISABLED">
      <formula>NOT(ISERROR(SEARCH("DISABLED",K472)))</formula>
    </cfRule>
    <cfRule type="containsText" dxfId="340" priority="376" operator="containsText" text="ENABLED">
      <formula>NOT(ISERROR(SEARCH("ENABLED",K472)))</formula>
    </cfRule>
  </conditionalFormatting>
  <conditionalFormatting sqref="J473">
    <cfRule type="containsText" dxfId="339" priority="373" operator="containsText" text="DISABLED">
      <formula>NOT(ISERROR(SEARCH("DISABLED",J473)))</formula>
    </cfRule>
    <cfRule type="containsText" dxfId="338" priority="374" operator="containsText" text="ENABLED">
      <formula>NOT(ISERROR(SEARCH("ENABLED",J473)))</formula>
    </cfRule>
  </conditionalFormatting>
  <conditionalFormatting sqref="X473">
    <cfRule type="notContainsBlanks" dxfId="337" priority="372">
      <formula>LEN(TRIM(X473))&gt;0</formula>
    </cfRule>
  </conditionalFormatting>
  <conditionalFormatting sqref="K473">
    <cfRule type="containsText" dxfId="336" priority="369" operator="containsText" text="DISABLED">
      <formula>NOT(ISERROR(SEARCH("DISABLED",K473)))</formula>
    </cfRule>
    <cfRule type="containsText" dxfId="335" priority="370" operator="containsText" text="ENABLED">
      <formula>NOT(ISERROR(SEARCH("ENABLED",K473)))</formula>
    </cfRule>
  </conditionalFormatting>
  <conditionalFormatting sqref="I1191">
    <cfRule type="cellIs" dxfId="334" priority="335" operator="equal">
      <formula>"CAT_MENU"</formula>
    </cfRule>
  </conditionalFormatting>
  <conditionalFormatting sqref="J538">
    <cfRule type="containsText" dxfId="333" priority="367" operator="containsText" text="DISABLED">
      <formula>NOT(ISERROR(SEARCH("DISABLED",J538)))</formula>
    </cfRule>
    <cfRule type="containsText" dxfId="332" priority="368" operator="containsText" text="ENABLED">
      <formula>NOT(ISERROR(SEARCH("ENABLED",J538)))</formula>
    </cfRule>
  </conditionalFormatting>
  <conditionalFormatting sqref="X538">
    <cfRule type="notContainsBlanks" dxfId="331" priority="366">
      <formula>LEN(TRIM(X538))&gt;0</formula>
    </cfRule>
  </conditionalFormatting>
  <conditionalFormatting sqref="I538">
    <cfRule type="cellIs" dxfId="330" priority="365" operator="equal">
      <formula>"CAT_MENU"</formula>
    </cfRule>
  </conditionalFormatting>
  <conditionalFormatting sqref="K538">
    <cfRule type="containsText" dxfId="329" priority="363" operator="containsText" text="DISABLED">
      <formula>NOT(ISERROR(SEARCH("DISABLED",K538)))</formula>
    </cfRule>
    <cfRule type="containsText" dxfId="328" priority="364" operator="containsText" text="ENABLED">
      <formula>NOT(ISERROR(SEARCH("ENABLED",K538)))</formula>
    </cfRule>
  </conditionalFormatting>
  <conditionalFormatting sqref="J539">
    <cfRule type="containsText" dxfId="327" priority="361" operator="containsText" text="DISABLED">
      <formula>NOT(ISERROR(SEARCH("DISABLED",J539)))</formula>
    </cfRule>
    <cfRule type="containsText" dxfId="326" priority="362" operator="containsText" text="ENABLED">
      <formula>NOT(ISERROR(SEARCH("ENABLED",J539)))</formula>
    </cfRule>
  </conditionalFormatting>
  <conditionalFormatting sqref="X539">
    <cfRule type="notContainsBlanks" dxfId="325" priority="360">
      <formula>LEN(TRIM(X539))&gt;0</formula>
    </cfRule>
  </conditionalFormatting>
  <conditionalFormatting sqref="I539">
    <cfRule type="cellIs" dxfId="324" priority="359" operator="equal">
      <formula>"CAT_MENU"</formula>
    </cfRule>
  </conditionalFormatting>
  <conditionalFormatting sqref="K539">
    <cfRule type="containsText" dxfId="323" priority="357" operator="containsText" text="DISABLED">
      <formula>NOT(ISERROR(SEARCH("DISABLED",K539)))</formula>
    </cfRule>
    <cfRule type="containsText" dxfId="322" priority="358" operator="containsText" text="ENABLED">
      <formula>NOT(ISERROR(SEARCH("ENABLED",K539)))</formula>
    </cfRule>
  </conditionalFormatting>
  <conditionalFormatting sqref="J540">
    <cfRule type="containsText" dxfId="321" priority="355" operator="containsText" text="DISABLED">
      <formula>NOT(ISERROR(SEARCH("DISABLED",J540)))</formula>
    </cfRule>
    <cfRule type="containsText" dxfId="320" priority="356" operator="containsText" text="ENABLED">
      <formula>NOT(ISERROR(SEARCH("ENABLED",J540)))</formula>
    </cfRule>
  </conditionalFormatting>
  <conditionalFormatting sqref="X540">
    <cfRule type="notContainsBlanks" dxfId="319" priority="354">
      <formula>LEN(TRIM(X540))&gt;0</formula>
    </cfRule>
  </conditionalFormatting>
  <conditionalFormatting sqref="K540">
    <cfRule type="containsText" dxfId="318" priority="351" operator="containsText" text="DISABLED">
      <formula>NOT(ISERROR(SEARCH("DISABLED",K540)))</formula>
    </cfRule>
    <cfRule type="containsText" dxfId="317" priority="352" operator="containsText" text="ENABLED">
      <formula>NOT(ISERROR(SEARCH("ENABLED",K540)))</formula>
    </cfRule>
  </conditionalFormatting>
  <conditionalFormatting sqref="I1226">
    <cfRule type="cellIs" dxfId="316" priority="317" operator="equal">
      <formula>"CAT_MENU"</formula>
    </cfRule>
  </conditionalFormatting>
  <conditionalFormatting sqref="J1189">
    <cfRule type="containsText" dxfId="315" priority="349" operator="containsText" text="DISABLED">
      <formula>NOT(ISERROR(SEARCH("DISABLED",J1189)))</formula>
    </cfRule>
    <cfRule type="containsText" dxfId="314" priority="350" operator="containsText" text="ENABLED">
      <formula>NOT(ISERROR(SEARCH("ENABLED",J1189)))</formula>
    </cfRule>
  </conditionalFormatting>
  <conditionalFormatting sqref="X1189">
    <cfRule type="notContainsBlanks" dxfId="313" priority="348">
      <formula>LEN(TRIM(X1189))&gt;0</formula>
    </cfRule>
  </conditionalFormatting>
  <conditionalFormatting sqref="I1189">
    <cfRule type="cellIs" dxfId="312" priority="347" operator="equal">
      <formula>"CAT_MENU"</formula>
    </cfRule>
  </conditionalFormatting>
  <conditionalFormatting sqref="K1189">
    <cfRule type="containsText" dxfId="311" priority="345" operator="containsText" text="DISABLED">
      <formula>NOT(ISERROR(SEARCH("DISABLED",K1189)))</formula>
    </cfRule>
    <cfRule type="containsText" dxfId="310" priority="346" operator="containsText" text="ENABLED">
      <formula>NOT(ISERROR(SEARCH("ENABLED",K1189)))</formula>
    </cfRule>
  </conditionalFormatting>
  <conditionalFormatting sqref="J1190">
    <cfRule type="containsText" dxfId="309" priority="343" operator="containsText" text="DISABLED">
      <formula>NOT(ISERROR(SEARCH("DISABLED",J1190)))</formula>
    </cfRule>
    <cfRule type="containsText" dxfId="308" priority="344" operator="containsText" text="ENABLED">
      <formula>NOT(ISERROR(SEARCH("ENABLED",J1190)))</formula>
    </cfRule>
  </conditionalFormatting>
  <conditionalFormatting sqref="X1190">
    <cfRule type="notContainsBlanks" dxfId="307" priority="342">
      <formula>LEN(TRIM(X1190))&gt;0</formula>
    </cfRule>
  </conditionalFormatting>
  <conditionalFormatting sqref="I1190">
    <cfRule type="cellIs" dxfId="306" priority="341" operator="equal">
      <formula>"CAT_MENU"</formula>
    </cfRule>
  </conditionalFormatting>
  <conditionalFormatting sqref="K1190">
    <cfRule type="containsText" dxfId="305" priority="339" operator="containsText" text="DISABLED">
      <formula>NOT(ISERROR(SEARCH("DISABLED",K1190)))</formula>
    </cfRule>
    <cfRule type="containsText" dxfId="304" priority="340" operator="containsText" text="ENABLED">
      <formula>NOT(ISERROR(SEARCH("ENABLED",K1190)))</formula>
    </cfRule>
  </conditionalFormatting>
  <conditionalFormatting sqref="J1191">
    <cfRule type="containsText" dxfId="303" priority="337" operator="containsText" text="DISABLED">
      <formula>NOT(ISERROR(SEARCH("DISABLED",J1191)))</formula>
    </cfRule>
    <cfRule type="containsText" dxfId="302" priority="338" operator="containsText" text="ENABLED">
      <formula>NOT(ISERROR(SEARCH("ENABLED",J1191)))</formula>
    </cfRule>
  </conditionalFormatting>
  <conditionalFormatting sqref="X1191">
    <cfRule type="notContainsBlanks" dxfId="301" priority="336">
      <formula>LEN(TRIM(X1191))&gt;0</formula>
    </cfRule>
  </conditionalFormatting>
  <conditionalFormatting sqref="K1191">
    <cfRule type="containsText" dxfId="300" priority="333" operator="containsText" text="DISABLED">
      <formula>NOT(ISERROR(SEARCH("DISABLED",K1191)))</formula>
    </cfRule>
    <cfRule type="containsText" dxfId="299" priority="334" operator="containsText" text="ENABLED">
      <formula>NOT(ISERROR(SEARCH("ENABLED",K1191)))</formula>
    </cfRule>
  </conditionalFormatting>
  <conditionalFormatting sqref="I1319">
    <cfRule type="cellIs" dxfId="298" priority="299" operator="equal">
      <formula>"CAT_MENU"</formula>
    </cfRule>
  </conditionalFormatting>
  <conditionalFormatting sqref="J1224">
    <cfRule type="containsText" dxfId="297" priority="331" operator="containsText" text="DISABLED">
      <formula>NOT(ISERROR(SEARCH("DISABLED",J1224)))</formula>
    </cfRule>
    <cfRule type="containsText" dxfId="296" priority="332" operator="containsText" text="ENABLED">
      <formula>NOT(ISERROR(SEARCH("ENABLED",J1224)))</formula>
    </cfRule>
  </conditionalFormatting>
  <conditionalFormatting sqref="X1224">
    <cfRule type="notContainsBlanks" dxfId="295" priority="330">
      <formula>LEN(TRIM(X1224))&gt;0</formula>
    </cfRule>
  </conditionalFormatting>
  <conditionalFormatting sqref="I1224">
    <cfRule type="cellIs" dxfId="294" priority="329" operator="equal">
      <formula>"CAT_MENU"</formula>
    </cfRule>
  </conditionalFormatting>
  <conditionalFormatting sqref="K1224">
    <cfRule type="containsText" dxfId="293" priority="327" operator="containsText" text="DISABLED">
      <formula>NOT(ISERROR(SEARCH("DISABLED",K1224)))</formula>
    </cfRule>
    <cfRule type="containsText" dxfId="292" priority="328" operator="containsText" text="ENABLED">
      <formula>NOT(ISERROR(SEARCH("ENABLED",K1224)))</formula>
    </cfRule>
  </conditionalFormatting>
  <conditionalFormatting sqref="J1225">
    <cfRule type="containsText" dxfId="291" priority="325" operator="containsText" text="DISABLED">
      <formula>NOT(ISERROR(SEARCH("DISABLED",J1225)))</formula>
    </cfRule>
    <cfRule type="containsText" dxfId="290" priority="326" operator="containsText" text="ENABLED">
      <formula>NOT(ISERROR(SEARCH("ENABLED",J1225)))</formula>
    </cfRule>
  </conditionalFormatting>
  <conditionalFormatting sqref="X1225">
    <cfRule type="notContainsBlanks" dxfId="289" priority="324">
      <formula>LEN(TRIM(X1225))&gt;0</formula>
    </cfRule>
  </conditionalFormatting>
  <conditionalFormatting sqref="I1225">
    <cfRule type="cellIs" dxfId="288" priority="323" operator="equal">
      <formula>"CAT_MENU"</formula>
    </cfRule>
  </conditionalFormatting>
  <conditionalFormatting sqref="K1225">
    <cfRule type="containsText" dxfId="287" priority="321" operator="containsText" text="DISABLED">
      <formula>NOT(ISERROR(SEARCH("DISABLED",K1225)))</formula>
    </cfRule>
    <cfRule type="containsText" dxfId="286" priority="322" operator="containsText" text="ENABLED">
      <formula>NOT(ISERROR(SEARCH("ENABLED",K1225)))</formula>
    </cfRule>
  </conditionalFormatting>
  <conditionalFormatting sqref="J1226">
    <cfRule type="containsText" dxfId="285" priority="319" operator="containsText" text="DISABLED">
      <formula>NOT(ISERROR(SEARCH("DISABLED",J1226)))</formula>
    </cfRule>
    <cfRule type="containsText" dxfId="284" priority="320" operator="containsText" text="ENABLED">
      <formula>NOT(ISERROR(SEARCH("ENABLED",J1226)))</formula>
    </cfRule>
  </conditionalFormatting>
  <conditionalFormatting sqref="X1226">
    <cfRule type="notContainsBlanks" dxfId="283" priority="318">
      <formula>LEN(TRIM(X1226))&gt;0</formula>
    </cfRule>
  </conditionalFormatting>
  <conditionalFormatting sqref="K1226">
    <cfRule type="containsText" dxfId="282" priority="315" operator="containsText" text="DISABLED">
      <formula>NOT(ISERROR(SEARCH("DISABLED",K1226)))</formula>
    </cfRule>
    <cfRule type="containsText" dxfId="281" priority="316" operator="containsText" text="ENABLED">
      <formula>NOT(ISERROR(SEARCH("ENABLED",K1226)))</formula>
    </cfRule>
  </conditionalFormatting>
  <conditionalFormatting sqref="I1338">
    <cfRule type="cellIs" dxfId="280" priority="281" operator="equal">
      <formula>"CAT_MENU"</formula>
    </cfRule>
  </conditionalFormatting>
  <conditionalFormatting sqref="J1317">
    <cfRule type="containsText" dxfId="279" priority="313" operator="containsText" text="DISABLED">
      <formula>NOT(ISERROR(SEARCH("DISABLED",J1317)))</formula>
    </cfRule>
    <cfRule type="containsText" dxfId="278" priority="314" operator="containsText" text="ENABLED">
      <formula>NOT(ISERROR(SEARCH("ENABLED",J1317)))</formula>
    </cfRule>
  </conditionalFormatting>
  <conditionalFormatting sqref="X1317">
    <cfRule type="notContainsBlanks" dxfId="277" priority="312">
      <formula>LEN(TRIM(X1317))&gt;0</formula>
    </cfRule>
  </conditionalFormatting>
  <conditionalFormatting sqref="I1317">
    <cfRule type="cellIs" dxfId="276" priority="311" operator="equal">
      <formula>"CAT_MENU"</formula>
    </cfRule>
  </conditionalFormatting>
  <conditionalFormatting sqref="K1317">
    <cfRule type="containsText" dxfId="275" priority="309" operator="containsText" text="DISABLED">
      <formula>NOT(ISERROR(SEARCH("DISABLED",K1317)))</formula>
    </cfRule>
    <cfRule type="containsText" dxfId="274" priority="310" operator="containsText" text="ENABLED">
      <formula>NOT(ISERROR(SEARCH("ENABLED",K1317)))</formula>
    </cfRule>
  </conditionalFormatting>
  <conditionalFormatting sqref="J1318">
    <cfRule type="containsText" dxfId="273" priority="307" operator="containsText" text="DISABLED">
      <formula>NOT(ISERROR(SEARCH("DISABLED",J1318)))</formula>
    </cfRule>
    <cfRule type="containsText" dxfId="272" priority="308" operator="containsText" text="ENABLED">
      <formula>NOT(ISERROR(SEARCH("ENABLED",J1318)))</formula>
    </cfRule>
  </conditionalFormatting>
  <conditionalFormatting sqref="X1318">
    <cfRule type="notContainsBlanks" dxfId="271" priority="306">
      <formula>LEN(TRIM(X1318))&gt;0</formula>
    </cfRule>
  </conditionalFormatting>
  <conditionalFormatting sqref="I1318">
    <cfRule type="cellIs" dxfId="270" priority="305" operator="equal">
      <formula>"CAT_MENU"</formula>
    </cfRule>
  </conditionalFormatting>
  <conditionalFormatting sqref="K1318">
    <cfRule type="containsText" dxfId="269" priority="303" operator="containsText" text="DISABLED">
      <formula>NOT(ISERROR(SEARCH("DISABLED",K1318)))</formula>
    </cfRule>
    <cfRule type="containsText" dxfId="268" priority="304" operator="containsText" text="ENABLED">
      <formula>NOT(ISERROR(SEARCH("ENABLED",K1318)))</formula>
    </cfRule>
  </conditionalFormatting>
  <conditionalFormatting sqref="J1319">
    <cfRule type="containsText" dxfId="267" priority="301" operator="containsText" text="DISABLED">
      <formula>NOT(ISERROR(SEARCH("DISABLED",J1319)))</formula>
    </cfRule>
    <cfRule type="containsText" dxfId="266" priority="302" operator="containsText" text="ENABLED">
      <formula>NOT(ISERROR(SEARCH("ENABLED",J1319)))</formula>
    </cfRule>
  </conditionalFormatting>
  <conditionalFormatting sqref="X1319">
    <cfRule type="notContainsBlanks" dxfId="265" priority="300">
      <formula>LEN(TRIM(X1319))&gt;0</formula>
    </cfRule>
  </conditionalFormatting>
  <conditionalFormatting sqref="K1319">
    <cfRule type="containsText" dxfId="264" priority="297" operator="containsText" text="DISABLED">
      <formula>NOT(ISERROR(SEARCH("DISABLED",K1319)))</formula>
    </cfRule>
    <cfRule type="containsText" dxfId="263" priority="298" operator="containsText" text="ENABLED">
      <formula>NOT(ISERROR(SEARCH("ENABLED",K1319)))</formula>
    </cfRule>
  </conditionalFormatting>
  <conditionalFormatting sqref="I1500">
    <cfRule type="cellIs" dxfId="262" priority="257" operator="equal">
      <formula>"CAT_MENU"</formula>
    </cfRule>
  </conditionalFormatting>
  <conditionalFormatting sqref="J1336">
    <cfRule type="containsText" dxfId="261" priority="295" operator="containsText" text="DISABLED">
      <formula>NOT(ISERROR(SEARCH("DISABLED",J1336)))</formula>
    </cfRule>
    <cfRule type="containsText" dxfId="260" priority="296" operator="containsText" text="ENABLED">
      <formula>NOT(ISERROR(SEARCH("ENABLED",J1336)))</formula>
    </cfRule>
  </conditionalFormatting>
  <conditionalFormatting sqref="X1336">
    <cfRule type="notContainsBlanks" dxfId="259" priority="294">
      <formula>LEN(TRIM(X1336))&gt;0</formula>
    </cfRule>
  </conditionalFormatting>
  <conditionalFormatting sqref="I1336">
    <cfRule type="cellIs" dxfId="258" priority="293" operator="equal">
      <formula>"CAT_MENU"</formula>
    </cfRule>
  </conditionalFormatting>
  <conditionalFormatting sqref="K1336">
    <cfRule type="containsText" dxfId="257" priority="291" operator="containsText" text="DISABLED">
      <formula>NOT(ISERROR(SEARCH("DISABLED",K1336)))</formula>
    </cfRule>
    <cfRule type="containsText" dxfId="256" priority="292" operator="containsText" text="ENABLED">
      <formula>NOT(ISERROR(SEARCH("ENABLED",K1336)))</formula>
    </cfRule>
  </conditionalFormatting>
  <conditionalFormatting sqref="J1337">
    <cfRule type="containsText" dxfId="255" priority="289" operator="containsText" text="DISABLED">
      <formula>NOT(ISERROR(SEARCH("DISABLED",J1337)))</formula>
    </cfRule>
    <cfRule type="containsText" dxfId="254" priority="290" operator="containsText" text="ENABLED">
      <formula>NOT(ISERROR(SEARCH("ENABLED",J1337)))</formula>
    </cfRule>
  </conditionalFormatting>
  <conditionalFormatting sqref="X1337">
    <cfRule type="notContainsBlanks" dxfId="253" priority="288">
      <formula>LEN(TRIM(X1337))&gt;0</formula>
    </cfRule>
  </conditionalFormatting>
  <conditionalFormatting sqref="I1337">
    <cfRule type="cellIs" dxfId="252" priority="287" operator="equal">
      <formula>"CAT_MENU"</formula>
    </cfRule>
  </conditionalFormatting>
  <conditionalFormatting sqref="K1337">
    <cfRule type="containsText" dxfId="251" priority="285" operator="containsText" text="DISABLED">
      <formula>NOT(ISERROR(SEARCH("DISABLED",K1337)))</formula>
    </cfRule>
    <cfRule type="containsText" dxfId="250" priority="286" operator="containsText" text="ENABLED">
      <formula>NOT(ISERROR(SEARCH("ENABLED",K1337)))</formula>
    </cfRule>
  </conditionalFormatting>
  <conditionalFormatting sqref="J1338">
    <cfRule type="containsText" dxfId="249" priority="283" operator="containsText" text="DISABLED">
      <formula>NOT(ISERROR(SEARCH("DISABLED",J1338)))</formula>
    </cfRule>
    <cfRule type="containsText" dxfId="248" priority="284" operator="containsText" text="ENABLED">
      <formula>NOT(ISERROR(SEARCH("ENABLED",J1338)))</formula>
    </cfRule>
  </conditionalFormatting>
  <conditionalFormatting sqref="X1338">
    <cfRule type="notContainsBlanks" dxfId="247" priority="282">
      <formula>LEN(TRIM(X1338))&gt;0</formula>
    </cfRule>
  </conditionalFormatting>
  <conditionalFormatting sqref="K1338">
    <cfRule type="containsText" dxfId="246" priority="279" operator="containsText" text="DISABLED">
      <formula>NOT(ISERROR(SEARCH("DISABLED",K1338)))</formula>
    </cfRule>
    <cfRule type="containsText" dxfId="245" priority="280" operator="containsText" text="ENABLED">
      <formula>NOT(ISERROR(SEARCH("ENABLED",K1338)))</formula>
    </cfRule>
  </conditionalFormatting>
  <conditionalFormatting sqref="I1432">
    <cfRule type="cellIs" dxfId="244" priority="263" operator="equal">
      <formula>"CAT_MENU"</formula>
    </cfRule>
  </conditionalFormatting>
  <conditionalFormatting sqref="J1430">
    <cfRule type="containsText" dxfId="243" priority="277" operator="containsText" text="DISABLED">
      <formula>NOT(ISERROR(SEARCH("DISABLED",J1430)))</formula>
    </cfRule>
    <cfRule type="containsText" dxfId="242" priority="278" operator="containsText" text="ENABLED">
      <formula>NOT(ISERROR(SEARCH("ENABLED",J1430)))</formula>
    </cfRule>
  </conditionalFormatting>
  <conditionalFormatting sqref="X1430">
    <cfRule type="notContainsBlanks" dxfId="241" priority="276">
      <formula>LEN(TRIM(X1430))&gt;0</formula>
    </cfRule>
  </conditionalFormatting>
  <conditionalFormatting sqref="I1430">
    <cfRule type="cellIs" dxfId="240" priority="275" operator="equal">
      <formula>"CAT_MENU"</formula>
    </cfRule>
  </conditionalFormatting>
  <conditionalFormatting sqref="K1430">
    <cfRule type="containsText" dxfId="239" priority="273" operator="containsText" text="DISABLED">
      <formula>NOT(ISERROR(SEARCH("DISABLED",K1430)))</formula>
    </cfRule>
    <cfRule type="containsText" dxfId="238" priority="274" operator="containsText" text="ENABLED">
      <formula>NOT(ISERROR(SEARCH("ENABLED",K1430)))</formula>
    </cfRule>
  </conditionalFormatting>
  <conditionalFormatting sqref="J1431">
    <cfRule type="containsText" dxfId="237" priority="271" operator="containsText" text="DISABLED">
      <formula>NOT(ISERROR(SEARCH("DISABLED",J1431)))</formula>
    </cfRule>
    <cfRule type="containsText" dxfId="236" priority="272" operator="containsText" text="ENABLED">
      <formula>NOT(ISERROR(SEARCH("ENABLED",J1431)))</formula>
    </cfRule>
  </conditionalFormatting>
  <conditionalFormatting sqref="X1431">
    <cfRule type="notContainsBlanks" dxfId="235" priority="270">
      <formula>LEN(TRIM(X1431))&gt;0</formula>
    </cfRule>
  </conditionalFormatting>
  <conditionalFormatting sqref="I1431">
    <cfRule type="cellIs" dxfId="234" priority="269" operator="equal">
      <formula>"CAT_MENU"</formula>
    </cfRule>
  </conditionalFormatting>
  <conditionalFormatting sqref="K1431">
    <cfRule type="containsText" dxfId="233" priority="267" operator="containsText" text="DISABLED">
      <formula>NOT(ISERROR(SEARCH("DISABLED",K1431)))</formula>
    </cfRule>
    <cfRule type="containsText" dxfId="232" priority="268" operator="containsText" text="ENABLED">
      <formula>NOT(ISERROR(SEARCH("ENABLED",K1431)))</formula>
    </cfRule>
  </conditionalFormatting>
  <conditionalFormatting sqref="J1432">
    <cfRule type="containsText" dxfId="231" priority="265" operator="containsText" text="DISABLED">
      <formula>NOT(ISERROR(SEARCH("DISABLED",J1432)))</formula>
    </cfRule>
    <cfRule type="containsText" dxfId="230" priority="266" operator="containsText" text="ENABLED">
      <formula>NOT(ISERROR(SEARCH("ENABLED",J1432)))</formula>
    </cfRule>
  </conditionalFormatting>
  <conditionalFormatting sqref="X1432">
    <cfRule type="notContainsBlanks" dxfId="229" priority="264">
      <formula>LEN(TRIM(X1432))&gt;0</formula>
    </cfRule>
  </conditionalFormatting>
  <conditionalFormatting sqref="K1432">
    <cfRule type="containsText" dxfId="228" priority="261" operator="containsText" text="DISABLED">
      <formula>NOT(ISERROR(SEARCH("DISABLED",K1432)))</formula>
    </cfRule>
    <cfRule type="containsText" dxfId="227" priority="262" operator="containsText" text="ENABLED">
      <formula>NOT(ISERROR(SEARCH("ENABLED",K1432)))</formula>
    </cfRule>
  </conditionalFormatting>
  <conditionalFormatting sqref="J1500">
    <cfRule type="containsText" dxfId="226" priority="259" operator="containsText" text="DISABLED">
      <formula>NOT(ISERROR(SEARCH("DISABLED",J1500)))</formula>
    </cfRule>
    <cfRule type="containsText" dxfId="225" priority="260" operator="containsText" text="ENABLED">
      <formula>NOT(ISERROR(SEARCH("ENABLED",J1500)))</formula>
    </cfRule>
  </conditionalFormatting>
  <conditionalFormatting sqref="X1500">
    <cfRule type="notContainsBlanks" dxfId="224" priority="258">
      <formula>LEN(TRIM(X1500))&gt;0</formula>
    </cfRule>
  </conditionalFormatting>
  <conditionalFormatting sqref="K1500">
    <cfRule type="containsText" dxfId="223" priority="255" operator="containsText" text="DISABLED">
      <formula>NOT(ISERROR(SEARCH("DISABLED",K1500)))</formula>
    </cfRule>
    <cfRule type="containsText" dxfId="222" priority="256" operator="containsText" text="ENABLED">
      <formula>NOT(ISERROR(SEARCH("ENABLED",K1500)))</formula>
    </cfRule>
  </conditionalFormatting>
  <conditionalFormatting sqref="J1790:K1792">
    <cfRule type="containsText" dxfId="221" priority="253" operator="containsText" text="DISABLED">
      <formula>NOT(ISERROR(SEARCH("DISABLED",J1790)))</formula>
    </cfRule>
    <cfRule type="containsText" dxfId="220" priority="254" operator="containsText" text="ENABLED">
      <formula>NOT(ISERROR(SEARCH("ENABLED",J1790)))</formula>
    </cfRule>
  </conditionalFormatting>
  <conditionalFormatting sqref="X1790:X1792">
    <cfRule type="notContainsBlanks" dxfId="219" priority="252">
      <formula>LEN(TRIM(X1790))&gt;0</formula>
    </cfRule>
  </conditionalFormatting>
  <conditionalFormatting sqref="I1790:I1792">
    <cfRule type="cellIs" dxfId="218" priority="251" operator="equal">
      <formula>"CAT_MENU"</formula>
    </cfRule>
  </conditionalFormatting>
  <conditionalFormatting sqref="J2135">
    <cfRule type="containsText" dxfId="217" priority="245" operator="containsText" text="DISABLED">
      <formula>NOT(ISERROR(SEARCH("DISABLED",J2135)))</formula>
    </cfRule>
    <cfRule type="containsText" dxfId="216" priority="246" operator="containsText" text="ENABLED">
      <formula>NOT(ISERROR(SEARCH("ENABLED",J2135)))</formula>
    </cfRule>
  </conditionalFormatting>
  <conditionalFormatting sqref="X2135">
    <cfRule type="notContainsBlanks" dxfId="215" priority="244">
      <formula>LEN(TRIM(X2135))&gt;0</formula>
    </cfRule>
  </conditionalFormatting>
  <conditionalFormatting sqref="K2135">
    <cfRule type="containsText" dxfId="214" priority="241" operator="containsText" text="DISABLED">
      <formula>NOT(ISERROR(SEARCH("DISABLED",K2135)))</formula>
    </cfRule>
    <cfRule type="containsText" dxfId="213" priority="242" operator="containsText" text="ENABLED">
      <formula>NOT(ISERROR(SEARCH("ENABLED",K2135)))</formula>
    </cfRule>
  </conditionalFormatting>
  <conditionalFormatting sqref="J2136:J2198">
    <cfRule type="containsText" dxfId="212" priority="239" operator="containsText" text="DISABLED">
      <formula>NOT(ISERROR(SEARCH("DISABLED",J2136)))</formula>
    </cfRule>
    <cfRule type="containsText" dxfId="211" priority="240" operator="containsText" text="ENABLED">
      <formula>NOT(ISERROR(SEARCH("ENABLED",J2136)))</formula>
    </cfRule>
  </conditionalFormatting>
  <conditionalFormatting sqref="X2136:X2198">
    <cfRule type="notContainsBlanks" dxfId="210" priority="238">
      <formula>LEN(TRIM(X2136))&gt;0</formula>
    </cfRule>
  </conditionalFormatting>
  <conditionalFormatting sqref="K2136:K2198">
    <cfRule type="containsText" dxfId="209" priority="235" operator="containsText" text="DISABLED">
      <formula>NOT(ISERROR(SEARCH("DISABLED",K2136)))</formula>
    </cfRule>
    <cfRule type="containsText" dxfId="208" priority="236" operator="containsText" text="ENABLED">
      <formula>NOT(ISERROR(SEARCH("ENABLED",K2136)))</formula>
    </cfRule>
  </conditionalFormatting>
  <conditionalFormatting sqref="J2199">
    <cfRule type="containsText" dxfId="207" priority="233" operator="containsText" text="DISABLED">
      <formula>NOT(ISERROR(SEARCH("DISABLED",J2199)))</formula>
    </cfRule>
    <cfRule type="containsText" dxfId="206" priority="234" operator="containsText" text="ENABLED">
      <formula>NOT(ISERROR(SEARCH("ENABLED",J2199)))</formula>
    </cfRule>
  </conditionalFormatting>
  <conditionalFormatting sqref="X2199">
    <cfRule type="notContainsBlanks" dxfId="205" priority="232">
      <formula>LEN(TRIM(X2199))&gt;0</formula>
    </cfRule>
  </conditionalFormatting>
  <conditionalFormatting sqref="I2199">
    <cfRule type="cellIs" dxfId="204" priority="231" operator="equal">
      <formula>"CAT_MENU"</formula>
    </cfRule>
  </conditionalFormatting>
  <conditionalFormatting sqref="K2199">
    <cfRule type="containsText" dxfId="203" priority="229" operator="containsText" text="DISABLED">
      <formula>NOT(ISERROR(SEARCH("DISABLED",K2199)))</formula>
    </cfRule>
    <cfRule type="containsText" dxfId="202" priority="230" operator="containsText" text="ENABLED">
      <formula>NOT(ISERROR(SEARCH("ENABLED",K2199)))</formula>
    </cfRule>
  </conditionalFormatting>
  <conditionalFormatting sqref="J2200">
    <cfRule type="containsText" dxfId="201" priority="227" operator="containsText" text="DISABLED">
      <formula>NOT(ISERROR(SEARCH("DISABLED",J2200)))</formula>
    </cfRule>
    <cfRule type="containsText" dxfId="200" priority="228" operator="containsText" text="ENABLED">
      <formula>NOT(ISERROR(SEARCH("ENABLED",J2200)))</formula>
    </cfRule>
  </conditionalFormatting>
  <conditionalFormatting sqref="X2200">
    <cfRule type="notContainsBlanks" dxfId="199" priority="226">
      <formula>LEN(TRIM(X2200))&gt;0</formula>
    </cfRule>
  </conditionalFormatting>
  <conditionalFormatting sqref="I2200">
    <cfRule type="cellIs" dxfId="198" priority="225" operator="equal">
      <formula>"CAT_MENU"</formula>
    </cfRule>
  </conditionalFormatting>
  <conditionalFormatting sqref="K2200">
    <cfRule type="containsText" dxfId="197" priority="223" operator="containsText" text="DISABLED">
      <formula>NOT(ISERROR(SEARCH("DISABLED",K2200)))</formula>
    </cfRule>
    <cfRule type="containsText" dxfId="196" priority="224" operator="containsText" text="ENABLED">
      <formula>NOT(ISERROR(SEARCH("ENABLED",K2200)))</formula>
    </cfRule>
  </conditionalFormatting>
  <conditionalFormatting sqref="J2201">
    <cfRule type="containsText" dxfId="195" priority="221" operator="containsText" text="DISABLED">
      <formula>NOT(ISERROR(SEARCH("DISABLED",J2201)))</formula>
    </cfRule>
    <cfRule type="containsText" dxfId="194" priority="222" operator="containsText" text="ENABLED">
      <formula>NOT(ISERROR(SEARCH("ENABLED",J2201)))</formula>
    </cfRule>
  </conditionalFormatting>
  <conditionalFormatting sqref="X2201">
    <cfRule type="notContainsBlanks" dxfId="193" priority="220">
      <formula>LEN(TRIM(X2201))&gt;0</formula>
    </cfRule>
  </conditionalFormatting>
  <conditionalFormatting sqref="I2201">
    <cfRule type="cellIs" dxfId="192" priority="219" operator="equal">
      <formula>"CAT_MENU"</formula>
    </cfRule>
  </conditionalFormatting>
  <conditionalFormatting sqref="K2201">
    <cfRule type="containsText" dxfId="191" priority="217" operator="containsText" text="DISABLED">
      <formula>NOT(ISERROR(SEARCH("DISABLED",K2201)))</formula>
    </cfRule>
    <cfRule type="containsText" dxfId="190" priority="218" operator="containsText" text="ENABLED">
      <formula>NOT(ISERROR(SEARCH("ENABLED",K2201)))</formula>
    </cfRule>
  </conditionalFormatting>
  <conditionalFormatting sqref="J2202">
    <cfRule type="containsText" dxfId="189" priority="215" operator="containsText" text="DISABLED">
      <formula>NOT(ISERROR(SEARCH("DISABLED",J2202)))</formula>
    </cfRule>
    <cfRule type="containsText" dxfId="188" priority="216" operator="containsText" text="ENABLED">
      <formula>NOT(ISERROR(SEARCH("ENABLED",J2202)))</formula>
    </cfRule>
  </conditionalFormatting>
  <conditionalFormatting sqref="X2202">
    <cfRule type="notContainsBlanks" dxfId="187" priority="214">
      <formula>LEN(TRIM(X2202))&gt;0</formula>
    </cfRule>
  </conditionalFormatting>
  <conditionalFormatting sqref="I2202">
    <cfRule type="cellIs" dxfId="186" priority="213" operator="equal">
      <formula>"CAT_MENU"</formula>
    </cfRule>
  </conditionalFormatting>
  <conditionalFormatting sqref="K2202">
    <cfRule type="containsText" dxfId="185" priority="211" operator="containsText" text="DISABLED">
      <formula>NOT(ISERROR(SEARCH("DISABLED",K2202)))</formula>
    </cfRule>
    <cfRule type="containsText" dxfId="184" priority="212" operator="containsText" text="ENABLED">
      <formula>NOT(ISERROR(SEARCH("ENABLED",K2202)))</formula>
    </cfRule>
  </conditionalFormatting>
  <conditionalFormatting sqref="J2203">
    <cfRule type="containsText" dxfId="183" priority="209" operator="containsText" text="DISABLED">
      <formula>NOT(ISERROR(SEARCH("DISABLED",J2203)))</formula>
    </cfRule>
    <cfRule type="containsText" dxfId="182" priority="210" operator="containsText" text="ENABLED">
      <formula>NOT(ISERROR(SEARCH("ENABLED",J2203)))</formula>
    </cfRule>
  </conditionalFormatting>
  <conditionalFormatting sqref="X2203">
    <cfRule type="notContainsBlanks" dxfId="181" priority="208">
      <formula>LEN(TRIM(X2203))&gt;0</formula>
    </cfRule>
  </conditionalFormatting>
  <conditionalFormatting sqref="I2203">
    <cfRule type="cellIs" dxfId="180" priority="207" operator="equal">
      <formula>"CAT_MENU"</formula>
    </cfRule>
  </conditionalFormatting>
  <conditionalFormatting sqref="K2203">
    <cfRule type="containsText" dxfId="179" priority="205" operator="containsText" text="DISABLED">
      <formula>NOT(ISERROR(SEARCH("DISABLED",K2203)))</formula>
    </cfRule>
    <cfRule type="containsText" dxfId="178" priority="206" operator="containsText" text="ENABLED">
      <formula>NOT(ISERROR(SEARCH("ENABLED",K2203)))</formula>
    </cfRule>
  </conditionalFormatting>
  <conditionalFormatting sqref="J2204">
    <cfRule type="containsText" dxfId="177" priority="203" operator="containsText" text="DISABLED">
      <formula>NOT(ISERROR(SEARCH("DISABLED",J2204)))</formula>
    </cfRule>
    <cfRule type="containsText" dxfId="176" priority="204" operator="containsText" text="ENABLED">
      <formula>NOT(ISERROR(SEARCH("ENABLED",J2204)))</formula>
    </cfRule>
  </conditionalFormatting>
  <conditionalFormatting sqref="X2204">
    <cfRule type="notContainsBlanks" dxfId="175" priority="202">
      <formula>LEN(TRIM(X2204))&gt;0</formula>
    </cfRule>
  </conditionalFormatting>
  <conditionalFormatting sqref="I2204">
    <cfRule type="cellIs" dxfId="174" priority="201" operator="equal">
      <formula>"CAT_MENU"</formula>
    </cfRule>
  </conditionalFormatting>
  <conditionalFormatting sqref="K2204">
    <cfRule type="containsText" dxfId="173" priority="199" operator="containsText" text="DISABLED">
      <formula>NOT(ISERROR(SEARCH("DISABLED",K2204)))</formula>
    </cfRule>
    <cfRule type="containsText" dxfId="172" priority="200" operator="containsText" text="ENABLED">
      <formula>NOT(ISERROR(SEARCH("ENABLED",K2204)))</formula>
    </cfRule>
  </conditionalFormatting>
  <conditionalFormatting sqref="J2205">
    <cfRule type="containsText" dxfId="171" priority="197" operator="containsText" text="DISABLED">
      <formula>NOT(ISERROR(SEARCH("DISABLED",J2205)))</formula>
    </cfRule>
    <cfRule type="containsText" dxfId="170" priority="198" operator="containsText" text="ENABLED">
      <formula>NOT(ISERROR(SEARCH("ENABLED",J2205)))</formula>
    </cfRule>
  </conditionalFormatting>
  <conditionalFormatting sqref="X2205">
    <cfRule type="notContainsBlanks" dxfId="169" priority="196">
      <formula>LEN(TRIM(X2205))&gt;0</formula>
    </cfRule>
  </conditionalFormatting>
  <conditionalFormatting sqref="I2205">
    <cfRule type="cellIs" dxfId="168" priority="195" operator="equal">
      <formula>"CAT_MENU"</formula>
    </cfRule>
  </conditionalFormatting>
  <conditionalFormatting sqref="K2205">
    <cfRule type="containsText" dxfId="167" priority="193" operator="containsText" text="DISABLED">
      <formula>NOT(ISERROR(SEARCH("DISABLED",K2205)))</formula>
    </cfRule>
    <cfRule type="containsText" dxfId="166" priority="194" operator="containsText" text="ENABLED">
      <formula>NOT(ISERROR(SEARCH("ENABLED",K2205)))</formula>
    </cfRule>
  </conditionalFormatting>
  <conditionalFormatting sqref="J2206">
    <cfRule type="containsText" dxfId="165" priority="191" operator="containsText" text="DISABLED">
      <formula>NOT(ISERROR(SEARCH("DISABLED",J2206)))</formula>
    </cfRule>
    <cfRule type="containsText" dxfId="164" priority="192" operator="containsText" text="ENABLED">
      <formula>NOT(ISERROR(SEARCH("ENABLED",J2206)))</formula>
    </cfRule>
  </conditionalFormatting>
  <conditionalFormatting sqref="X2206">
    <cfRule type="notContainsBlanks" dxfId="163" priority="190">
      <formula>LEN(TRIM(X2206))&gt;0</formula>
    </cfRule>
  </conditionalFormatting>
  <conditionalFormatting sqref="I2206">
    <cfRule type="cellIs" dxfId="162" priority="189" operator="equal">
      <formula>"CAT_MENU"</formula>
    </cfRule>
  </conditionalFormatting>
  <conditionalFormatting sqref="K2206">
    <cfRule type="containsText" dxfId="161" priority="187" operator="containsText" text="DISABLED">
      <formula>NOT(ISERROR(SEARCH("DISABLED",K2206)))</formula>
    </cfRule>
    <cfRule type="containsText" dxfId="160" priority="188" operator="containsText" text="ENABLED">
      <formula>NOT(ISERROR(SEARCH("ENABLED",K2206)))</formula>
    </cfRule>
  </conditionalFormatting>
  <conditionalFormatting sqref="J2207">
    <cfRule type="containsText" dxfId="159" priority="185" operator="containsText" text="DISABLED">
      <formula>NOT(ISERROR(SEARCH("DISABLED",J2207)))</formula>
    </cfRule>
    <cfRule type="containsText" dxfId="158" priority="186" operator="containsText" text="ENABLED">
      <formula>NOT(ISERROR(SEARCH("ENABLED",J2207)))</formula>
    </cfRule>
  </conditionalFormatting>
  <conditionalFormatting sqref="X2207">
    <cfRule type="notContainsBlanks" dxfId="157" priority="184">
      <formula>LEN(TRIM(X2207))&gt;0</formula>
    </cfRule>
  </conditionalFormatting>
  <conditionalFormatting sqref="I2207">
    <cfRule type="cellIs" dxfId="156" priority="183" operator="equal">
      <formula>"CAT_MENU"</formula>
    </cfRule>
  </conditionalFormatting>
  <conditionalFormatting sqref="K2207">
    <cfRule type="containsText" dxfId="155" priority="181" operator="containsText" text="DISABLED">
      <formula>NOT(ISERROR(SEARCH("DISABLED",K2207)))</formula>
    </cfRule>
    <cfRule type="containsText" dxfId="154" priority="182" operator="containsText" text="ENABLED">
      <formula>NOT(ISERROR(SEARCH("ENABLED",K2207)))</formula>
    </cfRule>
  </conditionalFormatting>
  <conditionalFormatting sqref="J2208">
    <cfRule type="containsText" dxfId="153" priority="179" operator="containsText" text="DISABLED">
      <formula>NOT(ISERROR(SEARCH("DISABLED",J2208)))</formula>
    </cfRule>
    <cfRule type="containsText" dxfId="152" priority="180" operator="containsText" text="ENABLED">
      <formula>NOT(ISERROR(SEARCH("ENABLED",J2208)))</formula>
    </cfRule>
  </conditionalFormatting>
  <conditionalFormatting sqref="X2208">
    <cfRule type="notContainsBlanks" dxfId="151" priority="178">
      <formula>LEN(TRIM(X2208))&gt;0</formula>
    </cfRule>
  </conditionalFormatting>
  <conditionalFormatting sqref="I2208">
    <cfRule type="cellIs" dxfId="150" priority="177" operator="equal">
      <formula>"CAT_MENU"</formula>
    </cfRule>
  </conditionalFormatting>
  <conditionalFormatting sqref="K2208">
    <cfRule type="containsText" dxfId="149" priority="175" operator="containsText" text="DISABLED">
      <formula>NOT(ISERROR(SEARCH("DISABLED",K2208)))</formula>
    </cfRule>
    <cfRule type="containsText" dxfId="148" priority="176" operator="containsText" text="ENABLED">
      <formula>NOT(ISERROR(SEARCH("ENABLED",K2208)))</formula>
    </cfRule>
  </conditionalFormatting>
  <conditionalFormatting sqref="J2209">
    <cfRule type="containsText" dxfId="147" priority="173" operator="containsText" text="DISABLED">
      <formula>NOT(ISERROR(SEARCH("DISABLED",J2209)))</formula>
    </cfRule>
    <cfRule type="containsText" dxfId="146" priority="174" operator="containsText" text="ENABLED">
      <formula>NOT(ISERROR(SEARCH("ENABLED",J2209)))</formula>
    </cfRule>
  </conditionalFormatting>
  <conditionalFormatting sqref="X2209">
    <cfRule type="notContainsBlanks" dxfId="145" priority="172">
      <formula>LEN(TRIM(X2209))&gt;0</formula>
    </cfRule>
  </conditionalFormatting>
  <conditionalFormatting sqref="I2209">
    <cfRule type="cellIs" dxfId="144" priority="171" operator="equal">
      <formula>"CAT_MENU"</formula>
    </cfRule>
  </conditionalFormatting>
  <conditionalFormatting sqref="K2209">
    <cfRule type="containsText" dxfId="143" priority="169" operator="containsText" text="DISABLED">
      <formula>NOT(ISERROR(SEARCH("DISABLED",K2209)))</formula>
    </cfRule>
    <cfRule type="containsText" dxfId="142" priority="170" operator="containsText" text="ENABLED">
      <formula>NOT(ISERROR(SEARCH("ENABLED",K2209)))</formula>
    </cfRule>
  </conditionalFormatting>
  <conditionalFormatting sqref="J2210:J2212">
    <cfRule type="containsText" dxfId="141" priority="167" operator="containsText" text="DISABLED">
      <formula>NOT(ISERROR(SEARCH("DISABLED",J2210)))</formula>
    </cfRule>
    <cfRule type="containsText" dxfId="140" priority="168" operator="containsText" text="ENABLED">
      <formula>NOT(ISERROR(SEARCH("ENABLED",J2210)))</formula>
    </cfRule>
  </conditionalFormatting>
  <conditionalFormatting sqref="X2210:X2212">
    <cfRule type="notContainsBlanks" dxfId="139" priority="166">
      <formula>LEN(TRIM(X2210))&gt;0</formula>
    </cfRule>
  </conditionalFormatting>
  <conditionalFormatting sqref="I2210:I2212">
    <cfRule type="cellIs" dxfId="138" priority="165" operator="equal">
      <formula>"CAT_MENU"</formula>
    </cfRule>
  </conditionalFormatting>
  <conditionalFormatting sqref="K2210:K2212">
    <cfRule type="containsText" dxfId="137" priority="163" operator="containsText" text="DISABLED">
      <formula>NOT(ISERROR(SEARCH("DISABLED",K2210)))</formula>
    </cfRule>
    <cfRule type="containsText" dxfId="136" priority="164" operator="containsText" text="ENABLED">
      <formula>NOT(ISERROR(SEARCH("ENABLED",K2210)))</formula>
    </cfRule>
  </conditionalFormatting>
  <conditionalFormatting sqref="J2213">
    <cfRule type="containsText" dxfId="135" priority="161" operator="containsText" text="DISABLED">
      <formula>NOT(ISERROR(SEARCH("DISABLED",J2213)))</formula>
    </cfRule>
    <cfRule type="containsText" dxfId="134" priority="162" operator="containsText" text="ENABLED">
      <formula>NOT(ISERROR(SEARCH("ENABLED",J2213)))</formula>
    </cfRule>
  </conditionalFormatting>
  <conditionalFormatting sqref="X2213">
    <cfRule type="notContainsBlanks" dxfId="133" priority="160">
      <formula>LEN(TRIM(X2213))&gt;0</formula>
    </cfRule>
  </conditionalFormatting>
  <conditionalFormatting sqref="I2213">
    <cfRule type="cellIs" dxfId="132" priority="159" operator="equal">
      <formula>"CAT_MENU"</formula>
    </cfRule>
  </conditionalFormatting>
  <conditionalFormatting sqref="K2213">
    <cfRule type="containsText" dxfId="131" priority="157" operator="containsText" text="DISABLED">
      <formula>NOT(ISERROR(SEARCH("DISABLED",K2213)))</formula>
    </cfRule>
    <cfRule type="containsText" dxfId="130" priority="158" operator="containsText" text="ENABLED">
      <formula>NOT(ISERROR(SEARCH("ENABLED",K2213)))</formula>
    </cfRule>
  </conditionalFormatting>
  <conditionalFormatting sqref="J2214">
    <cfRule type="containsText" dxfId="129" priority="155" operator="containsText" text="DISABLED">
      <formula>NOT(ISERROR(SEARCH("DISABLED",J2214)))</formula>
    </cfRule>
    <cfRule type="containsText" dxfId="128" priority="156" operator="containsText" text="ENABLED">
      <formula>NOT(ISERROR(SEARCH("ENABLED",J2214)))</formula>
    </cfRule>
  </conditionalFormatting>
  <conditionalFormatting sqref="X2214 X2216">
    <cfRule type="notContainsBlanks" dxfId="127" priority="154">
      <formula>LEN(TRIM(X2214))&gt;0</formula>
    </cfRule>
  </conditionalFormatting>
  <conditionalFormatting sqref="I2214">
    <cfRule type="cellIs" dxfId="126" priority="153" operator="equal">
      <formula>"CAT_MENU"</formula>
    </cfRule>
  </conditionalFormatting>
  <conditionalFormatting sqref="K2214">
    <cfRule type="containsText" dxfId="125" priority="151" operator="containsText" text="DISABLED">
      <formula>NOT(ISERROR(SEARCH("DISABLED",K2214)))</formula>
    </cfRule>
    <cfRule type="containsText" dxfId="124" priority="152" operator="containsText" text="ENABLED">
      <formula>NOT(ISERROR(SEARCH("ENABLED",K2214)))</formula>
    </cfRule>
  </conditionalFormatting>
  <conditionalFormatting sqref="J2215">
    <cfRule type="containsText" dxfId="123" priority="149" operator="containsText" text="DISABLED">
      <formula>NOT(ISERROR(SEARCH("DISABLED",J2215)))</formula>
    </cfRule>
    <cfRule type="containsText" dxfId="122" priority="150" operator="containsText" text="ENABLED">
      <formula>NOT(ISERROR(SEARCH("ENABLED",J2215)))</formula>
    </cfRule>
  </conditionalFormatting>
  <conditionalFormatting sqref="X2215">
    <cfRule type="notContainsBlanks" dxfId="121" priority="148">
      <formula>LEN(TRIM(X2215))&gt;0</formula>
    </cfRule>
  </conditionalFormatting>
  <conditionalFormatting sqref="I2215">
    <cfRule type="cellIs" dxfId="120" priority="147" operator="equal">
      <formula>"CAT_MENU"</formula>
    </cfRule>
  </conditionalFormatting>
  <conditionalFormatting sqref="K2215">
    <cfRule type="containsText" dxfId="119" priority="145" operator="containsText" text="DISABLED">
      <formula>NOT(ISERROR(SEARCH("DISABLED",K2215)))</formula>
    </cfRule>
    <cfRule type="containsText" dxfId="118" priority="146" operator="containsText" text="ENABLED">
      <formula>NOT(ISERROR(SEARCH("ENABLED",K2215)))</formula>
    </cfRule>
  </conditionalFormatting>
  <conditionalFormatting sqref="J2216">
    <cfRule type="containsText" dxfId="117" priority="143" operator="containsText" text="DISABLED">
      <formula>NOT(ISERROR(SEARCH("DISABLED",J2216)))</formula>
    </cfRule>
    <cfRule type="containsText" dxfId="116" priority="144" operator="containsText" text="ENABLED">
      <formula>NOT(ISERROR(SEARCH("ENABLED",J2216)))</formula>
    </cfRule>
  </conditionalFormatting>
  <conditionalFormatting sqref="I2216">
    <cfRule type="cellIs" dxfId="115" priority="142" operator="equal">
      <formula>"CAT_MENU"</formula>
    </cfRule>
  </conditionalFormatting>
  <conditionalFormatting sqref="K2216 K2218">
    <cfRule type="containsText" dxfId="114" priority="140" operator="containsText" text="DISABLED">
      <formula>NOT(ISERROR(SEARCH("DISABLED",K2216)))</formula>
    </cfRule>
    <cfRule type="containsText" dxfId="113" priority="141" operator="containsText" text="ENABLED">
      <formula>NOT(ISERROR(SEARCH("ENABLED",K2216)))</formula>
    </cfRule>
  </conditionalFormatting>
  <conditionalFormatting sqref="J118">
    <cfRule type="containsText" dxfId="112" priority="132" operator="containsText" text="DISABLED">
      <formula>NOT(ISERROR(SEARCH("DISABLED",J118)))</formula>
    </cfRule>
    <cfRule type="containsText" dxfId="111" priority="133" operator="containsText" text="ENABLED">
      <formula>NOT(ISERROR(SEARCH("ENABLED",J118)))</formula>
    </cfRule>
  </conditionalFormatting>
  <conditionalFormatting sqref="X118">
    <cfRule type="notContainsBlanks" dxfId="110" priority="131">
      <formula>LEN(TRIM(X118))&gt;0</formula>
    </cfRule>
  </conditionalFormatting>
  <conditionalFormatting sqref="I118">
    <cfRule type="cellIs" dxfId="109" priority="130" operator="equal">
      <formula>"CAT_MENU"</formula>
    </cfRule>
  </conditionalFormatting>
  <conditionalFormatting sqref="K118">
    <cfRule type="containsText" dxfId="108" priority="128" operator="containsText" text="DISABLED">
      <formula>NOT(ISERROR(SEARCH("DISABLED",K118)))</formula>
    </cfRule>
    <cfRule type="containsText" dxfId="107" priority="129" operator="containsText" text="ENABLED">
      <formula>NOT(ISERROR(SEARCH("ENABLED",K118)))</formula>
    </cfRule>
  </conditionalFormatting>
  <conditionalFormatting sqref="J2218">
    <cfRule type="containsText" dxfId="106" priority="114" operator="containsText" text="DISABLED">
      <formula>NOT(ISERROR(SEARCH("DISABLED",J2218)))</formula>
    </cfRule>
    <cfRule type="containsText" dxfId="105" priority="115" operator="containsText" text="ENABLED">
      <formula>NOT(ISERROR(SEARCH("ENABLED",J2218)))</formula>
    </cfRule>
  </conditionalFormatting>
  <conditionalFormatting sqref="X2218">
    <cfRule type="notContainsBlanks" dxfId="104" priority="113">
      <formula>LEN(TRIM(X2218))&gt;0</formula>
    </cfRule>
  </conditionalFormatting>
  <conditionalFormatting sqref="I2218">
    <cfRule type="cellIs" dxfId="103" priority="112" operator="equal">
      <formula>"CAT_MENU"</formula>
    </cfRule>
  </conditionalFormatting>
  <conditionalFormatting sqref="J2219">
    <cfRule type="containsText" dxfId="102" priority="110" operator="containsText" text="DISABLED">
      <formula>NOT(ISERROR(SEARCH("DISABLED",J2219)))</formula>
    </cfRule>
    <cfRule type="containsText" dxfId="101" priority="111" operator="containsText" text="ENABLED">
      <formula>NOT(ISERROR(SEARCH("ENABLED",J2219)))</formula>
    </cfRule>
  </conditionalFormatting>
  <conditionalFormatting sqref="X2219">
    <cfRule type="notContainsBlanks" dxfId="100" priority="109">
      <formula>LEN(TRIM(X2219))&gt;0</formula>
    </cfRule>
  </conditionalFormatting>
  <conditionalFormatting sqref="I2219">
    <cfRule type="cellIs" dxfId="99" priority="108" operator="equal">
      <formula>"CAT_MENU"</formula>
    </cfRule>
  </conditionalFormatting>
  <conditionalFormatting sqref="K2219">
    <cfRule type="containsText" dxfId="98" priority="106" operator="containsText" text="DISABLED">
      <formula>NOT(ISERROR(SEARCH("DISABLED",K2219)))</formula>
    </cfRule>
    <cfRule type="containsText" dxfId="97" priority="107" operator="containsText" text="ENABLED">
      <formula>NOT(ISERROR(SEARCH("ENABLED",K2219)))</formula>
    </cfRule>
  </conditionalFormatting>
  <conditionalFormatting sqref="J2220">
    <cfRule type="containsText" dxfId="96" priority="104" operator="containsText" text="DISABLED">
      <formula>NOT(ISERROR(SEARCH("DISABLED",J2220)))</formula>
    </cfRule>
    <cfRule type="containsText" dxfId="95" priority="105" operator="containsText" text="ENABLED">
      <formula>NOT(ISERROR(SEARCH("ENABLED",J2220)))</formula>
    </cfRule>
  </conditionalFormatting>
  <conditionalFormatting sqref="X2220">
    <cfRule type="notContainsBlanks" dxfId="94" priority="103">
      <formula>LEN(TRIM(X2220))&gt;0</formula>
    </cfRule>
  </conditionalFormatting>
  <conditionalFormatting sqref="I2220">
    <cfRule type="cellIs" dxfId="93" priority="102" operator="equal">
      <formula>"CAT_MENU"</formula>
    </cfRule>
  </conditionalFormatting>
  <conditionalFormatting sqref="K2220">
    <cfRule type="containsText" dxfId="92" priority="100" operator="containsText" text="DISABLED">
      <formula>NOT(ISERROR(SEARCH("DISABLED",K2220)))</formula>
    </cfRule>
    <cfRule type="containsText" dxfId="91" priority="101" operator="containsText" text="ENABLED">
      <formula>NOT(ISERROR(SEARCH("ENABLED",K2220)))</formula>
    </cfRule>
  </conditionalFormatting>
  <conditionalFormatting sqref="J2221">
    <cfRule type="containsText" dxfId="90" priority="98" operator="containsText" text="DISABLED">
      <formula>NOT(ISERROR(SEARCH("DISABLED",J2221)))</formula>
    </cfRule>
    <cfRule type="containsText" dxfId="89" priority="99" operator="containsText" text="ENABLED">
      <formula>NOT(ISERROR(SEARCH("ENABLED",J2221)))</formula>
    </cfRule>
  </conditionalFormatting>
  <conditionalFormatting sqref="X2221">
    <cfRule type="notContainsBlanks" dxfId="88" priority="97">
      <formula>LEN(TRIM(X2221))&gt;0</formula>
    </cfRule>
  </conditionalFormatting>
  <conditionalFormatting sqref="I2221">
    <cfRule type="cellIs" dxfId="87" priority="96" operator="equal">
      <formula>"CAT_MENU"</formula>
    </cfRule>
  </conditionalFormatting>
  <conditionalFormatting sqref="K2221">
    <cfRule type="containsText" dxfId="86" priority="94" operator="containsText" text="DISABLED">
      <formula>NOT(ISERROR(SEARCH("DISABLED",K2221)))</formula>
    </cfRule>
    <cfRule type="containsText" dxfId="85" priority="95" operator="containsText" text="ENABLED">
      <formula>NOT(ISERROR(SEARCH("ENABLED",K2221)))</formula>
    </cfRule>
  </conditionalFormatting>
  <conditionalFormatting sqref="J2222">
    <cfRule type="containsText" dxfId="84" priority="92" operator="containsText" text="DISABLED">
      <formula>NOT(ISERROR(SEARCH("DISABLED",J2222)))</formula>
    </cfRule>
    <cfRule type="containsText" dxfId="83" priority="93" operator="containsText" text="ENABLED">
      <formula>NOT(ISERROR(SEARCH("ENABLED",J2222)))</formula>
    </cfRule>
  </conditionalFormatting>
  <conditionalFormatting sqref="X2222">
    <cfRule type="notContainsBlanks" dxfId="82" priority="91">
      <formula>LEN(TRIM(X2222))&gt;0</formula>
    </cfRule>
  </conditionalFormatting>
  <conditionalFormatting sqref="I2222">
    <cfRule type="cellIs" dxfId="81" priority="90" operator="equal">
      <formula>"CAT_MENU"</formula>
    </cfRule>
  </conditionalFormatting>
  <conditionalFormatting sqref="K2222">
    <cfRule type="containsText" dxfId="80" priority="88" operator="containsText" text="DISABLED">
      <formula>NOT(ISERROR(SEARCH("DISABLED",K2222)))</formula>
    </cfRule>
    <cfRule type="containsText" dxfId="79" priority="89" operator="containsText" text="ENABLED">
      <formula>NOT(ISERROR(SEARCH("ENABLED",K2222)))</formula>
    </cfRule>
  </conditionalFormatting>
  <conditionalFormatting sqref="J1863:K1863">
    <cfRule type="containsText" dxfId="78" priority="86" operator="containsText" text="DISABLED">
      <formula>NOT(ISERROR(SEARCH("DISABLED",J1863)))</formula>
    </cfRule>
    <cfRule type="containsText" dxfId="77" priority="87" operator="containsText" text="ENABLED">
      <formula>NOT(ISERROR(SEARCH("ENABLED",J1863)))</formula>
    </cfRule>
  </conditionalFormatting>
  <conditionalFormatting sqref="X1863">
    <cfRule type="notContainsBlanks" dxfId="76" priority="85">
      <formula>LEN(TRIM(X1863))&gt;0</formula>
    </cfRule>
  </conditionalFormatting>
  <conditionalFormatting sqref="I1863">
    <cfRule type="cellIs" dxfId="75" priority="84" operator="equal">
      <formula>"CAT_MENU"</formula>
    </cfRule>
  </conditionalFormatting>
  <conditionalFormatting sqref="J2223">
    <cfRule type="containsText" dxfId="74" priority="82" operator="containsText" text="DISABLED">
      <formula>NOT(ISERROR(SEARCH("DISABLED",J2223)))</formula>
    </cfRule>
    <cfRule type="containsText" dxfId="73" priority="83" operator="containsText" text="ENABLED">
      <formula>NOT(ISERROR(SEARCH("ENABLED",J2223)))</formula>
    </cfRule>
  </conditionalFormatting>
  <conditionalFormatting sqref="X2223:X2225">
    <cfRule type="notContainsBlanks" dxfId="72" priority="81">
      <formula>LEN(TRIM(X2223))&gt;0</formula>
    </cfRule>
  </conditionalFormatting>
  <conditionalFormatting sqref="J2224">
    <cfRule type="containsText" dxfId="71" priority="79" operator="containsText" text="DISABLED">
      <formula>NOT(ISERROR(SEARCH("DISABLED",J2224)))</formula>
    </cfRule>
    <cfRule type="containsText" dxfId="70" priority="80" operator="containsText" text="ENABLED">
      <formula>NOT(ISERROR(SEARCH("ENABLED",J2224)))</formula>
    </cfRule>
  </conditionalFormatting>
  <conditionalFormatting sqref="X2224">
    <cfRule type="notContainsBlanks" dxfId="69" priority="78">
      <formula>LEN(TRIM(X2224))&gt;0</formula>
    </cfRule>
  </conditionalFormatting>
  <conditionalFormatting sqref="I2223:I2225">
    <cfRule type="cellIs" dxfId="68" priority="77" operator="equal">
      <formula>"CAT_MENU"</formula>
    </cfRule>
  </conditionalFormatting>
  <conditionalFormatting sqref="K2223:K2225">
    <cfRule type="containsText" dxfId="67" priority="75" operator="containsText" text="DISABLED">
      <formula>NOT(ISERROR(SEARCH("DISABLED",K2223)))</formula>
    </cfRule>
    <cfRule type="containsText" dxfId="66" priority="76" operator="containsText" text="ENABLED">
      <formula>NOT(ISERROR(SEARCH("ENABLED",K2223)))</formula>
    </cfRule>
  </conditionalFormatting>
  <conditionalFormatting sqref="J1914:K1915">
    <cfRule type="containsText" dxfId="65" priority="73" operator="containsText" text="DISABLED">
      <formula>NOT(ISERROR(SEARCH("DISABLED",J1914)))</formula>
    </cfRule>
    <cfRule type="containsText" dxfId="64" priority="74" operator="containsText" text="ENABLED">
      <formula>NOT(ISERROR(SEARCH("ENABLED",J1914)))</formula>
    </cfRule>
  </conditionalFormatting>
  <conditionalFormatting sqref="X1914:X1915">
    <cfRule type="notContainsBlanks" dxfId="63" priority="72">
      <formula>LEN(TRIM(X1914))&gt;0</formula>
    </cfRule>
  </conditionalFormatting>
  <conditionalFormatting sqref="I1914:I1915">
    <cfRule type="cellIs" dxfId="62" priority="71" operator="equal">
      <formula>"CAT_MENU"</formula>
    </cfRule>
  </conditionalFormatting>
  <conditionalFormatting sqref="J2223">
    <cfRule type="containsText" dxfId="61" priority="69" operator="containsText" text="DISABLED">
      <formula>NOT(ISERROR(SEARCH("DISABLED",J2223)))</formula>
    </cfRule>
    <cfRule type="containsText" dxfId="60" priority="70" operator="containsText" text="ENABLED">
      <formula>NOT(ISERROR(SEARCH("ENABLED",J2223)))</formula>
    </cfRule>
  </conditionalFormatting>
  <conditionalFormatting sqref="X2223">
    <cfRule type="notContainsBlanks" dxfId="59" priority="68">
      <formula>LEN(TRIM(X2223))&gt;0</formula>
    </cfRule>
  </conditionalFormatting>
  <conditionalFormatting sqref="I2223">
    <cfRule type="cellIs" dxfId="58" priority="67" operator="equal">
      <formula>"CAT_MENU"</formula>
    </cfRule>
  </conditionalFormatting>
  <conditionalFormatting sqref="K2223">
    <cfRule type="containsText" dxfId="57" priority="65" operator="containsText" text="DISABLED">
      <formula>NOT(ISERROR(SEARCH("DISABLED",K2223)))</formula>
    </cfRule>
    <cfRule type="containsText" dxfId="56" priority="66" operator="containsText" text="ENABLED">
      <formula>NOT(ISERROR(SEARCH("ENABLED",K2223)))</formula>
    </cfRule>
  </conditionalFormatting>
  <conditionalFormatting sqref="J2224">
    <cfRule type="containsText" dxfId="55" priority="63" operator="containsText" text="DISABLED">
      <formula>NOT(ISERROR(SEARCH("DISABLED",J2224)))</formula>
    </cfRule>
    <cfRule type="containsText" dxfId="54" priority="64" operator="containsText" text="ENABLED">
      <formula>NOT(ISERROR(SEARCH("ENABLED",J2224)))</formula>
    </cfRule>
  </conditionalFormatting>
  <conditionalFormatting sqref="J2225">
    <cfRule type="containsText" dxfId="53" priority="61" operator="containsText" text="DISABLED">
      <formula>NOT(ISERROR(SEARCH("DISABLED",J2225)))</formula>
    </cfRule>
    <cfRule type="containsText" dxfId="52" priority="62" operator="containsText" text="ENABLED">
      <formula>NOT(ISERROR(SEARCH("ENABLED",J2225)))</formula>
    </cfRule>
  </conditionalFormatting>
  <conditionalFormatting sqref="X2225">
    <cfRule type="notContainsBlanks" dxfId="51" priority="60">
      <formula>LEN(TRIM(X2225))&gt;0</formula>
    </cfRule>
  </conditionalFormatting>
  <conditionalFormatting sqref="J1969">
    <cfRule type="containsText" dxfId="50" priority="58" operator="containsText" text="DISABLED">
      <formula>NOT(ISERROR(SEARCH("DISABLED",J1969)))</formula>
    </cfRule>
    <cfRule type="containsText" dxfId="49" priority="59" operator="containsText" text="ENABLED">
      <formula>NOT(ISERROR(SEARCH("ENABLED",J1969)))</formula>
    </cfRule>
  </conditionalFormatting>
  <conditionalFormatting sqref="X1969">
    <cfRule type="notContainsBlanks" dxfId="48" priority="57">
      <formula>LEN(TRIM(X1969))&gt;0</formula>
    </cfRule>
  </conditionalFormatting>
  <conditionalFormatting sqref="I1969">
    <cfRule type="cellIs" dxfId="47" priority="56" operator="equal">
      <formula>"CAT_MENU"</formula>
    </cfRule>
  </conditionalFormatting>
  <conditionalFormatting sqref="K1969">
    <cfRule type="containsText" dxfId="46" priority="54" operator="containsText" text="DISABLED">
      <formula>NOT(ISERROR(SEARCH("DISABLED",K1969)))</formula>
    </cfRule>
    <cfRule type="containsText" dxfId="45" priority="55" operator="containsText" text="ENABLED">
      <formula>NOT(ISERROR(SEARCH("ENABLED",K1969)))</formula>
    </cfRule>
  </conditionalFormatting>
  <conditionalFormatting sqref="J1965">
    <cfRule type="containsText" dxfId="44" priority="52" operator="containsText" text="DISABLED">
      <formula>NOT(ISERROR(SEARCH("DISABLED",J1965)))</formula>
    </cfRule>
    <cfRule type="containsText" dxfId="43" priority="53" operator="containsText" text="ENABLED">
      <formula>NOT(ISERROR(SEARCH("ENABLED",J1965)))</formula>
    </cfRule>
  </conditionalFormatting>
  <conditionalFormatting sqref="X1965">
    <cfRule type="notContainsBlanks" dxfId="42" priority="51">
      <formula>LEN(TRIM(X1965))&gt;0</formula>
    </cfRule>
  </conditionalFormatting>
  <conditionalFormatting sqref="I1965">
    <cfRule type="cellIs" dxfId="41" priority="50" operator="equal">
      <formula>"CAT_MENU"</formula>
    </cfRule>
  </conditionalFormatting>
  <conditionalFormatting sqref="K1965">
    <cfRule type="containsText" dxfId="40" priority="48" operator="containsText" text="DISABLED">
      <formula>NOT(ISERROR(SEARCH("DISABLED",K1965)))</formula>
    </cfRule>
    <cfRule type="containsText" dxfId="39" priority="49" operator="containsText" text="ENABLED">
      <formula>NOT(ISERROR(SEARCH("ENABLED",K1965)))</formula>
    </cfRule>
  </conditionalFormatting>
  <conditionalFormatting sqref="K2226">
    <cfRule type="containsText" dxfId="38" priority="46" operator="containsText" text="DISABLED">
      <formula>NOT(ISERROR(SEARCH("DISABLED",K2226)))</formula>
    </cfRule>
    <cfRule type="containsText" dxfId="37" priority="47" operator="containsText" text="ENABLED">
      <formula>NOT(ISERROR(SEARCH("ENABLED",K2226)))</formula>
    </cfRule>
  </conditionalFormatting>
  <conditionalFormatting sqref="J2226">
    <cfRule type="containsText" dxfId="36" priority="44" operator="containsText" text="DISABLED">
      <formula>NOT(ISERROR(SEARCH("DISABLED",J2226)))</formula>
    </cfRule>
    <cfRule type="containsText" dxfId="35" priority="45" operator="containsText" text="ENABLED">
      <formula>NOT(ISERROR(SEARCH("ENABLED",J2226)))</formula>
    </cfRule>
  </conditionalFormatting>
  <conditionalFormatting sqref="X2226">
    <cfRule type="notContainsBlanks" dxfId="34" priority="43">
      <formula>LEN(TRIM(X2226))&gt;0</formula>
    </cfRule>
  </conditionalFormatting>
  <conditionalFormatting sqref="I2226">
    <cfRule type="cellIs" dxfId="33" priority="42" operator="equal">
      <formula>"CAT_MENU"</formula>
    </cfRule>
  </conditionalFormatting>
  <conditionalFormatting sqref="J2227:K2227">
    <cfRule type="containsText" dxfId="32" priority="40" operator="containsText" text="DISABLED">
      <formula>NOT(ISERROR(SEARCH("DISABLED",J2227)))</formula>
    </cfRule>
    <cfRule type="containsText" dxfId="31" priority="41" operator="containsText" text="ENABLED">
      <formula>NOT(ISERROR(SEARCH("ENABLED",J2227)))</formula>
    </cfRule>
  </conditionalFormatting>
  <conditionalFormatting sqref="X2227">
    <cfRule type="notContainsBlanks" dxfId="30" priority="39">
      <formula>LEN(TRIM(X2227))&gt;0</formula>
    </cfRule>
  </conditionalFormatting>
  <conditionalFormatting sqref="I2227">
    <cfRule type="cellIs" dxfId="29" priority="38" operator="equal">
      <formula>"CAT_MENU"</formula>
    </cfRule>
  </conditionalFormatting>
  <conditionalFormatting sqref="J2228:J2233">
    <cfRule type="containsText" dxfId="28" priority="36" operator="containsText" text="DISABLED">
      <formula>NOT(ISERROR(SEARCH("DISABLED",J2228)))</formula>
    </cfRule>
    <cfRule type="containsText" dxfId="27" priority="37" operator="containsText" text="ENABLED">
      <formula>NOT(ISERROR(SEARCH("ENABLED",J2228)))</formula>
    </cfRule>
  </conditionalFormatting>
  <conditionalFormatting sqref="X2228:X2233">
    <cfRule type="notContainsBlanks" dxfId="26" priority="35">
      <formula>LEN(TRIM(X2228))&gt;0</formula>
    </cfRule>
  </conditionalFormatting>
  <conditionalFormatting sqref="I2228:I2233">
    <cfRule type="cellIs" dxfId="25" priority="34" operator="equal">
      <formula>"CAT_MENU"</formula>
    </cfRule>
  </conditionalFormatting>
  <conditionalFormatting sqref="K2228:K2233">
    <cfRule type="containsText" dxfId="24" priority="32" operator="containsText" text="DISABLED">
      <formula>NOT(ISERROR(SEARCH("DISABLED",K2228)))</formula>
    </cfRule>
    <cfRule type="containsText" dxfId="23" priority="33" operator="containsText" text="ENABLED">
      <formula>NOT(ISERROR(SEARCH("ENABLED",K2228)))</formula>
    </cfRule>
  </conditionalFormatting>
  <conditionalFormatting sqref="J1796">
    <cfRule type="containsText" dxfId="22" priority="30" operator="containsText" text="DISABLED">
      <formula>NOT(ISERROR(SEARCH("DISABLED",J1796)))</formula>
    </cfRule>
    <cfRule type="containsText" dxfId="21" priority="31" operator="containsText" text="ENABLED">
      <formula>NOT(ISERROR(SEARCH("ENABLED",J1796)))</formula>
    </cfRule>
  </conditionalFormatting>
  <conditionalFormatting sqref="X1796">
    <cfRule type="notContainsBlanks" dxfId="20" priority="29">
      <formula>LEN(TRIM(X1796))&gt;0</formula>
    </cfRule>
  </conditionalFormatting>
  <conditionalFormatting sqref="I1796">
    <cfRule type="cellIs" dxfId="19" priority="28" operator="equal">
      <formula>"CAT_MENU"</formula>
    </cfRule>
  </conditionalFormatting>
  <conditionalFormatting sqref="K1796">
    <cfRule type="containsText" dxfId="18" priority="26" operator="containsText" text="DISABLED">
      <formula>NOT(ISERROR(SEARCH("DISABLED",K1796)))</formula>
    </cfRule>
    <cfRule type="containsText" dxfId="17" priority="27" operator="containsText" text="ENABLED">
      <formula>NOT(ISERROR(SEARCH("ENABLED",K1796)))</formula>
    </cfRule>
  </conditionalFormatting>
  <conditionalFormatting sqref="J1907:J1912">
    <cfRule type="containsText" dxfId="16" priority="24" operator="containsText" text="DISABLED">
      <formula>NOT(ISERROR(SEARCH("DISABLED",J1907)))</formula>
    </cfRule>
    <cfRule type="containsText" dxfId="15" priority="25" operator="containsText" text="ENABLED">
      <formula>NOT(ISERROR(SEARCH("ENABLED",J1907)))</formula>
    </cfRule>
  </conditionalFormatting>
  <conditionalFormatting sqref="X1907:X1912">
    <cfRule type="notContainsBlanks" dxfId="14" priority="23">
      <formula>LEN(TRIM(X1907))&gt;0</formula>
    </cfRule>
  </conditionalFormatting>
  <conditionalFormatting sqref="I1907:I1912">
    <cfRule type="cellIs" dxfId="13" priority="22" operator="equal">
      <formula>"CAT_MENU"</formula>
    </cfRule>
  </conditionalFormatting>
  <conditionalFormatting sqref="K1907:K1912">
    <cfRule type="containsText" dxfId="12" priority="20" operator="containsText" text="DISABLED">
      <formula>NOT(ISERROR(SEARCH("DISABLED",K1907)))</formula>
    </cfRule>
    <cfRule type="containsText" dxfId="11" priority="21" operator="containsText" text="ENABLED">
      <formula>NOT(ISERROR(SEARCH("ENABLED",K1907)))</formula>
    </cfRule>
  </conditionalFormatting>
  <conditionalFormatting sqref="X2217">
    <cfRule type="notContainsBlanks" dxfId="10" priority="6">
      <formula>LEN(TRIM(X2217))&gt;0</formula>
    </cfRule>
  </conditionalFormatting>
  <conditionalFormatting sqref="J2217">
    <cfRule type="containsText" dxfId="9" priority="4" operator="containsText" text="DISABLED">
      <formula>NOT(ISERROR(SEARCH("DISABLED",J2217)))</formula>
    </cfRule>
    <cfRule type="containsText" dxfId="8" priority="5" operator="containsText" text="ENABLED">
      <formula>NOT(ISERROR(SEARCH("ENABLED",J2217)))</formula>
    </cfRule>
  </conditionalFormatting>
  <conditionalFormatting sqref="I2217">
    <cfRule type="cellIs" dxfId="7" priority="3" operator="equal">
      <formula>"CAT_MENU"</formula>
    </cfRule>
  </conditionalFormatting>
  <conditionalFormatting sqref="K2217">
    <cfRule type="containsText" dxfId="6" priority="1" operator="containsText" text="DISABLED">
      <formula>NOT(ISERROR(SEARCH("DISABLED",K2217)))</formula>
    </cfRule>
    <cfRule type="containsText" dxfId="5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L44" sqref="L44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4454</v>
      </c>
      <c r="B2" t="s">
        <v>4454</v>
      </c>
      <c r="I2" s="111" t="s">
        <v>4458</v>
      </c>
      <c r="J2" s="112" t="s">
        <v>4457</v>
      </c>
      <c r="K2" s="113" t="s">
        <v>4459</v>
      </c>
      <c r="L2" s="128" t="s">
        <v>4526</v>
      </c>
      <c r="Q2" s="106" t="s">
        <v>4507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CHR_case</v>
      </c>
      <c r="E273" s="106" t="str">
        <f>CHAR(34)&amp;VLOOKUP(C273,SOURCE!S$6:Y$10165,6,0)&amp;CHAR(34)</f>
        <v>"CASE"</v>
      </c>
      <c r="F273" s="101" t="str">
        <f t="shared" si="9"/>
        <v xml:space="preserve">                      if (strcompare(commandnumber,"CASE" )) {sprintf(commandnumber,"%d", CHR_case);} else</v>
      </c>
      <c r="H273" t="b">
        <f>ISNA(VLOOKUP(J273,J274:J$500,1,0))</f>
        <v>1</v>
      </c>
      <c r="I273" s="107">
        <f>VLOOKUP(C273,SOURCE!S$6:Y$10165,7,0)</f>
        <v>1809</v>
      </c>
      <c r="J273" s="108" t="str">
        <f>VLOOKUP(C273,SOURCE!S$6:Y$10165,6,0)</f>
        <v>CASE</v>
      </c>
      <c r="K273" s="109" t="str">
        <f t="shared" si="8"/>
        <v>case</v>
      </c>
      <c r="L273" s="129" t="str">
        <f>VLOOKUP(C273,SOURCE!S$6:Y$10165,2,0)</f>
        <v>CONF</v>
      </c>
      <c r="Q273" s="106" t="str">
        <f>VLOOKUP(I273,SOURCE!B:M,5,0)</f>
        <v>STD_case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ITM_PGMTST</v>
      </c>
      <c r="E274" s="106" t="str">
        <f>CHAR(34)&amp;VLOOKUP(C274,SOURCE!S$6:Y$10165,6,0)&amp;CHAR(34)</f>
        <v>"TEST_45"</v>
      </c>
      <c r="F274" s="101" t="str">
        <f t="shared" si="9"/>
        <v xml:space="preserve">                      if (strcompare(commandnumber,"TEST_45" )) {sprintf(commandnumber,"%d", ITM_PGMTST);} else</v>
      </c>
      <c r="H274" t="b">
        <f>ISNA(VLOOKUP(J274,J275:J$500,1,0))</f>
        <v>1</v>
      </c>
      <c r="I274" s="107">
        <f>VLOOKUP(C274,SOURCE!S$6:Y$10165,7,0)</f>
        <v>1817</v>
      </c>
      <c r="J274" s="108" t="str">
        <f>VLOOKUP(C274,SOURCE!S$6:Y$10165,6,0)</f>
        <v>TEST_45</v>
      </c>
      <c r="K274" s="109" t="str">
        <f t="shared" si="8"/>
        <v>TEST_45</v>
      </c>
      <c r="L274" s="129" t="str">
        <f>VLOOKUP(C274,SOURCE!S$6:Y$10165,2,0)</f>
        <v>CUSTOM TEMP</v>
      </c>
      <c r="Q274" s="106" t="str">
        <f>VLOOKUP(I274,SOURCE!B:M,5,0)</f>
        <v>"TEST_45"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ITM_SIGFIG</v>
      </c>
      <c r="E275" s="106" t="str">
        <f>CHAR(34)&amp;VLOOKUP(C275,SOURCE!S$6:Y$10165,6,0)&amp;CHAR(34)</f>
        <v>"SIG"</v>
      </c>
      <c r="F275" s="101" t="str">
        <f t="shared" si="9"/>
        <v xml:space="preserve">                      if (strcompare(commandnumber,"SIG" )) {sprintf(commandnumber,"%d", ITM_SIGFIG);} else</v>
      </c>
      <c r="H275" t="b">
        <f>ISNA(VLOOKUP(J275,J276:J$500,1,0))</f>
        <v>1</v>
      </c>
      <c r="I275" s="107">
        <f>VLOOKUP(C275,SOURCE!S$6:Y$10165,7,0)</f>
        <v>1818</v>
      </c>
      <c r="J275" s="108" t="str">
        <f>VLOOKUP(C275,SOURCE!S$6:Y$10165,6,0)</f>
        <v>SIG</v>
      </c>
      <c r="K275" s="109" t="str">
        <f t="shared" si="8"/>
        <v>SIG</v>
      </c>
      <c r="L275" s="129" t="str">
        <f>VLOOKUP(C275,SOURCE!S$6:Y$10165,2,0)</f>
        <v>DISP</v>
      </c>
      <c r="Q275" s="106" t="str">
        <f>VLOOKUP(I275,SOURCE!B:M,5,0)</f>
        <v>"SIG"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ITM_UNIT</v>
      </c>
      <c r="E276" s="106" t="str">
        <f>CHAR(34)&amp;VLOOKUP(C276,SOURCE!S$6:Y$10165,6,0)&amp;CHAR(34)</f>
        <v>"UNIT"</v>
      </c>
      <c r="F276" s="101" t="str">
        <f t="shared" si="9"/>
        <v xml:space="preserve">                      if (strcompare(commandnumber,"UNIT" )) {sprintf(commandnumber,"%d", ITM_UNIT);} else</v>
      </c>
      <c r="H276" t="b">
        <f>ISNA(VLOOKUP(J276,J277:J$500,1,0))</f>
        <v>1</v>
      </c>
      <c r="I276" s="107">
        <f>VLOOKUP(C276,SOURCE!S$6:Y$10165,7,0)</f>
        <v>1819</v>
      </c>
      <c r="J276" s="108" t="str">
        <f>VLOOKUP(C276,SOURCE!S$6:Y$10165,6,0)</f>
        <v>UNIT</v>
      </c>
      <c r="K276" s="109" t="str">
        <f t="shared" si="8"/>
        <v>UNIT</v>
      </c>
      <c r="L276" s="129" t="str">
        <f>VLOOKUP(C276,SOURCE!S$6:Y$10165,2,0)</f>
        <v>DISP</v>
      </c>
      <c r="Q276" s="106" t="str">
        <f>VLOOKUP(I276,SOURCE!B:M,5,0)</f>
        <v>"UNIT"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ITM_ROUND2</v>
      </c>
      <c r="E277" s="106" t="str">
        <f>CHAR(34)&amp;VLOOKUP(C277,SOURCE!S$6:Y$10165,6,0)&amp;CHAR(34)</f>
        <v>"ROUND"</v>
      </c>
      <c r="F277" s="101" t="str">
        <f t="shared" si="9"/>
        <v xml:space="preserve">                      if (strcompare(commandnumber,"ROUND" )) {sprintf(commandnumber,"%d", ITM_ROUND2);} else</v>
      </c>
      <c r="H277" t="b">
        <f>ISNA(VLOOKUP(J277,J278:J$500,1,0))</f>
        <v>1</v>
      </c>
      <c r="I277" s="107">
        <f>VLOOKUP(C277,SOURCE!S$6:Y$10165,7,0)</f>
        <v>1820</v>
      </c>
      <c r="J277" s="108" t="str">
        <f>VLOOKUP(C277,SOURCE!S$6:Y$10165,6,0)</f>
        <v>ROUND</v>
      </c>
      <c r="K277" s="109" t="str">
        <f t="shared" si="8"/>
        <v>ROUND</v>
      </c>
      <c r="L277" s="129" t="str">
        <f>VLOOKUP(C277,SOURCE!S$6:Y$10165,2,0)</f>
        <v>DISP</v>
      </c>
      <c r="Q277" s="106" t="str">
        <f>VLOOKUP(I277,SOURCE!B:M,5,0)</f>
        <v>"ROUND"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ITM_ROUNDI2</v>
      </c>
      <c r="E278" s="106" t="str">
        <f>CHAR(34)&amp;VLOOKUP(C278,SOURCE!S$6:Y$10165,6,0)&amp;CHAR(34)</f>
        <v>"ROUNDI"</v>
      </c>
      <c r="F278" s="101" t="str">
        <f t="shared" si="9"/>
        <v xml:space="preserve">                      if (strcompare(commandnumber,"ROUNDI" )) {sprintf(commandnumber,"%d", ITM_ROUNDI2);} else</v>
      </c>
      <c r="H278" t="b">
        <f>ISNA(VLOOKUP(J278,J279:J$500,1,0))</f>
        <v>1</v>
      </c>
      <c r="I278" s="107">
        <f>VLOOKUP(C278,SOURCE!S$6:Y$10165,7,0)</f>
        <v>1821</v>
      </c>
      <c r="J278" s="108" t="str">
        <f>VLOOKUP(C278,SOURCE!S$6:Y$10165,6,0)</f>
        <v>ROUNDI</v>
      </c>
      <c r="K278" s="109" t="str">
        <f t="shared" si="8"/>
        <v>ROUNDI</v>
      </c>
      <c r="L278" s="129" t="str">
        <f>VLOOKUP(C278,SOURCE!S$6:Y$10165,2,0)</f>
        <v>DISP</v>
      </c>
      <c r="Q278" s="106" t="str">
        <f>VLOOKUP(I278,SOURCE!B:M,5,0)</f>
        <v>"ROUNDI"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</v>
      </c>
      <c r="E279" s="106" t="str">
        <f>CHAR(34)&amp;VLOOKUP(C279,SOURCE!S$6:Y$10165,6,0)&amp;CHAR(34)</f>
        <v>"OP_A"</v>
      </c>
      <c r="F279" s="101" t="str">
        <f t="shared" si="9"/>
        <v xml:space="preserve">                      if (strcompare(commandnumber,"OP_A" )) {sprintf(commandnumber,"%d", ITM_op_a);} else</v>
      </c>
      <c r="H279" t="b">
        <f>ISNA(VLOOKUP(J279,J280:J$500,1,0))</f>
        <v>1</v>
      </c>
      <c r="I279" s="107">
        <f>VLOOKUP(C279,SOURCE!S$6:Y$10165,7,0)</f>
        <v>1822</v>
      </c>
      <c r="J279" s="108" t="str">
        <f>VLOOKUP(C279,SOURCE!S$6:Y$10165,6,0)</f>
        <v>OP_A</v>
      </c>
      <c r="K279" s="109" t="str">
        <f t="shared" si="8"/>
        <v>a</v>
      </c>
      <c r="L279" s="129" t="str">
        <f>VLOOKUP(C279,SOURCE!S$6:Y$10165,2,0)</f>
        <v>Elec</v>
      </c>
      <c r="Q279" s="106" t="str">
        <f>VLOOKUP(I279,SOURCE!B:M,5,0)</f>
        <v>"a"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ITM_op_a2</v>
      </c>
      <c r="E280" s="106" t="str">
        <f>CHAR(34)&amp;VLOOKUP(C280,SOURCE!S$6:Y$10165,6,0)&amp;CHAR(34)</f>
        <v>"OP_A^2"</v>
      </c>
      <c r="F280" s="101" t="str">
        <f t="shared" si="9"/>
        <v xml:space="preserve">                      if (strcompare(commandnumber,"OP_A^2" )) {sprintf(commandnumber,"%d", ITM_op_a2);} else</v>
      </c>
      <c r="H280" t="b">
        <f>ISNA(VLOOKUP(J280,J281:J$500,1,0))</f>
        <v>1</v>
      </c>
      <c r="I280" s="107">
        <f>VLOOKUP(C280,SOURCE!S$6:Y$10165,7,0)</f>
        <v>1823</v>
      </c>
      <c r="J280" s="108" t="str">
        <f>VLOOKUP(C280,SOURCE!S$6:Y$10165,6,0)</f>
        <v>OP_A^2</v>
      </c>
      <c r="K280" s="109" t="str">
        <f t="shared" si="8"/>
        <v>a^2</v>
      </c>
      <c r="L280" s="129" t="str">
        <f>VLOOKUP(C280,SOURCE!S$6:Y$10165,2,0)</f>
        <v>Elec</v>
      </c>
      <c r="Q280" s="106" t="str">
        <f>VLOOKUP(I280,SOURCE!B:M,5,0)</f>
        <v>"a" STD_SUP_2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ITM_op_j</v>
      </c>
      <c r="E281" s="106" t="str">
        <f>CHAR(34)&amp;VLOOKUP(C281,SOURCE!S$6:Y$10165,6,0)&amp;CHAR(34)</f>
        <v>"OP_J"</v>
      </c>
      <c r="F281" s="101" t="str">
        <f t="shared" si="9"/>
        <v xml:space="preserve">                      if (strcompare(commandnumber,"OP_J" )) {sprintf(commandnumber,"%d", ITM_op_j);} else</v>
      </c>
      <c r="H281" t="b">
        <f>ISNA(VLOOKUP(J281,J282:J$500,1,0))</f>
        <v>1</v>
      </c>
      <c r="I281" s="107">
        <f>VLOOKUP(C281,SOURCE!S$6:Y$10165,7,0)</f>
        <v>1824</v>
      </c>
      <c r="J281" s="108" t="str">
        <f>VLOOKUP(C281,SOURCE!S$6:Y$10165,6,0)</f>
        <v>OP_J</v>
      </c>
      <c r="K281" s="109" t="str">
        <f t="shared" si="8"/>
        <v>j</v>
      </c>
      <c r="L281" s="129" t="str">
        <f>VLOOKUP(C281,SOURCE!S$6:Y$10165,2,0)</f>
        <v>Elec</v>
      </c>
      <c r="Q281" s="106" t="str">
        <f>VLOOKUP(I281,SOURCE!B:M,5,0)</f>
        <v>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ITM_EE_D2Y</v>
      </c>
      <c r="E282" s="106" t="str">
        <f>CHAR(34)&amp;VLOOKUP(C282,SOURCE!S$6:Y$10165,6,0)&amp;CHAR(34)</f>
        <v>"D&gt;Y"</v>
      </c>
      <c r="F282" s="101" t="str">
        <f t="shared" si="9"/>
        <v xml:space="preserve">                      if (strcompare(commandnumber,"D&gt;Y" )) {sprintf(commandnumber,"%d", ITM_EE_D2Y);} else</v>
      </c>
      <c r="H282" t="b">
        <f>ISNA(VLOOKUP(J282,J283:J$500,1,0))</f>
        <v>1</v>
      </c>
      <c r="I282" s="107">
        <f>VLOOKUP(C282,SOURCE!S$6:Y$10165,7,0)</f>
        <v>1825</v>
      </c>
      <c r="J282" s="108" t="str">
        <f>VLOOKUP(C282,SOURCE!S$6:Y$10165,6,0)</f>
        <v>D&gt;Y</v>
      </c>
      <c r="K282" s="109" t="str">
        <f t="shared" si="8"/>
        <v>Y&gt;DELTA</v>
      </c>
      <c r="L282" s="129" t="str">
        <f>VLOOKUP(C282,SOURCE!S$6:Y$10165,2,0)</f>
        <v>Elec</v>
      </c>
      <c r="Q282" s="106" t="str">
        <f>VLOOKUP(I282,SOURCE!B:M,5,0)</f>
        <v>"Y" STD_SPACE_3_PER_EM STD_RIGHT_ARROW STD_SPACE_3_PER_EM STD_DELTA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ITM_EE_Y2D</v>
      </c>
      <c r="E283" s="106" t="str">
        <f>CHAR(34)&amp;VLOOKUP(C283,SOURCE!S$6:Y$10165,6,0)&amp;CHAR(34)</f>
        <v>"Y&gt;D"</v>
      </c>
      <c r="F283" s="101" t="str">
        <f t="shared" si="9"/>
        <v xml:space="preserve">                      if (strcompare(commandnumber,"Y&gt;D" )) {sprintf(commandnumber,"%d", ITM_EE_Y2D);} else</v>
      </c>
      <c r="H283" t="b">
        <f>ISNA(VLOOKUP(J283,J284:J$500,1,0))</f>
        <v>1</v>
      </c>
      <c r="I283" s="107">
        <f>VLOOKUP(C283,SOURCE!S$6:Y$10165,7,0)</f>
        <v>1826</v>
      </c>
      <c r="J283" s="108" t="str">
        <f>VLOOKUP(C283,SOURCE!S$6:Y$10165,6,0)</f>
        <v>Y&gt;D</v>
      </c>
      <c r="K283" s="109" t="str">
        <f t="shared" si="8"/>
        <v>DELTA&gt;Y</v>
      </c>
      <c r="L283" s="129" t="str">
        <f>VLOOKUP(C283,SOURCE!S$6:Y$10165,2,0)</f>
        <v>Elec</v>
      </c>
      <c r="Q283" s="106" t="str">
        <f>VLOOKUP(I283,SOURCE!B:M,5,0)</f>
        <v>STD_DELTA STD_SPACE_3_PER_EM STD_RIGHT_ARROW STD_SPACE_3_PER_EM "Y"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ITM_EE_A2S</v>
      </c>
      <c r="E284" s="106" t="str">
        <f>CHAR(34)&amp;VLOOKUP(C284,SOURCE!S$6:Y$10165,6,0)&amp;CHAR(34)</f>
        <v>"ATOSYM"</v>
      </c>
      <c r="F284" s="101" t="str">
        <f t="shared" si="9"/>
        <v xml:space="preserve">                      if (strcompare(commandnumber,"ATOSYM" )) {sprintf(commandnumber,"%d", ITM_EE_A2S);} else</v>
      </c>
      <c r="H284" t="b">
        <f>ISNA(VLOOKUP(J284,J285:J$500,1,0))</f>
        <v>1</v>
      </c>
      <c r="I284" s="107">
        <f>VLOOKUP(C284,SOURCE!S$6:Y$10165,7,0)</f>
        <v>1827</v>
      </c>
      <c r="J284" s="108" t="str">
        <f>VLOOKUP(C284,SOURCE!S$6:Y$10165,6,0)</f>
        <v>ATOSYM</v>
      </c>
      <c r="K284" s="109" t="str">
        <f t="shared" si="8"/>
        <v>&gt;012</v>
      </c>
      <c r="L284" s="129" t="str">
        <f>VLOOKUP(C284,SOURCE!S$6:Y$10165,2,0)</f>
        <v>Elec</v>
      </c>
      <c r="Q284" s="106" t="str">
        <f>VLOOKUP(I284,SOURCE!B:M,5,0)</f>
        <v>STD_RIGHT_ARROW STD_SPACE_3_PER_EM "012"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ITM_EE_S2A</v>
      </c>
      <c r="E285" s="106" t="str">
        <f>CHAR(34)&amp;VLOOKUP(C285,SOURCE!S$6:Y$10165,6,0)&amp;CHAR(34)</f>
        <v>"SYMTOA"</v>
      </c>
      <c r="F285" s="101" t="str">
        <f t="shared" si="9"/>
        <v xml:space="preserve">                      if (strcompare(commandnumber,"SYMTOA" )) {sprintf(commandnumber,"%d", ITM_EE_S2A);} else</v>
      </c>
      <c r="H285" t="b">
        <f>ISNA(VLOOKUP(J285,J286:J$500,1,0))</f>
        <v>1</v>
      </c>
      <c r="I285" s="107">
        <f>VLOOKUP(C285,SOURCE!S$6:Y$10165,7,0)</f>
        <v>1828</v>
      </c>
      <c r="J285" s="108" t="str">
        <f>VLOOKUP(C285,SOURCE!S$6:Y$10165,6,0)</f>
        <v>SYMTOA</v>
      </c>
      <c r="K285" s="109" t="str">
        <f t="shared" si="8"/>
        <v>&gt;abc</v>
      </c>
      <c r="L285" s="129" t="str">
        <f>VLOOKUP(C285,SOURCE!S$6:Y$10165,2,0)</f>
        <v>Elec</v>
      </c>
      <c r="Q285" s="106" t="str">
        <f>VLOOKUP(I285,SOURCE!B:M,5,0)</f>
        <v>STD_RIGHT_ARROW STD_SPACE_3_PER_EM "abc"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ITM_EE_EXP_TH</v>
      </c>
      <c r="E286" s="106" t="str">
        <f>CHAR(34)&amp;VLOOKUP(C286,SOURCE!S$6:Y$10165,6,0)&amp;CHAR(34)</f>
        <v>"E^THETAJ"</v>
      </c>
      <c r="F286" s="101" t="str">
        <f t="shared" si="9"/>
        <v xml:space="preserve">                      if (strcompare(commandnumber,"E^THETAJ" )) {sprintf(commandnumber,"%d", ITM_EE_EXP_TH);} else</v>
      </c>
      <c r="H286" t="b">
        <f>ISNA(VLOOKUP(J286,J287:J$500,1,0))</f>
        <v>1</v>
      </c>
      <c r="I286" s="107">
        <f>VLOOKUP(C286,SOURCE!S$6:Y$10165,7,0)</f>
        <v>1829</v>
      </c>
      <c r="J286" s="108" t="str">
        <f>VLOOKUP(C286,SOURCE!S$6:Y$10165,6,0)</f>
        <v>E^THETAJ</v>
      </c>
      <c r="K286" s="109" t="str">
        <f t="shared" si="8"/>
        <v>e^THETAj</v>
      </c>
      <c r="L286" s="129" t="str">
        <f>VLOOKUP(C286,SOURCE!S$6:Y$10165,2,0)</f>
        <v>Elec</v>
      </c>
      <c r="Q286" s="106" t="str">
        <f>VLOOKUP(I286,SOURCE!B:M,5,0)</f>
        <v>"e^" STD_THETA "j"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ITM_EE_STO_Z</v>
      </c>
      <c r="E287" s="106" t="str">
        <f>CHAR(34)&amp;VLOOKUP(C287,SOURCE!S$6:Y$10165,6,0)&amp;CHAR(34)</f>
        <v>"STO3Z"</v>
      </c>
      <c r="F287" s="101" t="str">
        <f t="shared" si="9"/>
        <v xml:space="preserve">                      if (strcompare(commandnumber,"STO3Z" )) {sprintf(commandnumber,"%d", ITM_EE_STO_Z);} else</v>
      </c>
      <c r="H287" t="b">
        <f>ISNA(VLOOKUP(J287,J288:J$500,1,0))</f>
        <v>1</v>
      </c>
      <c r="I287" s="107">
        <f>VLOOKUP(C287,SOURCE!S$6:Y$10165,7,0)</f>
        <v>1830</v>
      </c>
      <c r="J287" s="108" t="str">
        <f>VLOOKUP(C287,SOURCE!S$6:Y$10165,6,0)</f>
        <v>STO3Z</v>
      </c>
      <c r="K287" s="109" t="str">
        <f t="shared" si="8"/>
        <v>STO3Z</v>
      </c>
      <c r="L287" s="129" t="str">
        <f>VLOOKUP(C287,SOURCE!S$6:Y$10165,2,0)</f>
        <v>Elec</v>
      </c>
      <c r="Q287" s="106" t="str">
        <f>VLOOKUP(I287,SOURCE!B:M,5,0)</f>
        <v>"STO"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ITM_EE_RCL_Z</v>
      </c>
      <c r="E288" s="106" t="str">
        <f>CHAR(34)&amp;VLOOKUP(C288,SOURCE!S$6:Y$10165,6,0)&amp;CHAR(34)</f>
        <v>"RCL3Z"</v>
      </c>
      <c r="F288" s="101" t="str">
        <f t="shared" si="9"/>
        <v xml:space="preserve">                      if (strcompare(commandnumber,"RCL3Z" )) {sprintf(commandnumber,"%d", ITM_EE_RCL_Z);} else</v>
      </c>
      <c r="H288" t="b">
        <f>ISNA(VLOOKUP(J288,J289:J$500,1,0))</f>
        <v>1</v>
      </c>
      <c r="I288" s="107">
        <f>VLOOKUP(C288,SOURCE!S$6:Y$10165,7,0)</f>
        <v>1831</v>
      </c>
      <c r="J288" s="108" t="str">
        <f>VLOOKUP(C288,SOURCE!S$6:Y$10165,6,0)</f>
        <v>RCL3Z</v>
      </c>
      <c r="K288" s="109" t="str">
        <f t="shared" si="8"/>
        <v>RCL3Z</v>
      </c>
      <c r="L288" s="129" t="str">
        <f>VLOOKUP(C288,SOURCE!S$6:Y$10165,2,0)</f>
        <v>Elec</v>
      </c>
      <c r="Q288" s="106" t="str">
        <f>VLOOKUP(I288,SOURCE!B:M,5,0)</f>
        <v>"RCL" STD_SPACE_3_PER_EM "3Z"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</v>
      </c>
      <c r="E289" s="106" t="str">
        <f>CHAR(34)&amp;VLOOKUP(C289,SOURCE!S$6:Y$10165,6,0)&amp;CHAR(34)</f>
        <v>"STO3V"</v>
      </c>
      <c r="F289" s="101" t="str">
        <f t="shared" si="9"/>
        <v xml:space="preserve">                      if (strcompare(commandnumber,"STO3V" )) {sprintf(commandnumber,"%d", ITM_EE_STO_V);} else</v>
      </c>
      <c r="H289" t="b">
        <f>ISNA(VLOOKUP(J289,J290:J$500,1,0))</f>
        <v>1</v>
      </c>
      <c r="I289" s="107">
        <f>VLOOKUP(C289,SOURCE!S$6:Y$10165,7,0)</f>
        <v>1832</v>
      </c>
      <c r="J289" s="108" t="str">
        <f>VLOOKUP(C289,SOURCE!S$6:Y$10165,6,0)</f>
        <v>STO3V</v>
      </c>
      <c r="K289" s="109" t="str">
        <f t="shared" si="8"/>
        <v>STO3V</v>
      </c>
      <c r="L289" s="129" t="str">
        <f>VLOOKUP(C289,SOURCE!S$6:Y$10165,2,0)</f>
        <v>Elec</v>
      </c>
      <c r="Q289" s="106" t="str">
        <f>VLOOKUP(I289,SOURCE!B:M,5,0)</f>
        <v>"STO"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ITM_EE_RCL_V</v>
      </c>
      <c r="E290" s="106" t="str">
        <f>CHAR(34)&amp;VLOOKUP(C290,SOURCE!S$6:Y$10165,6,0)&amp;CHAR(34)</f>
        <v>"RCL3V"</v>
      </c>
      <c r="F290" s="101" t="str">
        <f t="shared" si="9"/>
        <v xml:space="preserve">                      if (strcompare(commandnumber,"RCL3V" )) {sprintf(commandnumber,"%d", ITM_EE_RCL_V);} else</v>
      </c>
      <c r="H290" t="b">
        <f>ISNA(VLOOKUP(J290,J291:J$500,1,0))</f>
        <v>1</v>
      </c>
      <c r="I290" s="107">
        <f>VLOOKUP(C290,SOURCE!S$6:Y$10165,7,0)</f>
        <v>1833</v>
      </c>
      <c r="J290" s="108" t="str">
        <f>VLOOKUP(C290,SOURCE!S$6:Y$10165,6,0)</f>
        <v>RCL3V</v>
      </c>
      <c r="K290" s="109" t="str">
        <f t="shared" si="8"/>
        <v>RCL3V</v>
      </c>
      <c r="L290" s="129" t="str">
        <f>VLOOKUP(C290,SOURCE!S$6:Y$10165,2,0)</f>
        <v>Elec</v>
      </c>
      <c r="Q290" s="106" t="str">
        <f>VLOOKUP(I290,SOURCE!B:M,5,0)</f>
        <v>"RCL" STD_SPACE_3_PER_EM "3V"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</v>
      </c>
      <c r="E291" s="106" t="str">
        <f>CHAR(34)&amp;VLOOKUP(C291,SOURCE!S$6:Y$10165,6,0)&amp;CHAR(34)</f>
        <v>"STO3I"</v>
      </c>
      <c r="F291" s="101" t="str">
        <f t="shared" si="9"/>
        <v xml:space="preserve">                      if (strcompare(commandnumber,"STO3I" )) {sprintf(commandnumber,"%d", ITM_EE_STO_I);} else</v>
      </c>
      <c r="H291" t="b">
        <f>ISNA(VLOOKUP(J291,J292:J$500,1,0))</f>
        <v>1</v>
      </c>
      <c r="I291" s="107">
        <f>VLOOKUP(C291,SOURCE!S$6:Y$10165,7,0)</f>
        <v>1834</v>
      </c>
      <c r="J291" s="108" t="str">
        <f>VLOOKUP(C291,SOURCE!S$6:Y$10165,6,0)</f>
        <v>STO3I</v>
      </c>
      <c r="K291" s="109" t="str">
        <f t="shared" si="8"/>
        <v>STO3I</v>
      </c>
      <c r="L291" s="129" t="str">
        <f>VLOOKUP(C291,SOURCE!S$6:Y$10165,2,0)</f>
        <v>Elec</v>
      </c>
      <c r="Q291" s="106" t="str">
        <f>VLOOKUP(I291,SOURCE!B:M,5,0)</f>
        <v>"STO"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ITM_EE_RCL_I</v>
      </c>
      <c r="E292" s="106" t="str">
        <f>CHAR(34)&amp;VLOOKUP(C292,SOURCE!S$6:Y$10165,6,0)&amp;CHAR(34)</f>
        <v>"RCL3I"</v>
      </c>
      <c r="F292" s="101" t="str">
        <f t="shared" si="9"/>
        <v xml:space="preserve">                      if (strcompare(commandnumber,"RCL3I" )) {sprintf(commandnumber,"%d", ITM_EE_RCL_I);} else</v>
      </c>
      <c r="H292" t="b">
        <f>ISNA(VLOOKUP(J292,J293:J$500,1,0))</f>
        <v>1</v>
      </c>
      <c r="I292" s="107">
        <f>VLOOKUP(C292,SOURCE!S$6:Y$10165,7,0)</f>
        <v>1835</v>
      </c>
      <c r="J292" s="108" t="str">
        <f>VLOOKUP(C292,SOURCE!S$6:Y$10165,6,0)</f>
        <v>RCL3I</v>
      </c>
      <c r="K292" s="109" t="str">
        <f t="shared" si="8"/>
        <v>RCL3I</v>
      </c>
      <c r="L292" s="129" t="str">
        <f>VLOOKUP(C292,SOURCE!S$6:Y$10165,2,0)</f>
        <v>Elec</v>
      </c>
      <c r="Q292" s="106" t="str">
        <f>VLOOKUP(I292,SOURCE!B:M,5,0)</f>
        <v>"RCL" STD_SPACE_3_PER_EM "3I"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ITM_EE_STO_V_I</v>
      </c>
      <c r="E293" s="106" t="str">
        <f>CHAR(34)&amp;VLOOKUP(C293,SOURCE!S$6:Y$10165,6,0)&amp;CHAR(34)</f>
        <v>"3V/3I"</v>
      </c>
      <c r="F293" s="101" t="str">
        <f t="shared" si="9"/>
        <v xml:space="preserve">                      if (strcompare(commandnumber,"3V/3I" )) {sprintf(commandnumber,"%d", ITM_EE_STO_V_I);} else</v>
      </c>
      <c r="H293" t="b">
        <f>ISNA(VLOOKUP(J293,J294:J$500,1,0))</f>
        <v>1</v>
      </c>
      <c r="I293" s="107">
        <f>VLOOKUP(C293,SOURCE!S$6:Y$10165,7,0)</f>
        <v>1836</v>
      </c>
      <c r="J293" s="108" t="str">
        <f>VLOOKUP(C293,SOURCE!S$6:Y$10165,6,0)</f>
        <v>3V/3I</v>
      </c>
      <c r="K293" s="109" t="str">
        <f t="shared" si="8"/>
        <v>V/I</v>
      </c>
      <c r="L293" s="129" t="str">
        <f>VLOOKUP(C293,SOURCE!S$6:Y$10165,2,0)</f>
        <v>Elec</v>
      </c>
      <c r="Q293" s="106" t="str">
        <f>VLOOKUP(I293,SOURCE!B:M,5,0)</f>
        <v>"V" STD_DIVIDE "I"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ITM_EE_STO_IR</v>
      </c>
      <c r="E294" s="106" t="str">
        <f>CHAR(34)&amp;VLOOKUP(C294,SOURCE!S$6:Y$10165,6,0)&amp;CHAR(34)</f>
        <v>"3Ix3Z"</v>
      </c>
      <c r="F294" s="101" t="str">
        <f t="shared" si="9"/>
        <v xml:space="preserve">                      if (strcompare(commandnumber,"3Ix3Z" )) {sprintf(commandnumber,"%d", ITM_EE_STO_IR);} else</v>
      </c>
      <c r="H294" t="b">
        <f>ISNA(VLOOKUP(J294,J295:J$500,1,0))</f>
        <v>1</v>
      </c>
      <c r="I294" s="107">
        <f>VLOOKUP(C294,SOURCE!S$6:Y$10165,7,0)</f>
        <v>1837</v>
      </c>
      <c r="J294" s="108" t="str">
        <f>VLOOKUP(C294,SOURCE!S$6:Y$10165,6,0)</f>
        <v>3Ix3Z</v>
      </c>
      <c r="K294" s="109" t="str">
        <f t="shared" si="8"/>
        <v>ICROSSZ</v>
      </c>
      <c r="L294" s="129" t="str">
        <f>VLOOKUP(C294,SOURCE!S$6:Y$10165,2,0)</f>
        <v>Elec</v>
      </c>
      <c r="Q294" s="106" t="str">
        <f>VLOOKUP(I294,SOURCE!B:M,5,0)</f>
        <v>"I" STD_CROSS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ITM_EE_STO_V_Z</v>
      </c>
      <c r="E295" s="106" t="str">
        <f>CHAR(34)&amp;VLOOKUP(C295,SOURCE!S$6:Y$10165,6,0)&amp;CHAR(34)</f>
        <v>"3V/3Z"</v>
      </c>
      <c r="F295" s="101" t="str">
        <f t="shared" si="9"/>
        <v xml:space="preserve">                      if (strcompare(commandnumber,"3V/3Z" )) {sprintf(commandnumber,"%d", ITM_EE_STO_V_Z);} else</v>
      </c>
      <c r="H295" t="b">
        <f>ISNA(VLOOKUP(J295,J296:J$500,1,0))</f>
        <v>1</v>
      </c>
      <c r="I295" s="107">
        <f>VLOOKUP(C295,SOURCE!S$6:Y$10165,7,0)</f>
        <v>1838</v>
      </c>
      <c r="J295" s="108" t="str">
        <f>VLOOKUP(C295,SOURCE!S$6:Y$10165,6,0)</f>
        <v>3V/3Z</v>
      </c>
      <c r="K295" s="109" t="str">
        <f t="shared" si="8"/>
        <v>V/Z</v>
      </c>
      <c r="L295" s="129" t="str">
        <f>VLOOKUP(C295,SOURCE!S$6:Y$10165,2,0)</f>
        <v>Elec</v>
      </c>
      <c r="Q295" s="106" t="str">
        <f>VLOOKUP(I295,SOURCE!B:M,5,0)</f>
        <v>"V" STD_DIVIDE "Z"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ITM_EE_X2BAL</v>
      </c>
      <c r="E296" s="106" t="str">
        <f>CHAR(34)&amp;VLOOKUP(C296,SOURCE!S$6:Y$10165,6,0)&amp;CHAR(34)</f>
        <v>"X&gt;BAL"</v>
      </c>
      <c r="F296" s="101" t="str">
        <f t="shared" si="9"/>
        <v xml:space="preserve">                      if (strcompare(commandnumber,"X&gt;BAL" )) {sprintf(commandnumber,"%d", ITM_EE_X2BAL);} else</v>
      </c>
      <c r="H296" t="b">
        <f>ISNA(VLOOKUP(J296,J297:J$500,1,0))</f>
        <v>1</v>
      </c>
      <c r="I296" s="107">
        <f>VLOOKUP(C296,SOURCE!S$6:Y$10165,7,0)</f>
        <v>1839</v>
      </c>
      <c r="J296" s="108" t="str">
        <f>VLOOKUP(C296,SOURCE!S$6:Y$10165,6,0)</f>
        <v>X&gt;BAL</v>
      </c>
      <c r="K296" s="109" t="str">
        <f t="shared" si="8"/>
        <v>X&gt;BAL</v>
      </c>
      <c r="L296" s="129" t="str">
        <f>VLOOKUP(C296,SOURCE!S$6:Y$10165,2,0)</f>
        <v>Elec</v>
      </c>
      <c r="Q296" s="106" t="str">
        <f>VLOOKUP(I296,SOURCE!B:M,5,0)</f>
        <v>"X" STD_SPACE_3_PER_EM STD_RIGHT_ARROW STD_SPACE_3_PER_EM "BAL"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</v>
      </c>
      <c r="E297" s="106" t="str">
        <f>CHAR(34)&amp;VLOOKUP(C297,SOURCE!S$6:Y$10165,6,0)&amp;CHAR(34)</f>
        <v>"LNGINT"</v>
      </c>
      <c r="F297" s="101" t="str">
        <f t="shared" si="9"/>
        <v xml:space="preserve">                      if (strcompare(commandnumber,"LNGINT" )) {sprintf(commandnumber,"%d", ITM_LI);} else</v>
      </c>
      <c r="H297" t="b">
        <f>ISNA(VLOOKUP(J297,J298:J$500,1,0))</f>
        <v>1</v>
      </c>
      <c r="I297" s="107">
        <f>VLOOKUP(C297,SOURCE!S$6:Y$10165,7,0)</f>
        <v>1841</v>
      </c>
      <c r="J297" s="108" t="str">
        <f>VLOOKUP(C297,SOURCE!S$6:Y$10165,6,0)</f>
        <v>LNGINT</v>
      </c>
      <c r="K297" s="109" t="str">
        <f t="shared" si="8"/>
        <v>LNGINT</v>
      </c>
      <c r="L297" s="129" t="str">
        <f>VLOOKUP(C297,SOURCE!S$6:Y$10165,2,0)</f>
        <v>FN LG_ING</v>
      </c>
      <c r="Q297" s="106" t="str">
        <f>VLOOKUP(I297,SOURCE!B:M,5,0)</f>
        <v>"LNGINT"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ITM_2BIN</v>
      </c>
      <c r="E298" s="106" t="str">
        <f>CHAR(34)&amp;VLOOKUP(C298,SOURCE!S$6:Y$10165,6,0)&amp;CHAR(34)</f>
        <v>"&gt;BIN"</v>
      </c>
      <c r="F298" s="101" t="str">
        <f t="shared" si="9"/>
        <v xml:space="preserve">                      if (strcompare(commandnumber,"&gt;BIN" )) {sprintf(commandnumber,"%d", ITM_2BIN);} else</v>
      </c>
      <c r="H298" t="b">
        <f>ISNA(VLOOKUP(J298,J299:J$500,1,0))</f>
        <v>1</v>
      </c>
      <c r="I298" s="107">
        <f>VLOOKUP(C298,SOURCE!S$6:Y$10165,7,0)</f>
        <v>1842</v>
      </c>
      <c r="J298" s="108" t="str">
        <f>VLOOKUP(C298,SOURCE!S$6:Y$10165,6,0)</f>
        <v>&gt;BIN</v>
      </c>
      <c r="K298" s="109" t="str">
        <f t="shared" si="8"/>
        <v>BIN</v>
      </c>
      <c r="L298" s="129" t="str">
        <f>VLOOKUP(C298,SOURCE!S$6:Y$10165,2,0)</f>
        <v>FN SH_INT</v>
      </c>
      <c r="Q298" s="106" t="str">
        <f>VLOOKUP(I298,SOURCE!B:M,5,0)</f>
        <v>"BIN"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ITM_2OCT</v>
      </c>
      <c r="E299" s="106" t="str">
        <f>CHAR(34)&amp;VLOOKUP(C299,SOURCE!S$6:Y$10165,6,0)&amp;CHAR(34)</f>
        <v>"&gt;OCT"</v>
      </c>
      <c r="F299" s="101" t="str">
        <f t="shared" si="9"/>
        <v xml:space="preserve">                      if (strcompare(commandnumber,"&gt;OCT" )) {sprintf(commandnumber,"%d", ITM_2OCT);} else</v>
      </c>
      <c r="H299" t="b">
        <f>ISNA(VLOOKUP(J299,J300:J$500,1,0))</f>
        <v>1</v>
      </c>
      <c r="I299" s="107">
        <f>VLOOKUP(C299,SOURCE!S$6:Y$10165,7,0)</f>
        <v>1843</v>
      </c>
      <c r="J299" s="108" t="str">
        <f>VLOOKUP(C299,SOURCE!S$6:Y$10165,6,0)</f>
        <v>&gt;OCT</v>
      </c>
      <c r="K299" s="109" t="str">
        <f t="shared" si="8"/>
        <v>OCT</v>
      </c>
      <c r="L299" s="129" t="str">
        <f>VLOOKUP(C299,SOURCE!S$6:Y$10165,2,0)</f>
        <v>FN SH_INT</v>
      </c>
      <c r="Q299" s="106" t="str">
        <f>VLOOKUP(I299,SOURCE!B:M,5,0)</f>
        <v>"OCT"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ITM_2DEC</v>
      </c>
      <c r="E300" s="106" t="str">
        <f>CHAR(34)&amp;VLOOKUP(C300,SOURCE!S$6:Y$10165,6,0)&amp;CHAR(34)</f>
        <v>"&gt;DEC"</v>
      </c>
      <c r="F300" s="101" t="str">
        <f t="shared" si="9"/>
        <v xml:space="preserve">                      if (strcompare(commandnumber,"&gt;DEC" )) {sprintf(commandnumber,"%d", ITM_2DEC);} else</v>
      </c>
      <c r="H300" t="b">
        <f>ISNA(VLOOKUP(J300,J301:J$500,1,0))</f>
        <v>1</v>
      </c>
      <c r="I300" s="107">
        <f>VLOOKUP(C300,SOURCE!S$6:Y$10165,7,0)</f>
        <v>1844</v>
      </c>
      <c r="J300" s="108" t="str">
        <f>VLOOKUP(C300,SOURCE!S$6:Y$10165,6,0)</f>
        <v>&gt;DEC</v>
      </c>
      <c r="K300" s="109" t="str">
        <f t="shared" si="8"/>
        <v>DEC</v>
      </c>
      <c r="L300" s="129" t="str">
        <f>VLOOKUP(C300,SOURCE!S$6:Y$10165,2,0)</f>
        <v>FN SH_INT</v>
      </c>
      <c r="Q300" s="106" t="str">
        <f>VLOOKUP(I300,SOURCE!B:M,5,0)</f>
        <v>"DEC"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ITM_2HEX</v>
      </c>
      <c r="E301" s="106" t="str">
        <f>CHAR(34)&amp;VLOOKUP(C301,SOURCE!S$6:Y$10165,6,0)&amp;CHAR(34)</f>
        <v>"&gt;HEX"</v>
      </c>
      <c r="F301" s="101" t="str">
        <f t="shared" si="9"/>
        <v xml:space="preserve">                      if (strcompare(commandnumber,"&gt;HEX" )) {sprintf(commandnumber,"%d", ITM_2HEX);} else</v>
      </c>
      <c r="H301" t="b">
        <f>ISNA(VLOOKUP(J301,J302:J$500,1,0))</f>
        <v>1</v>
      </c>
      <c r="I301" s="107">
        <f>VLOOKUP(C301,SOURCE!S$6:Y$10165,7,0)</f>
        <v>1845</v>
      </c>
      <c r="J301" s="108" t="str">
        <f>VLOOKUP(C301,SOURCE!S$6:Y$10165,6,0)</f>
        <v>&gt;HEX</v>
      </c>
      <c r="K301" s="109" t="str">
        <f t="shared" si="8"/>
        <v>HEX</v>
      </c>
      <c r="L301" s="129" t="str">
        <f>VLOOKUP(C301,SOURCE!S$6:Y$10165,2,0)</f>
        <v>FN SH_INT</v>
      </c>
      <c r="Q301" s="106" t="str">
        <f>VLOOKUP(I301,SOURCE!B:M,5,0)</f>
        <v>"HEX"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ITM_RI</v>
      </c>
      <c r="E302" s="106" t="str">
        <f>CHAR(34)&amp;VLOOKUP(C302,SOURCE!S$6:Y$10165,6,0)&amp;CHAR(34)</f>
        <v>"&gt;I"</v>
      </c>
      <c r="F302" s="101" t="str">
        <f t="shared" si="9"/>
        <v xml:space="preserve">                      if (strcompare(commandnumber,"&gt;I" )) {sprintf(commandnumber,"%d", ITM_RI);} else</v>
      </c>
      <c r="H302" t="b">
        <f>ISNA(VLOOKUP(J302,J303:J$500,1,0))</f>
        <v>1</v>
      </c>
      <c r="I302" s="107">
        <f>VLOOKUP(C302,SOURCE!S$6:Y$10165,7,0)</f>
        <v>1850</v>
      </c>
      <c r="J302" s="108" t="str">
        <f>VLOOKUP(C302,SOURCE!S$6:Y$10165,6,0)</f>
        <v>&gt;I</v>
      </c>
      <c r="K302" s="109" t="str">
        <f t="shared" si="8"/>
        <v>&gt;I</v>
      </c>
      <c r="L302" s="129" t="str">
        <f>VLOOKUP(C302,SOURCE!S$6:Y$10165,2,0)</f>
        <v>FN SH_INT</v>
      </c>
      <c r="Q302" s="106" t="str">
        <f>VLOOKUP(I302,SOURCE!B:M,5,0)</f>
        <v>STD_RIGHT_ARROW "I"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ITM_LISTXY</v>
      </c>
      <c r="E303" s="106" t="str">
        <f>CHAR(34)&amp;VLOOKUP(C303,SOURCE!S$6:Y$10165,6,0)&amp;CHAR(34)</f>
        <v>"LISTXY"</v>
      </c>
      <c r="F303" s="101" t="str">
        <f t="shared" si="9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107">
        <f>VLOOKUP(C303,SOURCE!S$6:Y$10165,7,0)</f>
        <v>1865</v>
      </c>
      <c r="J303" s="108" t="str">
        <f>VLOOKUP(C303,SOURCE!S$6:Y$10165,6,0)</f>
        <v>LISTXY</v>
      </c>
      <c r="K303" s="109" t="str">
        <f t="shared" si="8"/>
        <v>LISTXY</v>
      </c>
      <c r="L303" s="129" t="str">
        <f>VLOOKUP(C303,SOURCE!S$6:Y$10165,2,0)</f>
        <v>GRF</v>
      </c>
      <c r="Q303" s="106" t="str">
        <f>VLOOKUP(I303,SOURCE!B:M,5,0)</f>
        <v>"LISTXY"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ITM_SH_ERPN</v>
      </c>
      <c r="E304" s="106" t="str">
        <f>CHAR(34)&amp;VLOOKUP(C304,SOURCE!S$6:Y$10165,6,0)&amp;CHAR(34)</f>
        <v>"ERPN?"</v>
      </c>
      <c r="F304" s="101" t="str">
        <f t="shared" si="9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107">
        <f>VLOOKUP(C304,SOURCE!S$6:Y$10165,7,0)</f>
        <v>1866</v>
      </c>
      <c r="J304" s="108" t="str">
        <f>VLOOKUP(C304,SOURCE!S$6:Y$10165,6,0)</f>
        <v>ERPN?</v>
      </c>
      <c r="K304" s="109" t="str">
        <f t="shared" si="8"/>
        <v>eRPN?</v>
      </c>
      <c r="L304" s="129" t="str">
        <f>VLOOKUP(C304,SOURCE!S$6:Y$10165,2,0)</f>
        <v>INFO</v>
      </c>
      <c r="Q304" s="106" t="str">
        <f>VLOOKUP(I304,SOURCE!B:M,5,0)</f>
        <v>"eRPN?"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ITM_XXEQ</v>
      </c>
      <c r="E305" s="106" t="str">
        <f>CHAR(34)&amp;VLOOKUP(C305,SOURCE!S$6:Y$10165,6,0)&amp;CHAR(34)</f>
        <v>"X.XEQ"</v>
      </c>
      <c r="F305" s="101" t="str">
        <f t="shared" si="9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107">
        <f>VLOOKUP(C305,SOURCE!S$6:Y$10165,7,0)</f>
        <v>1893</v>
      </c>
      <c r="J305" s="108" t="str">
        <f>VLOOKUP(C305,SOURCE!S$6:Y$10165,6,0)</f>
        <v>X.XEQ</v>
      </c>
      <c r="K305" s="109" t="str">
        <f t="shared" si="8"/>
        <v>X.XEQ</v>
      </c>
      <c r="L305" s="129" t="str">
        <f>VLOOKUP(C305,SOURCE!S$6:Y$10165,2,0)</f>
        <v>KEYS</v>
      </c>
      <c r="Q305" s="106" t="str">
        <f>VLOOKUP(I305,SOURCE!B:M,5,0)</f>
        <v>"X.XEQ"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ITM_CPXI</v>
      </c>
      <c r="E306" s="106" t="str">
        <f>CHAR(34)&amp;VLOOKUP(C306,SOURCE!S$6:Y$10165,6,0)&amp;CHAR(34)</f>
        <v>"CPXI"</v>
      </c>
      <c r="F306" s="101" t="str">
        <f t="shared" si="9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107">
        <f>VLOOKUP(C306,SOURCE!S$6:Y$10165,7,0)</f>
        <v>1925</v>
      </c>
      <c r="J306" s="108" t="str">
        <f>VLOOKUP(C306,SOURCE!S$6:Y$10165,6,0)</f>
        <v>CPXI</v>
      </c>
      <c r="K306" s="109" t="str">
        <f t="shared" si="8"/>
        <v>CPXi</v>
      </c>
      <c r="L306" s="129" t="str">
        <f>VLOOKUP(C306,SOURCE!S$6:Y$10165,2,0)</f>
        <v>SYSFL</v>
      </c>
      <c r="Q306" s="106" t="str">
        <f>VLOOKUP(I306,SOURCE!B:M,5,0)</f>
        <v>"CPXi"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ITM_CPXJ</v>
      </c>
      <c r="E307" s="106" t="str">
        <f>CHAR(34)&amp;VLOOKUP(C307,SOURCE!S$6:Y$10165,6,0)&amp;CHAR(34)</f>
        <v>"CPXJ"</v>
      </c>
      <c r="F307" s="101" t="str">
        <f t="shared" si="9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107">
        <f>VLOOKUP(C307,SOURCE!S$6:Y$10165,7,0)</f>
        <v>1926</v>
      </c>
      <c r="J307" s="108" t="str">
        <f>VLOOKUP(C307,SOURCE!S$6:Y$10165,6,0)</f>
        <v>CPXJ</v>
      </c>
      <c r="K307" s="109" t="str">
        <f t="shared" si="8"/>
        <v>CPXj</v>
      </c>
      <c r="L307" s="129" t="str">
        <f>VLOOKUP(C307,SOURCE!S$6:Y$10165,2,0)</f>
        <v>SYSFL</v>
      </c>
      <c r="Q307" s="106" t="str">
        <f>VLOOKUP(I307,SOURCE!B:M,5,0)</f>
        <v>"CPXj"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ITM_SSIZE4</v>
      </c>
      <c r="E308" s="106" t="str">
        <f>CHAR(34)&amp;VLOOKUP(C308,SOURCE!S$6:Y$10165,6,0)&amp;CHAR(34)</f>
        <v>"SSIZE4"</v>
      </c>
      <c r="F308" s="101" t="str">
        <f t="shared" si="9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107">
        <f>VLOOKUP(C308,SOURCE!S$6:Y$10165,7,0)</f>
        <v>1927</v>
      </c>
      <c r="J308" s="108" t="str">
        <f>VLOOKUP(C308,SOURCE!S$6:Y$10165,6,0)</f>
        <v>SSIZE4</v>
      </c>
      <c r="K308" s="109" t="str">
        <f t="shared" si="8"/>
        <v>SSIZE4</v>
      </c>
      <c r="L308" s="129" t="str">
        <f>VLOOKUP(C308,SOURCE!S$6:Y$10165,2,0)</f>
        <v>SYSFL</v>
      </c>
      <c r="Q308" s="106" t="str">
        <f>VLOOKUP(I308,SOURCE!B:M,5,0)</f>
        <v>"SSIZE4"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ITM_SSIZE8</v>
      </c>
      <c r="E309" s="106" t="str">
        <f>CHAR(34)&amp;VLOOKUP(C309,SOURCE!S$6:Y$10165,6,0)&amp;CHAR(34)</f>
        <v>"SSIZE8"</v>
      </c>
      <c r="F309" s="101" t="str">
        <f t="shared" si="9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107">
        <f>VLOOKUP(C309,SOURCE!S$6:Y$10165,7,0)</f>
        <v>1928</v>
      </c>
      <c r="J309" s="108" t="str">
        <f>VLOOKUP(C309,SOURCE!S$6:Y$10165,6,0)</f>
        <v>SSIZE8</v>
      </c>
      <c r="K309" s="109" t="str">
        <f t="shared" si="8"/>
        <v>SSIZE8</v>
      </c>
      <c r="L309" s="129" t="str">
        <f>VLOOKUP(C309,SOURCE!S$6:Y$10165,2,0)</f>
        <v>SYSFL</v>
      </c>
      <c r="Q309" s="106" t="str">
        <f>VLOOKUP(I309,SOURCE!B:M,5,0)</f>
        <v>"SSIZE8"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ITM_ms</v>
      </c>
      <c r="E310" s="106" t="str">
        <f>CHAR(34)&amp;VLOOKUP(C310,SOURCE!S$6:Y$10165,6,0)&amp;CHAR(34)</f>
        <v>".MS"</v>
      </c>
      <c r="F310" s="101" t="str">
        <f t="shared" si="9"/>
        <v xml:space="preserve">                      if (strcompare(commandnumber,".MS" )) {sprintf(commandnumber,"%d", ITM_ms);} else</v>
      </c>
      <c r="H310" t="b">
        <f>ISNA(VLOOKUP(J310,J311:J$500,1,0))</f>
        <v>1</v>
      </c>
      <c r="I310" s="107">
        <f>VLOOKUP(C310,SOURCE!S$6:Y$10165,7,0)</f>
        <v>1947</v>
      </c>
      <c r="J310" s="108" t="str">
        <f>VLOOKUP(C310,SOURCE!S$6:Y$10165,6,0)</f>
        <v>.MS</v>
      </c>
      <c r="K310" s="109" t="str">
        <f t="shared" si="8"/>
        <v>.ms</v>
      </c>
      <c r="L310" s="129" t="str">
        <f>VLOOKUP(C310,SOURCE!S$6:Y$10165,2,0)</f>
        <v>Trig</v>
      </c>
      <c r="Q310" s="106" t="str">
        <f>VLOOKUP(I310,SOURCE!B:M,5,0)</f>
        <v>".ms"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ITM_DEG2</v>
      </c>
      <c r="E311" s="106" t="str">
        <f>CHAR(34)&amp;VLOOKUP(C311,SOURCE!S$6:Y$10165,6,0)&amp;CHAR(34)</f>
        <v>"&gt;&gt;DEG"</v>
      </c>
      <c r="F311" s="101" t="str">
        <f t="shared" si="9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107">
        <f>VLOOKUP(C311,SOURCE!S$6:Y$10165,7,0)</f>
        <v>1948</v>
      </c>
      <c r="J311" s="108" t="str">
        <f>VLOOKUP(C311,SOURCE!S$6:Y$10165,6,0)</f>
        <v>&gt;&gt;DEG</v>
      </c>
      <c r="K311" s="109" t="str">
        <f t="shared" si="8"/>
        <v>RIGHT_DOUBLE_ANGLEDEG</v>
      </c>
      <c r="L311" s="129" t="str">
        <f>VLOOKUP(C311,SOURCE!S$6:Y$10165,2,0)</f>
        <v>Trig</v>
      </c>
      <c r="Q311" s="106" t="str">
        <f>VLOOKUP(I311,SOURCE!B:M,5,0)</f>
        <v>STD_RIGHT_DOUBLE_ANGLE "DEG"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ITM_DMS2</v>
      </c>
      <c r="E312" s="106" t="str">
        <f>CHAR(34)&amp;VLOOKUP(C312,SOURCE!S$6:Y$10165,6,0)&amp;CHAR(34)</f>
        <v>"&gt;&gt;D.MS"</v>
      </c>
      <c r="F312" s="101" t="str">
        <f t="shared" si="9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107">
        <f>VLOOKUP(C312,SOURCE!S$6:Y$10165,7,0)</f>
        <v>1949</v>
      </c>
      <c r="J312" s="108" t="str">
        <f>VLOOKUP(C312,SOURCE!S$6:Y$10165,6,0)</f>
        <v>&gt;&gt;D.MS</v>
      </c>
      <c r="K312" s="109" t="str">
        <f t="shared" si="8"/>
        <v>RIGHT_DOUBLE_ANGLEd.ms</v>
      </c>
      <c r="L312" s="129" t="str">
        <f>VLOOKUP(C312,SOURCE!S$6:Y$10165,2,0)</f>
        <v>Trig</v>
      </c>
      <c r="Q312" s="106" t="str">
        <f>VLOOKUP(I312,SOURCE!B:M,5,0)</f>
        <v>STD_RIGHT_DOUBLE_ANGLE "d.ms"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ITM_GRAD2</v>
      </c>
      <c r="E313" s="106" t="str">
        <f>CHAR(34)&amp;VLOOKUP(C313,SOURCE!S$6:Y$10165,6,0)&amp;CHAR(34)</f>
        <v>"&gt;&gt;GRAD"</v>
      </c>
      <c r="F313" s="101" t="str">
        <f t="shared" si="9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107">
        <f>VLOOKUP(C313,SOURCE!S$6:Y$10165,7,0)</f>
        <v>1950</v>
      </c>
      <c r="J313" s="108" t="str">
        <f>VLOOKUP(C313,SOURCE!S$6:Y$10165,6,0)</f>
        <v>&gt;&gt;GRAD</v>
      </c>
      <c r="K313" s="109" t="str">
        <f t="shared" si="8"/>
        <v>RIGHT_DOUBLE_ANGLEGRAD</v>
      </c>
      <c r="L313" s="129" t="str">
        <f>VLOOKUP(C313,SOURCE!S$6:Y$10165,2,0)</f>
        <v>Trig</v>
      </c>
      <c r="Q313" s="106" t="str">
        <f>VLOOKUP(I313,SOURCE!B:M,5,0)</f>
        <v>STD_RIGHT_DOUBLE_ANGLE "GRAD"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ITM_MULPI2</v>
      </c>
      <c r="E314" s="106" t="str">
        <f>CHAR(34)&amp;VLOOKUP(C314,SOURCE!S$6:Y$10165,6,0)&amp;CHAR(34)</f>
        <v>"&gt;&gt;MULPI"</v>
      </c>
      <c r="F314" s="101" t="str">
        <f t="shared" si="9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107">
        <f>VLOOKUP(C314,SOURCE!S$6:Y$10165,7,0)</f>
        <v>1951</v>
      </c>
      <c r="J314" s="108" t="str">
        <f>VLOOKUP(C314,SOURCE!S$6:Y$10165,6,0)</f>
        <v>&gt;&gt;MULPI</v>
      </c>
      <c r="K314" s="109" t="str">
        <f t="shared" si="8"/>
        <v>RIGHT_DOUBLE_ANGLEMULpi</v>
      </c>
      <c r="L314" s="129" t="str">
        <f>VLOOKUP(C314,SOURCE!S$6:Y$10165,2,0)</f>
        <v>Trig</v>
      </c>
      <c r="Q314" s="106" t="str">
        <f>VLOOKUP(I314,SOURCE!B:M,5,0)</f>
        <v>STD_RIGHT_DOUBLE_ANGLE "MUL" STD_pi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ITM_RAD2</v>
      </c>
      <c r="E315" s="106" t="str">
        <f>CHAR(34)&amp;VLOOKUP(C315,SOURCE!S$6:Y$10165,6,0)&amp;CHAR(34)</f>
        <v>"&gt;&gt;RAD"</v>
      </c>
      <c r="F315" s="101" t="str">
        <f t="shared" si="9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107">
        <f>VLOOKUP(C315,SOURCE!S$6:Y$10165,7,0)</f>
        <v>1952</v>
      </c>
      <c r="J315" s="108" t="str">
        <f>VLOOKUP(C315,SOURCE!S$6:Y$10165,6,0)</f>
        <v>&gt;&gt;RAD</v>
      </c>
      <c r="K315" s="109" t="str">
        <f t="shared" si="8"/>
        <v>RIGHT_DOUBLE_ANGLERAD</v>
      </c>
      <c r="L315" s="129" t="str">
        <f>VLOOKUP(C315,SOURCE!S$6:Y$10165,2,0)</f>
        <v>Trig</v>
      </c>
      <c r="Q315" s="106" t="str">
        <f>VLOOKUP(I315,SOURCE!B:M,5,0)</f>
        <v>STD_RIGHT_DOUBLE_ANGLE "RAD"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ITM_HMS2</v>
      </c>
      <c r="E316" s="106" t="str">
        <f>CHAR(34)&amp;VLOOKUP(C316,SOURCE!S$6:Y$10165,6,0)&amp;CHAR(34)</f>
        <v>"&gt;&gt;H.MS"</v>
      </c>
      <c r="F316" s="101" t="str">
        <f t="shared" si="9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107">
        <f>VLOOKUP(C316,SOURCE!S$6:Y$10165,7,0)</f>
        <v>1953</v>
      </c>
      <c r="J316" s="108" t="str">
        <f>VLOOKUP(C316,SOURCE!S$6:Y$10165,6,0)</f>
        <v>&gt;&gt;H.MS</v>
      </c>
      <c r="K316" s="109" t="str">
        <f t="shared" si="8"/>
        <v>RIGHT_DOUBLE_ANGLEh.ms</v>
      </c>
      <c r="L316" s="129" t="str">
        <f>VLOOKUP(C316,SOURCE!S$6:Y$10165,2,0)</f>
        <v>Trig</v>
      </c>
      <c r="Q316" s="106" t="str">
        <f>VLOOKUP(I316,SOURCE!B:M,5,0)</f>
        <v>STD_RIGHT_DOUBLE_ANGLE "h.ms"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ITM_X_P1</v>
      </c>
      <c r="E317" s="106" t="str">
        <f>CHAR(34)&amp;VLOOKUP(C317,SOURCE!S$6:Y$10165,6,0)&amp;CHAR(34)</f>
        <v>"XEQM01"</v>
      </c>
      <c r="F317" s="101" t="str">
        <f t="shared" si="9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107">
        <f>VLOOKUP(C317,SOURCE!S$6:Y$10165,7,0)</f>
        <v>2065</v>
      </c>
      <c r="J317" s="108" t="str">
        <f>VLOOKUP(C317,SOURCE!S$6:Y$10165,6,0)</f>
        <v>XEQM01</v>
      </c>
      <c r="K317" s="109" t="str">
        <f t="shared" si="8"/>
        <v>XEQM01</v>
      </c>
      <c r="L317" s="129" t="str">
        <f>VLOOKUP(C317,SOURCE!S$6:Y$10165,2,0)</f>
        <v>XXEQ</v>
      </c>
      <c r="Q317" s="106" t="str">
        <f>VLOOKUP(I317,SOURCE!B:M,5,0)</f>
        <v>"XEQM01"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ITM_X_P2</v>
      </c>
      <c r="E318" s="106" t="str">
        <f>CHAR(34)&amp;VLOOKUP(C318,SOURCE!S$6:Y$10165,6,0)&amp;CHAR(34)</f>
        <v>"XEQM02"</v>
      </c>
      <c r="F318" s="101" t="str">
        <f t="shared" si="9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107">
        <f>VLOOKUP(C318,SOURCE!S$6:Y$10165,7,0)</f>
        <v>2066</v>
      </c>
      <c r="J318" s="108" t="str">
        <f>VLOOKUP(C318,SOURCE!S$6:Y$10165,6,0)</f>
        <v>XEQM02</v>
      </c>
      <c r="K318" s="110" t="str">
        <f t="shared" si="8"/>
        <v>XEQM02</v>
      </c>
      <c r="L318" s="130" t="str">
        <f>VLOOKUP(C318,SOURCE!S$6:Y$10165,2,0)</f>
        <v>XXEQ</v>
      </c>
      <c r="Q318" s="106" t="str">
        <f>VLOOKUP(I318,SOURCE!B:M,5,0)</f>
        <v>"XEQM02"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ITM_X_P3</v>
      </c>
      <c r="E319" s="106" t="str">
        <f>CHAR(34)&amp;VLOOKUP(C319,SOURCE!S$6:Y$10165,6,0)&amp;CHAR(34)</f>
        <v>"XEQM03"</v>
      </c>
      <c r="F319" s="101" t="str">
        <f t="shared" si="9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107">
        <f>VLOOKUP(C319,SOURCE!S$6:Y$10165,7,0)</f>
        <v>2067</v>
      </c>
      <c r="J319" s="108" t="str">
        <f>VLOOKUP(C319,SOURCE!S$6:Y$10165,6,0)</f>
        <v>XEQM03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XEQM03</v>
      </c>
      <c r="L319" s="129" t="str">
        <f>VLOOKUP(C319,SOURCE!S$6:Y$10165,2,0)</f>
        <v>XXEQ</v>
      </c>
      <c r="Q319" s="106" t="str">
        <f>VLOOKUP(I319,SOURCE!B:M,5,0)</f>
        <v>"XEQM03"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ITM_X_P4</v>
      </c>
      <c r="E320" s="106" t="str">
        <f>CHAR(34)&amp;VLOOKUP(C320,SOURCE!S$6:Y$10165,6,0)&amp;CHAR(34)</f>
        <v>"XEQM04"</v>
      </c>
      <c r="F320" s="101" t="str">
        <f t="shared" si="9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107">
        <f>VLOOKUP(C320,SOURCE!S$6:Y$10165,7,0)</f>
        <v>2068</v>
      </c>
      <c r="J320" s="108" t="str">
        <f>VLOOKUP(C320,SOURCE!S$6:Y$10165,6,0)</f>
        <v>XEQM04</v>
      </c>
      <c r="K320" s="110" t="str">
        <f t="shared" si="10"/>
        <v>XEQM04</v>
      </c>
      <c r="L320" s="130" t="str">
        <f>VLOOKUP(C320,SOURCE!S$6:Y$10165,2,0)</f>
        <v>XXEQ</v>
      </c>
      <c r="Q320" s="106" t="str">
        <f>VLOOKUP(I320,SOURCE!B:M,5,0)</f>
        <v>"XEQM04"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ITM_X_P5</v>
      </c>
      <c r="E321" s="106" t="str">
        <f>CHAR(34)&amp;VLOOKUP(C321,SOURCE!S$6:Y$10165,6,0)&amp;CHAR(34)</f>
        <v>"XEQM05"</v>
      </c>
      <c r="F321" s="101" t="str">
        <f t="shared" si="9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107">
        <f>VLOOKUP(C321,SOURCE!S$6:Y$10165,7,0)</f>
        <v>2069</v>
      </c>
      <c r="J321" s="108" t="str">
        <f>VLOOKUP(C321,SOURCE!S$6:Y$10165,6,0)</f>
        <v>XEQM05</v>
      </c>
      <c r="K321" s="109" t="str">
        <f t="shared" si="10"/>
        <v>XEQM05</v>
      </c>
      <c r="L321" s="129" t="str">
        <f>VLOOKUP(C321,SOURCE!S$6:Y$10165,2,0)</f>
        <v>XXEQ</v>
      </c>
      <c r="Q321" s="106" t="str">
        <f>VLOOKUP(I321,SOURCE!B:M,5,0)</f>
        <v>"XEQM05"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ITM_X_P6</v>
      </c>
      <c r="E322" s="106" t="str">
        <f>CHAR(34)&amp;VLOOKUP(C322,SOURCE!S$6:Y$10165,6,0)&amp;CHAR(34)</f>
        <v>"XEQM06"</v>
      </c>
      <c r="F322" s="101" t="str">
        <f t="shared" si="9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107">
        <f>VLOOKUP(C322,SOURCE!S$6:Y$10165,7,0)</f>
        <v>2070</v>
      </c>
      <c r="J322" s="108" t="str">
        <f>VLOOKUP(C322,SOURCE!S$6:Y$10165,6,0)</f>
        <v>XEQM06</v>
      </c>
      <c r="K322" s="110" t="str">
        <f t="shared" si="10"/>
        <v>XEQM06</v>
      </c>
      <c r="L322" s="130" t="str">
        <f>VLOOKUP(C322,SOURCE!S$6:Y$10165,2,0)</f>
        <v>XXEQ</v>
      </c>
      <c r="Q322" s="106" t="str">
        <f>VLOOKUP(I322,SOURCE!B:M,5,0)</f>
        <v>"XEQM06"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ITM_X_f1</v>
      </c>
      <c r="E323" s="106" t="str">
        <f>CHAR(34)&amp;VLOOKUP(C323,SOURCE!S$6:Y$10165,6,0)&amp;CHAR(34)</f>
        <v>"XEQM07"</v>
      </c>
      <c r="F323" s="101" t="str">
        <f t="shared" si="9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107">
        <f>VLOOKUP(C323,SOURCE!S$6:Y$10165,7,0)</f>
        <v>2071</v>
      </c>
      <c r="J323" s="108" t="str">
        <f>VLOOKUP(C323,SOURCE!S$6:Y$10165,6,0)</f>
        <v>XEQM07</v>
      </c>
      <c r="K323" s="109" t="str">
        <f t="shared" si="10"/>
        <v>XEQM07</v>
      </c>
      <c r="L323" s="129" t="str">
        <f>VLOOKUP(C323,SOURCE!S$6:Y$10165,2,0)</f>
        <v>XXEQ</v>
      </c>
      <c r="Q323" s="106" t="str">
        <f>VLOOKUP(I323,SOURCE!B:M,5,0)</f>
        <v>"XEQM07"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ITM_X_f2</v>
      </c>
      <c r="E324" s="106" t="str">
        <f>CHAR(34)&amp;VLOOKUP(C324,SOURCE!S$6:Y$10165,6,0)&amp;CHAR(34)</f>
        <v>"XEQM08"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107">
        <f>VLOOKUP(C324,SOURCE!S$6:Y$10165,7,0)</f>
        <v>2072</v>
      </c>
      <c r="J324" s="108" t="str">
        <f>VLOOKUP(C324,SOURCE!S$6:Y$10165,6,0)</f>
        <v>XEQM08</v>
      </c>
      <c r="K324" s="110" t="str">
        <f t="shared" si="10"/>
        <v>XEQM08</v>
      </c>
      <c r="L324" s="130" t="str">
        <f>VLOOKUP(C324,SOURCE!S$6:Y$10165,2,0)</f>
        <v>XXEQ</v>
      </c>
      <c r="Q324" s="106" t="str">
        <f>VLOOKUP(I324,SOURCE!B:M,5,0)</f>
        <v>"XEQM08"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ITM_X_f3</v>
      </c>
      <c r="E325" s="106" t="str">
        <f>CHAR(34)&amp;VLOOKUP(C325,SOURCE!S$6:Y$10165,6,0)&amp;CHAR(34)</f>
        <v>"XEQM09"</v>
      </c>
      <c r="F325" s="101" t="str">
        <f t="shared" si="11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107">
        <f>VLOOKUP(C325,SOURCE!S$6:Y$10165,7,0)</f>
        <v>2073</v>
      </c>
      <c r="J325" s="108" t="str">
        <f>VLOOKUP(C325,SOURCE!S$6:Y$10165,6,0)</f>
        <v>XEQM09</v>
      </c>
      <c r="K325" s="109" t="str">
        <f t="shared" si="10"/>
        <v>XEQM09</v>
      </c>
      <c r="L325" s="129" t="str">
        <f>VLOOKUP(C325,SOURCE!S$6:Y$10165,2,0)</f>
        <v>XXEQ</v>
      </c>
      <c r="Q325" s="106" t="str">
        <f>VLOOKUP(I325,SOURCE!B:M,5,0)</f>
        <v>"XEQM09"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ITM_X_f4</v>
      </c>
      <c r="E326" s="106" t="str">
        <f>CHAR(34)&amp;VLOOKUP(C326,SOURCE!S$6:Y$10165,6,0)&amp;CHAR(34)</f>
        <v>"XEQM10"</v>
      </c>
      <c r="F326" s="101" t="str">
        <f t="shared" si="11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107">
        <f>VLOOKUP(C326,SOURCE!S$6:Y$10165,7,0)</f>
        <v>2074</v>
      </c>
      <c r="J326" s="108" t="str">
        <f>VLOOKUP(C326,SOURCE!S$6:Y$10165,6,0)</f>
        <v>XEQM10</v>
      </c>
      <c r="K326" s="110" t="str">
        <f t="shared" si="10"/>
        <v>XEQM10</v>
      </c>
      <c r="L326" s="130" t="str">
        <f>VLOOKUP(C326,SOURCE!S$6:Y$10165,2,0)</f>
        <v>XXEQ</v>
      </c>
      <c r="Q326" s="106" t="str">
        <f>VLOOKUP(I326,SOURCE!B:M,5,0)</f>
        <v>"XEQM10"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ITM_X_f5</v>
      </c>
      <c r="E327" s="106" t="str">
        <f>CHAR(34)&amp;VLOOKUP(C327,SOURCE!S$6:Y$10165,6,0)&amp;CHAR(34)</f>
        <v>"XEQM11"</v>
      </c>
      <c r="F327" s="101" t="str">
        <f t="shared" si="11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107">
        <f>VLOOKUP(C327,SOURCE!S$6:Y$10165,7,0)</f>
        <v>2075</v>
      </c>
      <c r="J327" s="108" t="str">
        <f>VLOOKUP(C327,SOURCE!S$6:Y$10165,6,0)</f>
        <v>XEQM11</v>
      </c>
      <c r="K327" s="109" t="str">
        <f t="shared" si="10"/>
        <v>XEQM11</v>
      </c>
      <c r="L327" s="129" t="str">
        <f>VLOOKUP(C327,SOURCE!S$6:Y$10165,2,0)</f>
        <v>XXEQ</v>
      </c>
      <c r="Q327" s="106" t="str">
        <f>VLOOKUP(I327,SOURCE!B:M,5,0)</f>
        <v>"XEQM11"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ITM_X_f6</v>
      </c>
      <c r="E328" s="106" t="str">
        <f>CHAR(34)&amp;VLOOKUP(C328,SOURCE!S$6:Y$10165,6,0)&amp;CHAR(34)</f>
        <v>"XEQM12"</v>
      </c>
      <c r="F328" s="101" t="str">
        <f t="shared" si="11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107">
        <f>VLOOKUP(C328,SOURCE!S$6:Y$10165,7,0)</f>
        <v>2076</v>
      </c>
      <c r="J328" s="108" t="str">
        <f>VLOOKUP(C328,SOURCE!S$6:Y$10165,6,0)</f>
        <v>XEQM12</v>
      </c>
      <c r="K328" s="110" t="str">
        <f t="shared" si="10"/>
        <v>XEQM12</v>
      </c>
      <c r="L328" s="130" t="str">
        <f>VLOOKUP(C328,SOURCE!S$6:Y$10165,2,0)</f>
        <v>XXEQ</v>
      </c>
      <c r="Q328" s="106" t="str">
        <f>VLOOKUP(I328,SOURCE!B:M,5,0)</f>
        <v>"XEQM12"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ITM_X_g1</v>
      </c>
      <c r="E329" s="106" t="str">
        <f>CHAR(34)&amp;VLOOKUP(C329,SOURCE!S$6:Y$10165,6,0)&amp;CHAR(34)</f>
        <v>"XEQM13"</v>
      </c>
      <c r="F329" s="101" t="str">
        <f t="shared" si="11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107">
        <f>VLOOKUP(C329,SOURCE!S$6:Y$10165,7,0)</f>
        <v>2077</v>
      </c>
      <c r="J329" s="108" t="str">
        <f>VLOOKUP(C329,SOURCE!S$6:Y$10165,6,0)</f>
        <v>XEQM13</v>
      </c>
      <c r="K329" s="109" t="str">
        <f t="shared" si="10"/>
        <v>XEQM13</v>
      </c>
      <c r="L329" s="129" t="str">
        <f>VLOOKUP(C329,SOURCE!S$6:Y$10165,2,0)</f>
        <v>XXEQ</v>
      </c>
      <c r="Q329" s="106" t="str">
        <f>VLOOKUP(I329,SOURCE!B:M,5,0)</f>
        <v>"XEQM13"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ITM_X_g2</v>
      </c>
      <c r="E330" s="106" t="str">
        <f>CHAR(34)&amp;VLOOKUP(C330,SOURCE!S$6:Y$10165,6,0)&amp;CHAR(34)</f>
        <v>"XEQM14"</v>
      </c>
      <c r="F330" s="101" t="str">
        <f t="shared" si="11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107">
        <f>VLOOKUP(C330,SOURCE!S$6:Y$10165,7,0)</f>
        <v>2078</v>
      </c>
      <c r="J330" s="108" t="str">
        <f>VLOOKUP(C330,SOURCE!S$6:Y$10165,6,0)</f>
        <v>XEQM14</v>
      </c>
      <c r="K330" s="110" t="str">
        <f t="shared" si="10"/>
        <v>XEQM14</v>
      </c>
      <c r="L330" s="130" t="str">
        <f>VLOOKUP(C330,SOURCE!S$6:Y$10165,2,0)</f>
        <v>XXEQ</v>
      </c>
      <c r="Q330" s="106" t="str">
        <f>VLOOKUP(I330,SOURCE!B:M,5,0)</f>
        <v>"XEQM14"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ITM_X_g3</v>
      </c>
      <c r="E331" s="106" t="str">
        <f>CHAR(34)&amp;VLOOKUP(C331,SOURCE!S$6:Y$10165,6,0)&amp;CHAR(34)</f>
        <v>"XEQM15"</v>
      </c>
      <c r="F331" s="101" t="str">
        <f t="shared" si="11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107">
        <f>VLOOKUP(C331,SOURCE!S$6:Y$10165,7,0)</f>
        <v>2079</v>
      </c>
      <c r="J331" s="108" t="str">
        <f>VLOOKUP(C331,SOURCE!S$6:Y$10165,6,0)</f>
        <v>XEQM15</v>
      </c>
      <c r="K331" s="109" t="str">
        <f t="shared" si="10"/>
        <v>XEQM15</v>
      </c>
      <c r="L331" s="129" t="str">
        <f>VLOOKUP(C331,SOURCE!S$6:Y$10165,2,0)</f>
        <v>XXEQ</v>
      </c>
      <c r="Q331" s="106" t="str">
        <f>VLOOKUP(I331,SOURCE!B:M,5,0)</f>
        <v>"XEQM15"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ITM_X_g4</v>
      </c>
      <c r="E332" s="106" t="str">
        <f>CHAR(34)&amp;VLOOKUP(C332,SOURCE!S$6:Y$10165,6,0)&amp;CHAR(34)</f>
        <v>"XEQM16"</v>
      </c>
      <c r="F332" s="101" t="str">
        <f t="shared" si="11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107">
        <f>VLOOKUP(C332,SOURCE!S$6:Y$10165,7,0)</f>
        <v>2080</v>
      </c>
      <c r="J332" s="108" t="str">
        <f>VLOOKUP(C332,SOURCE!S$6:Y$10165,6,0)</f>
        <v>XEQM16</v>
      </c>
      <c r="K332" s="110" t="str">
        <f t="shared" si="10"/>
        <v>XEQM16</v>
      </c>
      <c r="L332" s="130" t="str">
        <f>VLOOKUP(C332,SOURCE!S$6:Y$10165,2,0)</f>
        <v>XXEQ</v>
      </c>
      <c r="Q332" s="106" t="str">
        <f>VLOOKUP(I332,SOURCE!B:M,5,0)</f>
        <v>"XEQM16"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ITM_X_g5</v>
      </c>
      <c r="E333" s="106" t="str">
        <f>CHAR(34)&amp;VLOOKUP(C333,SOURCE!S$6:Y$10165,6,0)&amp;CHAR(34)</f>
        <v>"XEQM17"</v>
      </c>
      <c r="F333" s="101" t="str">
        <f t="shared" si="11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107">
        <f>VLOOKUP(C333,SOURCE!S$6:Y$10165,7,0)</f>
        <v>2081</v>
      </c>
      <c r="J333" s="108" t="str">
        <f>VLOOKUP(C333,SOURCE!S$6:Y$10165,6,0)</f>
        <v>XEQM17</v>
      </c>
      <c r="K333" s="109" t="str">
        <f t="shared" si="10"/>
        <v>XEQM17</v>
      </c>
      <c r="L333" s="129" t="str">
        <f>VLOOKUP(C333,SOURCE!S$6:Y$10165,2,0)</f>
        <v>XXEQ</v>
      </c>
      <c r="Q333" s="106" t="str">
        <f>VLOOKUP(I333,SOURCE!B:M,5,0)</f>
        <v>"XEQM17"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ITM_X_g6</v>
      </c>
      <c r="E334" s="106" t="str">
        <f>CHAR(34)&amp;VLOOKUP(C334,SOURCE!S$6:Y$10165,6,0)&amp;CHAR(34)</f>
        <v>"XEQM18"</v>
      </c>
      <c r="F334" s="101" t="str">
        <f t="shared" si="11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107">
        <f>VLOOKUP(C334,SOURCE!S$6:Y$10165,7,0)</f>
        <v>2082</v>
      </c>
      <c r="J334" s="108" t="str">
        <f>VLOOKUP(C334,SOURCE!S$6:Y$10165,6,0)</f>
        <v>XEQM18</v>
      </c>
      <c r="K334" s="110" t="str">
        <f t="shared" si="10"/>
        <v>XEQM18</v>
      </c>
      <c r="L334" s="130" t="str">
        <f>VLOOKUP(C334,SOURCE!S$6:Y$10165,2,0)</f>
        <v>XXEQ</v>
      </c>
      <c r="Q334" s="106" t="str">
        <f>VLOOKUP(I334,SOURCE!B:M,5,0)</f>
        <v>"XEQM18"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ITM_XSAVE</v>
      </c>
      <c r="E335" s="106" t="str">
        <f>CHAR(34)&amp;VLOOKUP(C335,SOURCE!S$6:Y$10165,6,0)&amp;CHAR(34)</f>
        <v>"X.SAVE"</v>
      </c>
      <c r="F335" s="101" t="str">
        <f t="shared" si="11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107">
        <f>VLOOKUP(C335,SOURCE!S$6:Y$10165,7,0)</f>
        <v>2083</v>
      </c>
      <c r="J335" s="108" t="str">
        <f>VLOOKUP(C335,SOURCE!S$6:Y$10165,6,0)</f>
        <v>X.SAVE</v>
      </c>
      <c r="K335" s="109" t="str">
        <f t="shared" si="10"/>
        <v>X.SAVE</v>
      </c>
      <c r="L335" s="129" t="str">
        <f>VLOOKUP(C335,SOURCE!S$6:Y$10165,2,0)</f>
        <v>XXEQ</v>
      </c>
      <c r="Q335" s="106" t="str">
        <f>VLOOKUP(I335,SOURCE!B:M,5,0)</f>
        <v>"X.SAVE"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ITM_XLOAD</v>
      </c>
      <c r="E336" s="106" t="str">
        <f>CHAR(34)&amp;VLOOKUP(C336,SOURCE!S$6:Y$10165,6,0)&amp;CHAR(34)</f>
        <v>"X.LOAD"</v>
      </c>
      <c r="F336" s="101" t="str">
        <f t="shared" si="11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107">
        <f>VLOOKUP(C336,SOURCE!S$6:Y$10165,7,0)</f>
        <v>2084</v>
      </c>
      <c r="J336" s="108" t="str">
        <f>VLOOKUP(C336,SOURCE!S$6:Y$10165,6,0)</f>
        <v>X.LOAD</v>
      </c>
      <c r="K336" s="110" t="str">
        <f t="shared" si="10"/>
        <v>X.LOAD</v>
      </c>
      <c r="L336" s="130" t="str">
        <f>VLOOKUP(C336,SOURCE!S$6:Y$10165,2,0)</f>
        <v>XXEQ</v>
      </c>
      <c r="Q336" s="106" t="str">
        <f>VLOOKUP(I336,SOURCE!B:M,5,0)</f>
        <v>"X.LOAD"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ITM_PLOTLS</v>
      </c>
      <c r="E337" s="106" t="str">
        <f>CHAR(34)&amp;VLOOKUP(C337,SOURCE!S$6:Y$10165,6,0)&amp;CHAR(34)</f>
        <v>"PLOTLS"</v>
      </c>
      <c r="F337" s="101" t="str">
        <f t="shared" si="11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107">
        <f>VLOOKUP(C337,SOURCE!S$6:Y$10165,7,0)</f>
        <v>2168</v>
      </c>
      <c r="J337" s="108" t="str">
        <f>VLOOKUP(C337,SOURCE!S$6:Y$10165,6,0)</f>
        <v>PLOTLS</v>
      </c>
      <c r="K337" s="109" t="str">
        <f t="shared" si="10"/>
        <v>PLOTLS</v>
      </c>
      <c r="L337" s="129" t="str">
        <f>VLOOKUP(C337,SOURCE!S$6:Y$10165,2,0)</f>
        <v>STAT</v>
      </c>
      <c r="Q337" s="106" t="str">
        <f>VLOOKUP(I337,SOURCE!B:M,5,0)</f>
        <v>"PLOTLS"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ITM_PLOTJM</v>
      </c>
      <c r="E338" s="106" t="str">
        <f>CHAR(34)&amp;VLOOKUP(C338,SOURCE!S$6:Y$10165,6,0)&amp;CHAR(34)</f>
        <v>"GRF"</v>
      </c>
      <c r="F338" s="101" t="str">
        <f t="shared" si="11"/>
        <v xml:space="preserve">                      if (strcompare(commandnumber,"GRF" )) {sprintf(commandnumber,"%d", ITM_PLOTJM);} else</v>
      </c>
      <c r="H338" t="b">
        <f>ISNA(VLOOKUP(J338,J339:J$500,1,0))</f>
        <v>1</v>
      </c>
      <c r="I338" s="107">
        <f>VLOOKUP(C338,SOURCE!S$6:Y$10165,7,0)</f>
        <v>2176</v>
      </c>
      <c r="J338" s="108" t="str">
        <f>VLOOKUP(C338,SOURCE!S$6:Y$10165,6,0)</f>
        <v>GRF</v>
      </c>
      <c r="K338" s="110" t="str">
        <f t="shared" si="10"/>
        <v>GRF</v>
      </c>
      <c r="L338" s="130" t="str">
        <f>VLOOKUP(C338,SOURCE!S$6:Y$10165,2,0)</f>
        <v>STAT</v>
      </c>
      <c r="Q338" s="106" t="str">
        <f>VLOOKUP(I338,SOURCE!B:M,5,0)</f>
        <v>"GRF"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ITM_1863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ITM_1863                      1863</v>
      </c>
    </row>
    <row r="1867" spans="1:4">
      <c r="A1867">
        <v>1864</v>
      </c>
      <c r="B1867" t="str">
        <f>VLOOKUP(A1867,SOURCE!B:P,12,0)</f>
        <v>ITM_1864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ITM_1864                      1864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4634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2020-10-21T18:15:50Z</dcterms:modified>
</cp:coreProperties>
</file>