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320" yWindow="1820" windowWidth="25600" windowHeight="160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SOURCE!$A$1:$W$2026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026" i="1" l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015" i="1"/>
  <c r="X2015" i="1"/>
  <c r="W2014" i="1"/>
  <c r="X2014" i="1"/>
  <c r="W2013" i="1"/>
  <c r="X2013" i="1"/>
  <c r="W2012" i="1"/>
  <c r="X2012" i="1"/>
  <c r="W2011" i="1"/>
  <c r="X2011" i="1"/>
  <c r="W2010" i="1"/>
  <c r="X2010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2003" i="1"/>
  <c r="X2003" i="1"/>
  <c r="W2002" i="1"/>
  <c r="X2002" i="1"/>
  <c r="W2001" i="1"/>
  <c r="X2001" i="1"/>
  <c r="W2000" i="1"/>
  <c r="X2000" i="1"/>
  <c r="W1999" i="1"/>
  <c r="X1999" i="1"/>
  <c r="W1998" i="1"/>
  <c r="X1998" i="1"/>
  <c r="W1997" i="1"/>
  <c r="X1997" i="1"/>
  <c r="W1996" i="1"/>
  <c r="X1996" i="1"/>
  <c r="W1995" i="1"/>
  <c r="X1995" i="1"/>
  <c r="W1994" i="1"/>
  <c r="X1994" i="1"/>
  <c r="W1993" i="1"/>
  <c r="X1993" i="1"/>
  <c r="W1992" i="1"/>
  <c r="X1992" i="1"/>
  <c r="W1991" i="1"/>
  <c r="X1991" i="1"/>
  <c r="W1990" i="1"/>
  <c r="X1990" i="1"/>
  <c r="W1989" i="1"/>
  <c r="X1989" i="1"/>
  <c r="W1988" i="1"/>
  <c r="X1988" i="1"/>
  <c r="W1987" i="1"/>
  <c r="X1987" i="1"/>
  <c r="W1986" i="1"/>
  <c r="X1986" i="1"/>
  <c r="W1985" i="1"/>
  <c r="X1985" i="1"/>
  <c r="W1984" i="1"/>
  <c r="X1984" i="1"/>
  <c r="W1983" i="1"/>
  <c r="X1983" i="1"/>
  <c r="W1982" i="1"/>
  <c r="X1982" i="1"/>
  <c r="W1981" i="1"/>
  <c r="X1981" i="1"/>
  <c r="W1980" i="1"/>
  <c r="X1980" i="1"/>
  <c r="W1979" i="1"/>
  <c r="X1979" i="1"/>
  <c r="W1978" i="1"/>
  <c r="X1978" i="1"/>
  <c r="W1977" i="1"/>
  <c r="X1977" i="1"/>
  <c r="W1976" i="1"/>
  <c r="X1976" i="1"/>
  <c r="W1975" i="1"/>
  <c r="X1975" i="1"/>
  <c r="W1974" i="1"/>
  <c r="X1974" i="1"/>
  <c r="W1973" i="1"/>
  <c r="X1973" i="1"/>
  <c r="W1972" i="1"/>
  <c r="X1972" i="1"/>
  <c r="W1971" i="1"/>
  <c r="X1971" i="1"/>
  <c r="W1970" i="1"/>
  <c r="X1970" i="1"/>
  <c r="W1969" i="1"/>
  <c r="X1969" i="1"/>
  <c r="W1968" i="1"/>
  <c r="X1968" i="1"/>
  <c r="W1967" i="1"/>
  <c r="X1967" i="1"/>
  <c r="W1966" i="1"/>
  <c r="X1966" i="1"/>
  <c r="W1965" i="1"/>
  <c r="X1965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58" i="1"/>
  <c r="X1958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42" i="1"/>
  <c r="X1942" i="1"/>
  <c r="W1941" i="1"/>
  <c r="X1941" i="1"/>
  <c r="W1940" i="1"/>
  <c r="X1940" i="1"/>
  <c r="W1939" i="1"/>
  <c r="X1939" i="1"/>
  <c r="W1938" i="1"/>
  <c r="X1938" i="1"/>
  <c r="W1937" i="1"/>
  <c r="X1937" i="1"/>
  <c r="W1936" i="1"/>
  <c r="X1936" i="1"/>
  <c r="W1935" i="1"/>
  <c r="X1935" i="1"/>
  <c r="W1934" i="1"/>
  <c r="X1934" i="1"/>
  <c r="W1933" i="1"/>
  <c r="X1933" i="1"/>
  <c r="W1932" i="1"/>
  <c r="X1932" i="1"/>
  <c r="W1931" i="1"/>
  <c r="X1931" i="1"/>
  <c r="W1930" i="1"/>
  <c r="X1930" i="1"/>
  <c r="W1929" i="1"/>
  <c r="X1929" i="1"/>
  <c r="W1928" i="1"/>
  <c r="X1928" i="1"/>
  <c r="W1927" i="1"/>
  <c r="X1927" i="1"/>
  <c r="W1926" i="1"/>
  <c r="X1926" i="1"/>
  <c r="W1925" i="1"/>
  <c r="X1925" i="1"/>
  <c r="W1924" i="1"/>
  <c r="X1924" i="1"/>
  <c r="W1923" i="1"/>
  <c r="X1923" i="1"/>
  <c r="W1922" i="1"/>
  <c r="X1922" i="1"/>
  <c r="W1921" i="1"/>
  <c r="X1921" i="1"/>
  <c r="W1920" i="1"/>
  <c r="X1920" i="1"/>
  <c r="W1919" i="1"/>
  <c r="X1919" i="1"/>
  <c r="W1918" i="1"/>
  <c r="X1918" i="1"/>
  <c r="W1917" i="1"/>
  <c r="X1917" i="1"/>
  <c r="W1916" i="1"/>
  <c r="X1916" i="1"/>
  <c r="W1915" i="1"/>
  <c r="X1915" i="1"/>
  <c r="W1914" i="1"/>
  <c r="X1914" i="1"/>
  <c r="W1913" i="1"/>
  <c r="X1913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99" i="1"/>
  <c r="X1899" i="1"/>
  <c r="W1898" i="1"/>
  <c r="X1898" i="1"/>
  <c r="W1897" i="1"/>
  <c r="X1897" i="1"/>
  <c r="W1896" i="1"/>
  <c r="X1896" i="1"/>
  <c r="W1895" i="1"/>
  <c r="X1895" i="1"/>
  <c r="W1894" i="1"/>
  <c r="X1894" i="1"/>
  <c r="W1893" i="1"/>
  <c r="X1893" i="1"/>
  <c r="W1892" i="1"/>
  <c r="X1892" i="1"/>
  <c r="W1891" i="1"/>
  <c r="X1891" i="1"/>
  <c r="W1890" i="1"/>
  <c r="X1890" i="1"/>
  <c r="W1889" i="1"/>
  <c r="X1889" i="1"/>
  <c r="W1888" i="1"/>
  <c r="X1888" i="1"/>
  <c r="W1887" i="1"/>
  <c r="X1887" i="1"/>
  <c r="W1886" i="1"/>
  <c r="X1886" i="1"/>
  <c r="W1885" i="1"/>
  <c r="X1885" i="1"/>
  <c r="W1884" i="1"/>
  <c r="X1884" i="1"/>
  <c r="W1883" i="1"/>
  <c r="X1883" i="1"/>
  <c r="W1882" i="1"/>
  <c r="X1882" i="1"/>
  <c r="W1881" i="1"/>
  <c r="X1881" i="1"/>
  <c r="W1880" i="1"/>
  <c r="X1880" i="1"/>
  <c r="W1879" i="1"/>
  <c r="X1879" i="1"/>
  <c r="W1878" i="1"/>
  <c r="X1878" i="1"/>
  <c r="W1877" i="1"/>
  <c r="X1877" i="1"/>
  <c r="W1876" i="1"/>
  <c r="X1876" i="1"/>
  <c r="W1875" i="1"/>
  <c r="X1875" i="1"/>
  <c r="W1874" i="1"/>
  <c r="X1874" i="1"/>
  <c r="W1873" i="1"/>
  <c r="X1873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865" i="1"/>
  <c r="X1865" i="1"/>
  <c r="W1864" i="1"/>
  <c r="X1864" i="1"/>
  <c r="W1863" i="1"/>
  <c r="X1863" i="1"/>
  <c r="W1862" i="1"/>
  <c r="X1862" i="1"/>
  <c r="W1861" i="1"/>
  <c r="X1861" i="1"/>
  <c r="W1860" i="1"/>
  <c r="X1860" i="1"/>
  <c r="W1859" i="1"/>
  <c r="X1859" i="1"/>
  <c r="W1858" i="1"/>
  <c r="X1858" i="1"/>
  <c r="W1857" i="1"/>
  <c r="X1857" i="1"/>
  <c r="W1856" i="1"/>
  <c r="X1856" i="1"/>
  <c r="W1855" i="1"/>
  <c r="X1855" i="1"/>
  <c r="W1854" i="1"/>
  <c r="X1854" i="1"/>
  <c r="W1853" i="1"/>
  <c r="X1853" i="1"/>
  <c r="W1852" i="1"/>
  <c r="X1852" i="1"/>
  <c r="W1851" i="1"/>
  <c r="X1851" i="1"/>
  <c r="W1850" i="1"/>
  <c r="X1850" i="1"/>
  <c r="W1849" i="1"/>
  <c r="X1849" i="1"/>
  <c r="W1848" i="1"/>
  <c r="X1848" i="1"/>
  <c r="W1847" i="1"/>
  <c r="X1847" i="1"/>
  <c r="W1846" i="1"/>
  <c r="X1846" i="1"/>
  <c r="W1845" i="1"/>
  <c r="X1845" i="1"/>
  <c r="W1844" i="1"/>
  <c r="X1844" i="1"/>
  <c r="W1843" i="1"/>
  <c r="X1843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809" i="1"/>
  <c r="X1809" i="1"/>
  <c r="W1808" i="1"/>
  <c r="X1808" i="1"/>
  <c r="W1807" i="1"/>
  <c r="X1807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797" i="1"/>
  <c r="X1797" i="1"/>
  <c r="W1796" i="1"/>
  <c r="X1796" i="1"/>
  <c r="W1795" i="1"/>
  <c r="X1795" i="1"/>
  <c r="W1794" i="1"/>
  <c r="X1794" i="1"/>
  <c r="W1793" i="1"/>
  <c r="X1793" i="1"/>
  <c r="W1792" i="1"/>
  <c r="X1792" i="1"/>
  <c r="W1791" i="1"/>
  <c r="X1791" i="1"/>
  <c r="W1790" i="1"/>
  <c r="X1790" i="1"/>
  <c r="W1789" i="1"/>
  <c r="X1789" i="1"/>
  <c r="W1788" i="1"/>
  <c r="X1788" i="1"/>
  <c r="W1787" i="1"/>
  <c r="X1787" i="1"/>
  <c r="W1786" i="1"/>
  <c r="X1786" i="1"/>
  <c r="W1785" i="1"/>
  <c r="X1785" i="1"/>
  <c r="W1784" i="1"/>
  <c r="X1784" i="1"/>
  <c r="W1783" i="1"/>
  <c r="X1783" i="1"/>
  <c r="W1782" i="1"/>
  <c r="X1782" i="1"/>
  <c r="W1781" i="1"/>
  <c r="X1781" i="1"/>
  <c r="W1780" i="1"/>
  <c r="X1780" i="1"/>
  <c r="W1779" i="1"/>
  <c r="X1779" i="1"/>
  <c r="W1778" i="1"/>
  <c r="X1778" i="1"/>
  <c r="W1777" i="1"/>
  <c r="X1777" i="1"/>
  <c r="X1776" i="1"/>
  <c r="W1775" i="1"/>
  <c r="X1775" i="1"/>
  <c r="W1774" i="1"/>
  <c r="X1774" i="1"/>
  <c r="W1773" i="1"/>
  <c r="X1773" i="1"/>
  <c r="W1772" i="1"/>
  <c r="X1772" i="1"/>
  <c r="W1771" i="1"/>
  <c r="X1771" i="1"/>
  <c r="W1770" i="1"/>
  <c r="X1770" i="1"/>
  <c r="W1769" i="1"/>
  <c r="X1769" i="1"/>
  <c r="W1768" i="1"/>
  <c r="X1768" i="1"/>
  <c r="W1767" i="1"/>
  <c r="X1767" i="1"/>
  <c r="W1766" i="1"/>
  <c r="X1766" i="1"/>
  <c r="W1765" i="1"/>
  <c r="X1765" i="1"/>
  <c r="X1764" i="1"/>
  <c r="X1763" i="1"/>
  <c r="W1762" i="1"/>
  <c r="X1762" i="1"/>
  <c r="W1761" i="1"/>
  <c r="X1761" i="1"/>
  <c r="W1760" i="1"/>
  <c r="X1760" i="1"/>
  <c r="W1759" i="1"/>
  <c r="X1759" i="1"/>
  <c r="W1758" i="1"/>
  <c r="X1758" i="1"/>
  <c r="W1757" i="1"/>
  <c r="X1757" i="1"/>
  <c r="W1756" i="1"/>
  <c r="X1756" i="1"/>
  <c r="W1755" i="1"/>
  <c r="X1755" i="1"/>
  <c r="W1754" i="1"/>
  <c r="X1754" i="1"/>
  <c r="W1753" i="1"/>
  <c r="X1753" i="1"/>
  <c r="W1752" i="1"/>
  <c r="X1752" i="1"/>
  <c r="W1751" i="1"/>
  <c r="X1751" i="1"/>
  <c r="W1750" i="1"/>
  <c r="X1750" i="1"/>
  <c r="W1749" i="1"/>
  <c r="X1749" i="1"/>
  <c r="X1748" i="1"/>
  <c r="W1747" i="1"/>
  <c r="X1747" i="1"/>
  <c r="W1746" i="1"/>
  <c r="X1746" i="1"/>
  <c r="W1745" i="1"/>
  <c r="X1745" i="1"/>
  <c r="W1744" i="1"/>
  <c r="X1744" i="1"/>
  <c r="W1743" i="1"/>
  <c r="X1743" i="1"/>
  <c r="W1742" i="1"/>
  <c r="X1742" i="1"/>
  <c r="W1741" i="1"/>
  <c r="X1741" i="1"/>
  <c r="W1740" i="1"/>
  <c r="X1740" i="1"/>
  <c r="W1739" i="1"/>
  <c r="X1739" i="1"/>
  <c r="W1738" i="1"/>
  <c r="X1738" i="1"/>
  <c r="W1737" i="1"/>
  <c r="X1737" i="1"/>
  <c r="W1736" i="1"/>
  <c r="X1736" i="1"/>
  <c r="W1735" i="1"/>
  <c r="X1735" i="1"/>
  <c r="W1734" i="1"/>
  <c r="X1734" i="1"/>
  <c r="W1733" i="1"/>
  <c r="X1733" i="1"/>
  <c r="W1732" i="1"/>
  <c r="X1732" i="1"/>
  <c r="W1731" i="1"/>
  <c r="X1731" i="1"/>
  <c r="W1730" i="1"/>
  <c r="X1730" i="1"/>
  <c r="W1729" i="1"/>
  <c r="X1729" i="1"/>
  <c r="W1728" i="1"/>
  <c r="X1728" i="1"/>
  <c r="W1727" i="1"/>
  <c r="X1727" i="1"/>
  <c r="W1726" i="1"/>
  <c r="X1726" i="1"/>
  <c r="W1725" i="1"/>
  <c r="X1725" i="1"/>
  <c r="W1724" i="1"/>
  <c r="X1724" i="1"/>
  <c r="W1723" i="1"/>
  <c r="X1723" i="1"/>
  <c r="W1722" i="1"/>
  <c r="X1722" i="1"/>
  <c r="W1721" i="1"/>
  <c r="X1721" i="1"/>
  <c r="W1720" i="1"/>
  <c r="X1720" i="1"/>
  <c r="W1719" i="1"/>
  <c r="X1719" i="1"/>
  <c r="W1718" i="1"/>
  <c r="X1718" i="1"/>
  <c r="W1717" i="1"/>
  <c r="X1717" i="1"/>
  <c r="W1716" i="1"/>
  <c r="X1716" i="1"/>
  <c r="W1715" i="1"/>
  <c r="X1715" i="1"/>
  <c r="W1714" i="1"/>
  <c r="X1714" i="1"/>
  <c r="W1713" i="1"/>
  <c r="X1713" i="1"/>
  <c r="W1712" i="1"/>
  <c r="X1712" i="1"/>
  <c r="W1711" i="1"/>
  <c r="X1711" i="1"/>
  <c r="W1710" i="1"/>
  <c r="X1710" i="1"/>
  <c r="W1709" i="1"/>
  <c r="X1709" i="1"/>
  <c r="W1708" i="1"/>
  <c r="X1708" i="1"/>
  <c r="W1707" i="1"/>
  <c r="X1707" i="1"/>
  <c r="W1706" i="1"/>
  <c r="X1706" i="1"/>
  <c r="W1705" i="1"/>
  <c r="X1705" i="1"/>
  <c r="W1704" i="1"/>
  <c r="X1704" i="1"/>
  <c r="W1703" i="1"/>
  <c r="X1703" i="1"/>
  <c r="W1702" i="1"/>
  <c r="X1702" i="1"/>
  <c r="W1701" i="1"/>
  <c r="X1701" i="1"/>
  <c r="W1700" i="1"/>
  <c r="X1700" i="1"/>
  <c r="W1699" i="1"/>
  <c r="X1699" i="1"/>
  <c r="W1698" i="1"/>
  <c r="X1698" i="1"/>
  <c r="W1697" i="1"/>
  <c r="X1697" i="1"/>
  <c r="W1696" i="1"/>
  <c r="X1696" i="1"/>
  <c r="W1695" i="1"/>
  <c r="X1695" i="1"/>
  <c r="W1694" i="1"/>
  <c r="X1694" i="1"/>
  <c r="W1693" i="1"/>
  <c r="X1693" i="1"/>
  <c r="W1692" i="1"/>
  <c r="X1692" i="1"/>
  <c r="W1691" i="1"/>
  <c r="X1691" i="1"/>
  <c r="W1690" i="1"/>
  <c r="X1690" i="1"/>
  <c r="W1689" i="1"/>
  <c r="X1689" i="1"/>
  <c r="W1688" i="1"/>
  <c r="X1688" i="1"/>
  <c r="W1687" i="1"/>
  <c r="X1687" i="1"/>
  <c r="W1686" i="1"/>
  <c r="X1686" i="1"/>
  <c r="W1685" i="1"/>
  <c r="X1685" i="1"/>
  <c r="W1684" i="1"/>
  <c r="X1684" i="1"/>
  <c r="W1683" i="1"/>
  <c r="X1683" i="1"/>
  <c r="W1682" i="1"/>
  <c r="X1682" i="1"/>
  <c r="W1681" i="1"/>
  <c r="X1681" i="1"/>
  <c r="W1680" i="1"/>
  <c r="X1680" i="1"/>
  <c r="W1679" i="1"/>
  <c r="X1679" i="1"/>
  <c r="W1678" i="1"/>
  <c r="X1678" i="1"/>
  <c r="W1677" i="1"/>
  <c r="X1677" i="1"/>
  <c r="W1676" i="1"/>
  <c r="X1676" i="1"/>
  <c r="W1675" i="1"/>
  <c r="X1675" i="1"/>
  <c r="W1674" i="1"/>
  <c r="X1674" i="1"/>
  <c r="W1673" i="1"/>
  <c r="X1673" i="1"/>
  <c r="W1672" i="1"/>
  <c r="X1672" i="1"/>
  <c r="W1671" i="1"/>
  <c r="X1671" i="1"/>
  <c r="W1670" i="1"/>
  <c r="X1670" i="1"/>
  <c r="W1669" i="1"/>
  <c r="X1669" i="1"/>
  <c r="W1668" i="1"/>
  <c r="X1668" i="1"/>
  <c r="W1667" i="1"/>
  <c r="X1667" i="1"/>
  <c r="W1666" i="1"/>
  <c r="X1666" i="1"/>
  <c r="W1665" i="1"/>
  <c r="X1665" i="1"/>
  <c r="W1664" i="1"/>
  <c r="X1664" i="1"/>
  <c r="W1663" i="1"/>
  <c r="X1663" i="1"/>
  <c r="W1662" i="1"/>
  <c r="X1662" i="1"/>
  <c r="W1661" i="1"/>
  <c r="X1661" i="1"/>
  <c r="W1660" i="1"/>
  <c r="X1660" i="1"/>
  <c r="W1659" i="1"/>
  <c r="X1659" i="1"/>
  <c r="W1658" i="1"/>
  <c r="X1658" i="1"/>
  <c r="W1657" i="1"/>
  <c r="X1657" i="1"/>
  <c r="W1656" i="1"/>
  <c r="X1656" i="1"/>
  <c r="W1655" i="1"/>
  <c r="X1655" i="1"/>
  <c r="W1654" i="1"/>
  <c r="X1654" i="1"/>
  <c r="W1653" i="1"/>
  <c r="X1653" i="1"/>
  <c r="W1652" i="1"/>
  <c r="X1652" i="1"/>
  <c r="W1651" i="1"/>
  <c r="X1651" i="1"/>
  <c r="W1650" i="1"/>
  <c r="X1650" i="1"/>
  <c r="W1649" i="1"/>
  <c r="X1649" i="1"/>
  <c r="W1648" i="1"/>
  <c r="X1648" i="1"/>
  <c r="W1647" i="1"/>
  <c r="X1647" i="1"/>
  <c r="W1646" i="1"/>
  <c r="X1646" i="1"/>
  <c r="W1645" i="1"/>
  <c r="X1645" i="1"/>
  <c r="W1644" i="1"/>
  <c r="X1644" i="1"/>
  <c r="W1643" i="1"/>
  <c r="X1643" i="1"/>
  <c r="W1642" i="1"/>
  <c r="X1642" i="1"/>
  <c r="W1641" i="1"/>
  <c r="X1641" i="1"/>
  <c r="W1640" i="1"/>
  <c r="X1640" i="1"/>
  <c r="W1639" i="1"/>
  <c r="X1639" i="1"/>
  <c r="W1638" i="1"/>
  <c r="X1638" i="1"/>
  <c r="W1637" i="1"/>
  <c r="X1637" i="1"/>
  <c r="W1636" i="1"/>
  <c r="X1636" i="1"/>
  <c r="W1635" i="1"/>
  <c r="X1635" i="1"/>
  <c r="W1634" i="1"/>
  <c r="X1634" i="1"/>
  <c r="W1633" i="1"/>
  <c r="X1633" i="1"/>
  <c r="W1632" i="1"/>
  <c r="X1632" i="1"/>
  <c r="W1631" i="1"/>
  <c r="X1631" i="1"/>
  <c r="W1630" i="1"/>
  <c r="X1630" i="1"/>
  <c r="W1629" i="1"/>
  <c r="X1629" i="1"/>
  <c r="W1628" i="1"/>
  <c r="X1628" i="1"/>
  <c r="W1627" i="1"/>
  <c r="X1627" i="1"/>
  <c r="W1626" i="1"/>
  <c r="X1626" i="1"/>
  <c r="W1625" i="1"/>
  <c r="X1625" i="1"/>
  <c r="W1624" i="1"/>
  <c r="X1624" i="1"/>
  <c r="W1623" i="1"/>
  <c r="X1623" i="1"/>
  <c r="W1622" i="1"/>
  <c r="X1622" i="1"/>
  <c r="W1621" i="1"/>
  <c r="X1621" i="1"/>
  <c r="W1620" i="1"/>
  <c r="X1620" i="1"/>
  <c r="W1619" i="1"/>
  <c r="X1619" i="1"/>
  <c r="W1618" i="1"/>
  <c r="X1618" i="1"/>
  <c r="W1617" i="1"/>
  <c r="X1617" i="1"/>
  <c r="W1616" i="1"/>
  <c r="X1616" i="1"/>
  <c r="W1615" i="1"/>
  <c r="X1615" i="1"/>
  <c r="W1614" i="1"/>
  <c r="X1614" i="1"/>
  <c r="W1613" i="1"/>
  <c r="X1613" i="1"/>
  <c r="W1612" i="1"/>
  <c r="X1612" i="1"/>
  <c r="W1611" i="1"/>
  <c r="X1611" i="1"/>
  <c r="W1610" i="1"/>
  <c r="X1610" i="1"/>
  <c r="W1609" i="1"/>
  <c r="X1609" i="1"/>
  <c r="W1608" i="1"/>
  <c r="X1608" i="1"/>
  <c r="W1607" i="1"/>
  <c r="X1607" i="1"/>
  <c r="W1606" i="1"/>
  <c r="X1606" i="1"/>
  <c r="W1605" i="1"/>
  <c r="X1605" i="1"/>
  <c r="W1604" i="1"/>
  <c r="X1604" i="1"/>
  <c r="W1603" i="1"/>
  <c r="X1603" i="1"/>
  <c r="W1602" i="1"/>
  <c r="X1602" i="1"/>
  <c r="W1601" i="1"/>
  <c r="X1601" i="1"/>
  <c r="W1600" i="1"/>
  <c r="X1600" i="1"/>
  <c r="W1599" i="1"/>
  <c r="X1599" i="1"/>
  <c r="W1598" i="1"/>
  <c r="X1598" i="1"/>
  <c r="W1597" i="1"/>
  <c r="X1597" i="1"/>
  <c r="W1596" i="1"/>
  <c r="X1596" i="1"/>
  <c r="W1595" i="1"/>
  <c r="X1595" i="1"/>
  <c r="W1594" i="1"/>
  <c r="X1594" i="1"/>
  <c r="W1593" i="1"/>
  <c r="X1593" i="1"/>
  <c r="W1592" i="1"/>
  <c r="X1592" i="1"/>
  <c r="W1591" i="1"/>
  <c r="X1591" i="1"/>
  <c r="W1590" i="1"/>
  <c r="X1590" i="1"/>
  <c r="W1589" i="1"/>
  <c r="X1589" i="1"/>
  <c r="W1588" i="1"/>
  <c r="X1588" i="1"/>
  <c r="W1587" i="1"/>
  <c r="X1587" i="1"/>
  <c r="W1586" i="1"/>
  <c r="X1586" i="1"/>
  <c r="W1585" i="1"/>
  <c r="X1585" i="1"/>
  <c r="W1584" i="1"/>
  <c r="X1584" i="1"/>
  <c r="W1583" i="1"/>
  <c r="X1583" i="1"/>
  <c r="W1582" i="1"/>
  <c r="X1582" i="1"/>
  <c r="W1581" i="1"/>
  <c r="X1581" i="1"/>
  <c r="W1580" i="1"/>
  <c r="X1580" i="1"/>
  <c r="W1579" i="1"/>
  <c r="X1579" i="1"/>
  <c r="W1578" i="1"/>
  <c r="X1578" i="1"/>
  <c r="W1577" i="1"/>
  <c r="X1577" i="1"/>
  <c r="W1576" i="1"/>
  <c r="X1576" i="1"/>
  <c r="W1575" i="1"/>
  <c r="X1575" i="1"/>
  <c r="W1574" i="1"/>
  <c r="X1574" i="1"/>
  <c r="W1573" i="1"/>
  <c r="X1573" i="1"/>
  <c r="W1572" i="1"/>
  <c r="X1572" i="1"/>
  <c r="W1571" i="1"/>
  <c r="X1571" i="1"/>
  <c r="X1570" i="1"/>
  <c r="X1569" i="1"/>
  <c r="W1568" i="1"/>
  <c r="X1568" i="1"/>
  <c r="W1567" i="1"/>
  <c r="X1567" i="1"/>
  <c r="W1566" i="1"/>
  <c r="X1566" i="1"/>
  <c r="W1565" i="1"/>
  <c r="X1565" i="1"/>
  <c r="W1564" i="1"/>
  <c r="X1564" i="1"/>
  <c r="W1563" i="1"/>
  <c r="X1563" i="1"/>
  <c r="W1562" i="1"/>
  <c r="X1562" i="1"/>
  <c r="W1561" i="1"/>
  <c r="X1561" i="1"/>
  <c r="W1560" i="1"/>
  <c r="X1560" i="1"/>
  <c r="W1559" i="1"/>
  <c r="X1559" i="1"/>
  <c r="W1558" i="1"/>
  <c r="X1558" i="1"/>
  <c r="W1557" i="1"/>
  <c r="X1557" i="1"/>
  <c r="W1556" i="1"/>
  <c r="X1556" i="1"/>
  <c r="W1555" i="1"/>
  <c r="X1555" i="1"/>
  <c r="W1554" i="1"/>
  <c r="X1554" i="1"/>
  <c r="W1553" i="1"/>
  <c r="X1553" i="1"/>
  <c r="W1552" i="1"/>
  <c r="X1552" i="1"/>
  <c r="W1551" i="1"/>
  <c r="X1551" i="1"/>
  <c r="W1550" i="1"/>
  <c r="X1550" i="1"/>
  <c r="W1549" i="1"/>
  <c r="X1549" i="1"/>
  <c r="W1548" i="1"/>
  <c r="X1548" i="1"/>
  <c r="W1547" i="1"/>
  <c r="X1547" i="1"/>
  <c r="W1546" i="1"/>
  <c r="X1546" i="1"/>
  <c r="W1545" i="1"/>
  <c r="X1545" i="1"/>
  <c r="W1544" i="1"/>
  <c r="X1544" i="1"/>
  <c r="W1543" i="1"/>
  <c r="X1543" i="1"/>
  <c r="W1542" i="1"/>
  <c r="X1542" i="1"/>
  <c r="W1541" i="1"/>
  <c r="X1541" i="1"/>
  <c r="W1540" i="1"/>
  <c r="X1540" i="1"/>
  <c r="W1539" i="1"/>
  <c r="X1539" i="1"/>
  <c r="W1538" i="1"/>
  <c r="X1538" i="1"/>
  <c r="W1537" i="1"/>
  <c r="X1537" i="1"/>
  <c r="W1536" i="1"/>
  <c r="X1536" i="1"/>
  <c r="X1535" i="1"/>
  <c r="W1534" i="1"/>
  <c r="X1534" i="1"/>
  <c r="W1533" i="1"/>
  <c r="X1533" i="1"/>
  <c r="W1532" i="1"/>
  <c r="X1532" i="1"/>
  <c r="W1531" i="1"/>
  <c r="X1531" i="1"/>
  <c r="W1530" i="1"/>
  <c r="X1530" i="1"/>
  <c r="W1529" i="1"/>
  <c r="X1529" i="1"/>
  <c r="W1528" i="1"/>
  <c r="X1528" i="1"/>
  <c r="W1527" i="1"/>
  <c r="X1527" i="1"/>
  <c r="W1526" i="1"/>
  <c r="X1526" i="1"/>
  <c r="W1525" i="1"/>
  <c r="X1525" i="1"/>
  <c r="W1524" i="1"/>
  <c r="X1524" i="1"/>
  <c r="W1523" i="1"/>
  <c r="X1523" i="1"/>
  <c r="W1522" i="1"/>
  <c r="X1522" i="1"/>
  <c r="W1521" i="1"/>
  <c r="X1521" i="1"/>
  <c r="W1520" i="1"/>
  <c r="X1520" i="1"/>
  <c r="W1519" i="1"/>
  <c r="X1519" i="1"/>
  <c r="W1518" i="1"/>
  <c r="X1518" i="1"/>
  <c r="W1517" i="1"/>
  <c r="X1517" i="1"/>
  <c r="W1516" i="1"/>
  <c r="X1516" i="1"/>
  <c r="W1515" i="1"/>
  <c r="X1515" i="1"/>
  <c r="W1514" i="1"/>
  <c r="X1514" i="1"/>
  <c r="W1513" i="1"/>
  <c r="X1513" i="1"/>
  <c r="W1512" i="1"/>
  <c r="X1512" i="1"/>
  <c r="W1511" i="1"/>
  <c r="X1511" i="1"/>
  <c r="W1510" i="1"/>
  <c r="X1510" i="1"/>
  <c r="W1509" i="1"/>
  <c r="X1509" i="1"/>
  <c r="W1508" i="1"/>
  <c r="X1508" i="1"/>
  <c r="W1507" i="1"/>
  <c r="X1507" i="1"/>
  <c r="W1506" i="1"/>
  <c r="X1506" i="1"/>
  <c r="W1505" i="1"/>
  <c r="X1505" i="1"/>
  <c r="W1504" i="1"/>
  <c r="X1504" i="1"/>
  <c r="W1503" i="1"/>
  <c r="X1503" i="1"/>
  <c r="W1502" i="1"/>
  <c r="X1502" i="1"/>
  <c r="W1501" i="1"/>
  <c r="X1501" i="1"/>
  <c r="W1500" i="1"/>
  <c r="X1500" i="1"/>
  <c r="W1499" i="1"/>
  <c r="X1499" i="1"/>
  <c r="W1498" i="1"/>
  <c r="X1498" i="1"/>
  <c r="W1497" i="1"/>
  <c r="X1497" i="1"/>
  <c r="W1496" i="1"/>
  <c r="X1496" i="1"/>
  <c r="W1495" i="1"/>
  <c r="X1495" i="1"/>
  <c r="W1494" i="1"/>
  <c r="X1494" i="1"/>
  <c r="W1493" i="1"/>
  <c r="X1493" i="1"/>
  <c r="W1492" i="1"/>
  <c r="X1492" i="1"/>
  <c r="W1491" i="1"/>
  <c r="X1491" i="1"/>
  <c r="W1490" i="1"/>
  <c r="X1490" i="1"/>
  <c r="W1489" i="1"/>
  <c r="X1489" i="1"/>
  <c r="W1488" i="1"/>
  <c r="X1488" i="1"/>
  <c r="W1487" i="1"/>
  <c r="X1487" i="1"/>
  <c r="W1486" i="1"/>
  <c r="X1486" i="1"/>
  <c r="W1485" i="1"/>
  <c r="X1485" i="1"/>
  <c r="W1484" i="1"/>
  <c r="X1484" i="1"/>
  <c r="W1483" i="1"/>
  <c r="X1483" i="1"/>
  <c r="W1482" i="1"/>
  <c r="X1482" i="1"/>
  <c r="W1481" i="1"/>
  <c r="X1481" i="1"/>
  <c r="W1480" i="1"/>
  <c r="X1480" i="1"/>
  <c r="W1479" i="1"/>
  <c r="X1479" i="1"/>
  <c r="W1478" i="1"/>
  <c r="X1478" i="1"/>
  <c r="W1477" i="1"/>
  <c r="X1477" i="1"/>
  <c r="W1476" i="1"/>
  <c r="X1476" i="1"/>
  <c r="W1475" i="1"/>
  <c r="X1475" i="1"/>
  <c r="W1474" i="1"/>
  <c r="X1474" i="1"/>
  <c r="W1473" i="1"/>
  <c r="X1473" i="1"/>
  <c r="W1472" i="1"/>
  <c r="X1472" i="1"/>
  <c r="W1471" i="1"/>
  <c r="X1471" i="1"/>
  <c r="W1470" i="1"/>
  <c r="X1470" i="1"/>
  <c r="W1469" i="1"/>
  <c r="X1469" i="1"/>
  <c r="W1468" i="1"/>
  <c r="X1468" i="1"/>
  <c r="W1467" i="1"/>
  <c r="X1467" i="1"/>
  <c r="W1466" i="1"/>
  <c r="X1466" i="1"/>
  <c r="W1465" i="1"/>
  <c r="X1465" i="1"/>
  <c r="W1464" i="1"/>
  <c r="X1464" i="1"/>
  <c r="W1463" i="1"/>
  <c r="X1463" i="1"/>
  <c r="W1462" i="1"/>
  <c r="X1462" i="1"/>
  <c r="W1461" i="1"/>
  <c r="X1461" i="1"/>
  <c r="W1460" i="1"/>
  <c r="X1460" i="1"/>
  <c r="W1459" i="1"/>
  <c r="X1459" i="1"/>
  <c r="W1458" i="1"/>
  <c r="X1458" i="1"/>
  <c r="W1457" i="1"/>
  <c r="X1457" i="1"/>
  <c r="W1456" i="1"/>
  <c r="X1456" i="1"/>
  <c r="W1455" i="1"/>
  <c r="X1455" i="1"/>
  <c r="W1454" i="1"/>
  <c r="X1454" i="1"/>
  <c r="W1453" i="1"/>
  <c r="X1453" i="1"/>
  <c r="W1452" i="1"/>
  <c r="X1452" i="1"/>
  <c r="W1451" i="1"/>
  <c r="X1451" i="1"/>
  <c r="W1450" i="1"/>
  <c r="X1450" i="1"/>
  <c r="W1449" i="1"/>
  <c r="X1449" i="1"/>
  <c r="W1448" i="1"/>
  <c r="X1448" i="1"/>
  <c r="W1447" i="1"/>
  <c r="X1447" i="1"/>
  <c r="W1446" i="1"/>
  <c r="X1446" i="1"/>
  <c r="W1445" i="1"/>
  <c r="X1445" i="1"/>
  <c r="W1444" i="1"/>
  <c r="X1444" i="1"/>
  <c r="W1443" i="1"/>
  <c r="X1443" i="1"/>
  <c r="W1442" i="1"/>
  <c r="X1442" i="1"/>
  <c r="W1441" i="1"/>
  <c r="X1441" i="1"/>
  <c r="W1440" i="1"/>
  <c r="X1440" i="1"/>
  <c r="W1439" i="1"/>
  <c r="X1439" i="1"/>
  <c r="W1438" i="1"/>
  <c r="X1438" i="1"/>
  <c r="W1437" i="1"/>
  <c r="X1437" i="1"/>
  <c r="W1436" i="1"/>
  <c r="X1436" i="1"/>
  <c r="W1435" i="1"/>
  <c r="X1435" i="1"/>
  <c r="W1434" i="1"/>
  <c r="X1434" i="1"/>
  <c r="W1433" i="1"/>
  <c r="X1433" i="1"/>
  <c r="W1432" i="1"/>
  <c r="X1432" i="1"/>
  <c r="W1431" i="1"/>
  <c r="X1431" i="1"/>
  <c r="W1430" i="1"/>
  <c r="X1430" i="1"/>
  <c r="W1429" i="1"/>
  <c r="X1429" i="1"/>
  <c r="W1428" i="1"/>
  <c r="X1428" i="1"/>
  <c r="W1427" i="1"/>
  <c r="X1427" i="1"/>
  <c r="W1426" i="1"/>
  <c r="X1426" i="1"/>
  <c r="W1425" i="1"/>
  <c r="X1425" i="1"/>
  <c r="W1424" i="1"/>
  <c r="X1424" i="1"/>
  <c r="W1423" i="1"/>
  <c r="X1423" i="1"/>
  <c r="W1422" i="1"/>
  <c r="X1422" i="1"/>
  <c r="W1421" i="1"/>
  <c r="X1421" i="1"/>
  <c r="W1420" i="1"/>
  <c r="X1420" i="1"/>
  <c r="W1419" i="1"/>
  <c r="X1419" i="1"/>
  <c r="W1418" i="1"/>
  <c r="X1418" i="1"/>
  <c r="W1417" i="1"/>
  <c r="X1417" i="1"/>
  <c r="W1416" i="1"/>
  <c r="X1416" i="1"/>
  <c r="W1415" i="1"/>
  <c r="X1415" i="1"/>
  <c r="W1414" i="1"/>
  <c r="X1414" i="1"/>
  <c r="W1413" i="1"/>
  <c r="X1413" i="1"/>
  <c r="W1412" i="1"/>
  <c r="X1412" i="1"/>
  <c r="W1411" i="1"/>
  <c r="X1411" i="1"/>
  <c r="W1410" i="1"/>
  <c r="X1410" i="1"/>
  <c r="W1409" i="1"/>
  <c r="X1409" i="1"/>
  <c r="W1408" i="1"/>
  <c r="X1408" i="1"/>
  <c r="W1407" i="1"/>
  <c r="X1407" i="1"/>
  <c r="W1406" i="1"/>
  <c r="X1406" i="1"/>
  <c r="W1405" i="1"/>
  <c r="X1405" i="1"/>
  <c r="W1404" i="1"/>
  <c r="X1404" i="1"/>
  <c r="W1403" i="1"/>
  <c r="X1403" i="1"/>
  <c r="W1402" i="1"/>
  <c r="X1402" i="1"/>
  <c r="W1401" i="1"/>
  <c r="X1401" i="1"/>
  <c r="W1400" i="1"/>
  <c r="X1400" i="1"/>
  <c r="W1399" i="1"/>
  <c r="X1399" i="1"/>
  <c r="W1398" i="1"/>
  <c r="X1398" i="1"/>
  <c r="W1397" i="1"/>
  <c r="X1397" i="1"/>
  <c r="W1396" i="1"/>
  <c r="X1396" i="1"/>
  <c r="W1395" i="1"/>
  <c r="X1395" i="1"/>
  <c r="W1394" i="1"/>
  <c r="X1394" i="1"/>
  <c r="W1393" i="1"/>
  <c r="X1393" i="1"/>
  <c r="W1392" i="1"/>
  <c r="X1392" i="1"/>
  <c r="W1391" i="1"/>
  <c r="X1391" i="1"/>
  <c r="W1390" i="1"/>
  <c r="X1390" i="1"/>
  <c r="W1389" i="1"/>
  <c r="X1389" i="1"/>
  <c r="W1388" i="1"/>
  <c r="X1388" i="1"/>
  <c r="W1387" i="1"/>
  <c r="X1387" i="1"/>
  <c r="W1386" i="1"/>
  <c r="X1386" i="1"/>
  <c r="W1385" i="1"/>
  <c r="X1385" i="1"/>
  <c r="W1384" i="1"/>
  <c r="X1384" i="1"/>
  <c r="W1383" i="1"/>
  <c r="X1383" i="1"/>
  <c r="W1382" i="1"/>
  <c r="X1382" i="1"/>
  <c r="W1381" i="1"/>
  <c r="X1381" i="1"/>
  <c r="W1380" i="1"/>
  <c r="X1380" i="1"/>
  <c r="W1379" i="1"/>
  <c r="X1379" i="1"/>
  <c r="W1378" i="1"/>
  <c r="X1378" i="1"/>
  <c r="W1377" i="1"/>
  <c r="X1377" i="1"/>
  <c r="W1376" i="1"/>
  <c r="X1376" i="1"/>
  <c r="W1375" i="1"/>
  <c r="X1375" i="1"/>
  <c r="W1374" i="1"/>
  <c r="X1374" i="1"/>
  <c r="W1373" i="1"/>
  <c r="X1373" i="1"/>
  <c r="W1372" i="1"/>
  <c r="X1372" i="1"/>
  <c r="W1371" i="1"/>
  <c r="X1371" i="1"/>
  <c r="W1370" i="1"/>
  <c r="X1370" i="1"/>
  <c r="W1369" i="1"/>
  <c r="X1369" i="1"/>
  <c r="W1368" i="1"/>
  <c r="X1368" i="1"/>
  <c r="W1367" i="1"/>
  <c r="X1367" i="1"/>
  <c r="W1366" i="1"/>
  <c r="X1366" i="1"/>
  <c r="W1365" i="1"/>
  <c r="X1365" i="1"/>
  <c r="W1364" i="1"/>
  <c r="X1364" i="1"/>
  <c r="W1363" i="1"/>
  <c r="X1363" i="1"/>
  <c r="W1362" i="1"/>
  <c r="X1362" i="1"/>
  <c r="W1361" i="1"/>
  <c r="X1361" i="1"/>
  <c r="W1360" i="1"/>
  <c r="X1360" i="1"/>
  <c r="W1359" i="1"/>
  <c r="X1359" i="1"/>
  <c r="W1358" i="1"/>
  <c r="X1358" i="1"/>
  <c r="W1357" i="1"/>
  <c r="X1357" i="1"/>
  <c r="W1356" i="1"/>
  <c r="X1356" i="1"/>
  <c r="W1355" i="1"/>
  <c r="X1355" i="1"/>
  <c r="W1354" i="1"/>
  <c r="X1354" i="1"/>
  <c r="W1353" i="1"/>
  <c r="X1353" i="1"/>
  <c r="W1352" i="1"/>
  <c r="X1352" i="1"/>
  <c r="W1351" i="1"/>
  <c r="X1351" i="1"/>
  <c r="W1350" i="1"/>
  <c r="X1350" i="1"/>
  <c r="W1349" i="1"/>
  <c r="X1349" i="1"/>
  <c r="W1348" i="1"/>
  <c r="X1348" i="1"/>
  <c r="W1347" i="1"/>
  <c r="X1347" i="1"/>
  <c r="W1346" i="1"/>
  <c r="X1346" i="1"/>
  <c r="W1345" i="1"/>
  <c r="X1345" i="1"/>
  <c r="W1344" i="1"/>
  <c r="X1344" i="1"/>
  <c r="W1343" i="1"/>
  <c r="X1343" i="1"/>
  <c r="W1342" i="1"/>
  <c r="X1342" i="1"/>
  <c r="W1341" i="1"/>
  <c r="X1341" i="1"/>
  <c r="W1340" i="1"/>
  <c r="X1340" i="1"/>
  <c r="W1339" i="1"/>
  <c r="X1339" i="1"/>
  <c r="W1338" i="1"/>
  <c r="X1338" i="1"/>
  <c r="W1337" i="1"/>
  <c r="X1337" i="1"/>
  <c r="W1336" i="1"/>
  <c r="X1336" i="1"/>
  <c r="W1335" i="1"/>
  <c r="X1335" i="1"/>
  <c r="W1334" i="1"/>
  <c r="X1334" i="1"/>
  <c r="W1333" i="1"/>
  <c r="X1333" i="1"/>
  <c r="W1332" i="1"/>
  <c r="X1332" i="1"/>
  <c r="W1331" i="1"/>
  <c r="X1331" i="1"/>
  <c r="W1330" i="1"/>
  <c r="X1330" i="1"/>
  <c r="W1329" i="1"/>
  <c r="X1329" i="1"/>
  <c r="W1328" i="1"/>
  <c r="X1328" i="1"/>
  <c r="W1327" i="1"/>
  <c r="X1327" i="1"/>
  <c r="W1326" i="1"/>
  <c r="X1326" i="1"/>
  <c r="W1325" i="1"/>
  <c r="X1325" i="1"/>
  <c r="W1324" i="1"/>
  <c r="X1324" i="1"/>
  <c r="W1323" i="1"/>
  <c r="X1323" i="1"/>
  <c r="W1322" i="1"/>
  <c r="X1322" i="1"/>
  <c r="W1321" i="1"/>
  <c r="X1321" i="1"/>
  <c r="W1320" i="1"/>
  <c r="X1320" i="1"/>
  <c r="W1319" i="1"/>
  <c r="X1319" i="1"/>
  <c r="W1318" i="1"/>
  <c r="X1318" i="1"/>
  <c r="W1317" i="1"/>
  <c r="X1317" i="1"/>
  <c r="W1316" i="1"/>
  <c r="X1316" i="1"/>
  <c r="W1315" i="1"/>
  <c r="X1315" i="1"/>
  <c r="W1314" i="1"/>
  <c r="X1314" i="1"/>
  <c r="W1313" i="1"/>
  <c r="X1313" i="1"/>
  <c r="W1312" i="1"/>
  <c r="X1312" i="1"/>
  <c r="W1311" i="1"/>
  <c r="X1311" i="1"/>
  <c r="W1310" i="1"/>
  <c r="X1310" i="1"/>
  <c r="W1309" i="1"/>
  <c r="X1309" i="1"/>
  <c r="W1308" i="1"/>
  <c r="X1308" i="1"/>
  <c r="W1307" i="1"/>
  <c r="X1307" i="1"/>
  <c r="W1306" i="1"/>
  <c r="X1306" i="1"/>
  <c r="W1305" i="1"/>
  <c r="X1305" i="1"/>
  <c r="W1304" i="1"/>
  <c r="X1304" i="1"/>
  <c r="W1303" i="1"/>
  <c r="X1303" i="1"/>
  <c r="W1302" i="1"/>
  <c r="X1302" i="1"/>
  <c r="W1301" i="1"/>
  <c r="X1301" i="1"/>
  <c r="W1300" i="1"/>
  <c r="X1300" i="1"/>
  <c r="W1299" i="1"/>
  <c r="X1299" i="1"/>
  <c r="W1298" i="1"/>
  <c r="X1298" i="1"/>
  <c r="W1297" i="1"/>
  <c r="X1297" i="1"/>
  <c r="W1296" i="1"/>
  <c r="X1296" i="1"/>
  <c r="W1295" i="1"/>
  <c r="X1295" i="1"/>
  <c r="W1294" i="1"/>
  <c r="X1294" i="1"/>
  <c r="W1293" i="1"/>
  <c r="X1293" i="1"/>
  <c r="W1292" i="1"/>
  <c r="X1292" i="1"/>
  <c r="W1291" i="1"/>
  <c r="X1291" i="1"/>
  <c r="W1290" i="1"/>
  <c r="X1290" i="1"/>
  <c r="W1289" i="1"/>
  <c r="X1289" i="1"/>
  <c r="W1288" i="1"/>
  <c r="X1288" i="1"/>
  <c r="W1287" i="1"/>
  <c r="X1287" i="1"/>
  <c r="W1286" i="1"/>
  <c r="X1286" i="1"/>
  <c r="W1285" i="1"/>
  <c r="X1285" i="1"/>
  <c r="W1284" i="1"/>
  <c r="X1284" i="1"/>
  <c r="W1283" i="1"/>
  <c r="X1283" i="1"/>
  <c r="W1282" i="1"/>
  <c r="X1282" i="1"/>
  <c r="W1281" i="1"/>
  <c r="X1281" i="1"/>
  <c r="W1280" i="1"/>
  <c r="X1280" i="1"/>
  <c r="W1279" i="1"/>
  <c r="X1279" i="1"/>
  <c r="W1278" i="1"/>
  <c r="X1278" i="1"/>
  <c r="W1277" i="1"/>
  <c r="X1277" i="1"/>
  <c r="W1276" i="1"/>
  <c r="X1276" i="1"/>
  <c r="W1275" i="1"/>
  <c r="X1275" i="1"/>
  <c r="W1274" i="1"/>
  <c r="X1274" i="1"/>
  <c r="W1273" i="1"/>
  <c r="X1273" i="1"/>
  <c r="W1272" i="1"/>
  <c r="X1272" i="1"/>
  <c r="W1271" i="1"/>
  <c r="X1271" i="1"/>
  <c r="W1270" i="1"/>
  <c r="X1270" i="1"/>
  <c r="W1269" i="1"/>
  <c r="X1269" i="1"/>
  <c r="W1268" i="1"/>
  <c r="X1268" i="1"/>
  <c r="W1267" i="1"/>
  <c r="X1267" i="1"/>
  <c r="W1266" i="1"/>
  <c r="X1266" i="1"/>
  <c r="W1265" i="1"/>
  <c r="X1265" i="1"/>
  <c r="W1264" i="1"/>
  <c r="X1264" i="1"/>
  <c r="W1263" i="1"/>
  <c r="X1263" i="1"/>
  <c r="W1262" i="1"/>
  <c r="X1262" i="1"/>
  <c r="W1261" i="1"/>
  <c r="X1261" i="1"/>
  <c r="W1260" i="1"/>
  <c r="X1260" i="1"/>
  <c r="W1259" i="1"/>
  <c r="X1259" i="1"/>
  <c r="W1258" i="1"/>
  <c r="X1258" i="1"/>
  <c r="W1257" i="1"/>
  <c r="X1257" i="1"/>
  <c r="W1256" i="1"/>
  <c r="X1256" i="1"/>
  <c r="W1255" i="1"/>
  <c r="X1255" i="1"/>
  <c r="W1254" i="1"/>
  <c r="X1254" i="1"/>
  <c r="W1253" i="1"/>
  <c r="X1253" i="1"/>
  <c r="W1252" i="1"/>
  <c r="X1252" i="1"/>
  <c r="W1251" i="1"/>
  <c r="X1251" i="1"/>
  <c r="W1250" i="1"/>
  <c r="X1250" i="1"/>
  <c r="W1249" i="1"/>
  <c r="X1249" i="1"/>
  <c r="W1248" i="1"/>
  <c r="X1248" i="1"/>
  <c r="W1247" i="1"/>
  <c r="X1247" i="1"/>
  <c r="W1246" i="1"/>
  <c r="X1246" i="1"/>
  <c r="W1245" i="1"/>
  <c r="X1245" i="1"/>
  <c r="W1244" i="1"/>
  <c r="X1244" i="1"/>
  <c r="W1243" i="1"/>
  <c r="X1243" i="1"/>
  <c r="W1242" i="1"/>
  <c r="X1242" i="1"/>
  <c r="W1241" i="1"/>
  <c r="X1241" i="1"/>
  <c r="W1240" i="1"/>
  <c r="X1240" i="1"/>
  <c r="W1239" i="1"/>
  <c r="X1239" i="1"/>
  <c r="W1238" i="1"/>
  <c r="X1238" i="1"/>
  <c r="W1237" i="1"/>
  <c r="X1237" i="1"/>
  <c r="W1236" i="1"/>
  <c r="X1236" i="1"/>
  <c r="W1235" i="1"/>
  <c r="X1235" i="1"/>
  <c r="W1234" i="1"/>
  <c r="X1234" i="1"/>
  <c r="W1233" i="1"/>
  <c r="X1233" i="1"/>
  <c r="W1232" i="1"/>
  <c r="X1232" i="1"/>
  <c r="W1231" i="1"/>
  <c r="X1231" i="1"/>
  <c r="W1230" i="1"/>
  <c r="X1230" i="1"/>
  <c r="W1229" i="1"/>
  <c r="X1229" i="1"/>
  <c r="W1228" i="1"/>
  <c r="X1228" i="1"/>
  <c r="W1227" i="1"/>
  <c r="X1227" i="1"/>
  <c r="W1226" i="1"/>
  <c r="X1226" i="1"/>
  <c r="W1225" i="1"/>
  <c r="X1225" i="1"/>
  <c r="W1224" i="1"/>
  <c r="X1224" i="1"/>
  <c r="W1223" i="1"/>
  <c r="X1223" i="1"/>
  <c r="W1222" i="1"/>
  <c r="X1222" i="1"/>
  <c r="W1221" i="1"/>
  <c r="X1221" i="1"/>
  <c r="W1220" i="1"/>
  <c r="X1220" i="1"/>
  <c r="W1219" i="1"/>
  <c r="X1219" i="1"/>
  <c r="W1218" i="1"/>
  <c r="X1218" i="1"/>
  <c r="W1217" i="1"/>
  <c r="X1217" i="1"/>
  <c r="W1216" i="1"/>
  <c r="X1216" i="1"/>
  <c r="W1215" i="1"/>
  <c r="X1215" i="1"/>
  <c r="W1214" i="1"/>
  <c r="X1214" i="1"/>
  <c r="W1213" i="1"/>
  <c r="X1213" i="1"/>
  <c r="W1212" i="1"/>
  <c r="X1212" i="1"/>
  <c r="W1211" i="1"/>
  <c r="X1211" i="1"/>
  <c r="W1210" i="1"/>
  <c r="X1210" i="1"/>
  <c r="W1209" i="1"/>
  <c r="X1209" i="1"/>
  <c r="W1208" i="1"/>
  <c r="X1208" i="1"/>
  <c r="W1207" i="1"/>
  <c r="X1207" i="1"/>
  <c r="W1206" i="1"/>
  <c r="X1206" i="1"/>
  <c r="W1205" i="1"/>
  <c r="X1205" i="1"/>
  <c r="W1204" i="1"/>
  <c r="X1204" i="1"/>
  <c r="W1203" i="1"/>
  <c r="X1203" i="1"/>
  <c r="W1202" i="1"/>
  <c r="X1202" i="1"/>
  <c r="W1201" i="1"/>
  <c r="X1201" i="1"/>
  <c r="W1200" i="1"/>
  <c r="X1200" i="1"/>
  <c r="W1199" i="1"/>
  <c r="X1199" i="1"/>
  <c r="W1198" i="1"/>
  <c r="X1198" i="1"/>
  <c r="W1197" i="1"/>
  <c r="X1197" i="1"/>
  <c r="W1196" i="1"/>
  <c r="X1196" i="1"/>
  <c r="W1195" i="1"/>
  <c r="X1195" i="1"/>
  <c r="W1194" i="1"/>
  <c r="X1194" i="1"/>
  <c r="W1193" i="1"/>
  <c r="X1193" i="1"/>
  <c r="W1192" i="1"/>
  <c r="X1192" i="1"/>
  <c r="W1191" i="1"/>
  <c r="X1191" i="1"/>
  <c r="W1190" i="1"/>
  <c r="X1190" i="1"/>
  <c r="W1189" i="1"/>
  <c r="X1189" i="1"/>
  <c r="W1188" i="1"/>
  <c r="X1188" i="1"/>
  <c r="W1187" i="1"/>
  <c r="X1187" i="1"/>
  <c r="W1186" i="1"/>
  <c r="X1186" i="1"/>
  <c r="W1185" i="1"/>
  <c r="X1185" i="1"/>
  <c r="W1184" i="1"/>
  <c r="X1184" i="1"/>
  <c r="W1183" i="1"/>
  <c r="X1183" i="1"/>
  <c r="W1182" i="1"/>
  <c r="X1182" i="1"/>
  <c r="W1181" i="1"/>
  <c r="X1181" i="1"/>
  <c r="W1180" i="1"/>
  <c r="X1180" i="1"/>
  <c r="W1179" i="1"/>
  <c r="X1179" i="1"/>
  <c r="W1178" i="1"/>
  <c r="X1178" i="1"/>
  <c r="W1177" i="1"/>
  <c r="X1177" i="1"/>
  <c r="W1176" i="1"/>
  <c r="X1176" i="1"/>
  <c r="W1175" i="1"/>
  <c r="X1175" i="1"/>
  <c r="W1174" i="1"/>
  <c r="X1174" i="1"/>
  <c r="W1173" i="1"/>
  <c r="X1173" i="1"/>
  <c r="W1172" i="1"/>
  <c r="X1172" i="1"/>
  <c r="W1171" i="1"/>
  <c r="X1171" i="1"/>
  <c r="W1170" i="1"/>
  <c r="X1170" i="1"/>
  <c r="W1169" i="1"/>
  <c r="X1169" i="1"/>
  <c r="W1168" i="1"/>
  <c r="X1168" i="1"/>
  <c r="W1167" i="1"/>
  <c r="X1167" i="1"/>
  <c r="W1166" i="1"/>
  <c r="X1166" i="1"/>
  <c r="W1165" i="1"/>
  <c r="X1165" i="1"/>
  <c r="W1164" i="1"/>
  <c r="X1164" i="1"/>
  <c r="W1163" i="1"/>
  <c r="X1163" i="1"/>
  <c r="W1162" i="1"/>
  <c r="X1162" i="1"/>
  <c r="W1161" i="1"/>
  <c r="X1161" i="1"/>
  <c r="W1160" i="1"/>
  <c r="X1160" i="1"/>
  <c r="W1159" i="1"/>
  <c r="X1159" i="1"/>
  <c r="W1158" i="1"/>
  <c r="X1158" i="1"/>
  <c r="W1157" i="1"/>
  <c r="X1157" i="1"/>
  <c r="W1156" i="1"/>
  <c r="X1156" i="1"/>
  <c r="W1155" i="1"/>
  <c r="X1155" i="1"/>
  <c r="W1154" i="1"/>
  <c r="X1154" i="1"/>
  <c r="W1153" i="1"/>
  <c r="X1153" i="1"/>
  <c r="W1152" i="1"/>
  <c r="X1152" i="1"/>
  <c r="W1151" i="1"/>
  <c r="X1151" i="1"/>
  <c r="W1150" i="1"/>
  <c r="X1150" i="1"/>
  <c r="W1149" i="1"/>
  <c r="X1149" i="1"/>
  <c r="W1148" i="1"/>
  <c r="X1148" i="1"/>
  <c r="W1147" i="1"/>
  <c r="X1147" i="1"/>
  <c r="W1146" i="1"/>
  <c r="X1146" i="1"/>
  <c r="W1145" i="1"/>
  <c r="X1145" i="1"/>
  <c r="W1144" i="1"/>
  <c r="X1144" i="1"/>
  <c r="W1143" i="1"/>
  <c r="X1143" i="1"/>
  <c r="W1142" i="1"/>
  <c r="X1142" i="1"/>
  <c r="W1141" i="1"/>
  <c r="X1141" i="1"/>
  <c r="W1140" i="1"/>
  <c r="X1140" i="1"/>
  <c r="W1139" i="1"/>
  <c r="X1139" i="1"/>
  <c r="W1138" i="1"/>
  <c r="X1138" i="1"/>
  <c r="W1137" i="1"/>
  <c r="X1137" i="1"/>
  <c r="W1136" i="1"/>
  <c r="X1136" i="1"/>
  <c r="W1135" i="1"/>
  <c r="X1135" i="1"/>
  <c r="W1134" i="1"/>
  <c r="X1134" i="1"/>
  <c r="W1133" i="1"/>
  <c r="X1133" i="1"/>
  <c r="W1132" i="1"/>
  <c r="X1132" i="1"/>
  <c r="W1131" i="1"/>
  <c r="X1131" i="1"/>
  <c r="W1130" i="1"/>
  <c r="X1130" i="1"/>
  <c r="W1129" i="1"/>
  <c r="X1129" i="1"/>
  <c r="W1128" i="1"/>
  <c r="X1128" i="1"/>
  <c r="W1127" i="1"/>
  <c r="X1127" i="1"/>
  <c r="W1126" i="1"/>
  <c r="X1126" i="1"/>
  <c r="W1125" i="1"/>
  <c r="X1125" i="1"/>
  <c r="W1124" i="1"/>
  <c r="X1124" i="1"/>
  <c r="W1123" i="1"/>
  <c r="X1123" i="1"/>
  <c r="W1122" i="1"/>
  <c r="X1122" i="1"/>
  <c r="W1121" i="1"/>
  <c r="X1121" i="1"/>
  <c r="W1120" i="1"/>
  <c r="X1120" i="1"/>
  <c r="W1119" i="1"/>
  <c r="X1119" i="1"/>
  <c r="W1118" i="1"/>
  <c r="X1118" i="1"/>
  <c r="W1117" i="1"/>
  <c r="X1117" i="1"/>
  <c r="W1116" i="1"/>
  <c r="X1116" i="1"/>
  <c r="W1115" i="1"/>
  <c r="X1115" i="1"/>
  <c r="W1114" i="1"/>
  <c r="X1114" i="1"/>
  <c r="W1113" i="1"/>
  <c r="X1113" i="1"/>
  <c r="W1112" i="1"/>
  <c r="X1112" i="1"/>
  <c r="W1111" i="1"/>
  <c r="X1111" i="1"/>
  <c r="W1110" i="1"/>
  <c r="X1110" i="1"/>
  <c r="W1109" i="1"/>
  <c r="X1109" i="1"/>
  <c r="W1108" i="1"/>
  <c r="X1108" i="1"/>
  <c r="W1107" i="1"/>
  <c r="X1107" i="1"/>
  <c r="W1106" i="1"/>
  <c r="X1106" i="1"/>
  <c r="W1105" i="1"/>
  <c r="X1105" i="1"/>
  <c r="W1104" i="1"/>
  <c r="X1104" i="1"/>
  <c r="W1103" i="1"/>
  <c r="X1103" i="1"/>
  <c r="W1102" i="1"/>
  <c r="X1102" i="1"/>
  <c r="W1101" i="1"/>
  <c r="X1101" i="1"/>
  <c r="W1100" i="1"/>
  <c r="X1100" i="1"/>
  <c r="W1099" i="1"/>
  <c r="X1099" i="1"/>
  <c r="W1098" i="1"/>
  <c r="X1098" i="1"/>
  <c r="W1097" i="1"/>
  <c r="X1097" i="1"/>
  <c r="W1096" i="1"/>
  <c r="X1096" i="1"/>
  <c r="W1095" i="1"/>
  <c r="X1095" i="1"/>
  <c r="W1094" i="1"/>
  <c r="X1094" i="1"/>
  <c r="W1093" i="1"/>
  <c r="X1093" i="1"/>
  <c r="W1092" i="1"/>
  <c r="X1092" i="1"/>
  <c r="W1091" i="1"/>
  <c r="X1091" i="1"/>
  <c r="W1090" i="1"/>
  <c r="X1090" i="1"/>
  <c r="W1089" i="1"/>
  <c r="X1089" i="1"/>
  <c r="W1088" i="1"/>
  <c r="X1088" i="1"/>
  <c r="W1087" i="1"/>
  <c r="X1087" i="1"/>
  <c r="W1086" i="1"/>
  <c r="X1086" i="1"/>
  <c r="W1085" i="1"/>
  <c r="X1085" i="1"/>
  <c r="W1084" i="1"/>
  <c r="X1084" i="1"/>
  <c r="W1083" i="1"/>
  <c r="X1083" i="1"/>
  <c r="W1082" i="1"/>
  <c r="X1082" i="1"/>
  <c r="W1081" i="1"/>
  <c r="X1081" i="1"/>
  <c r="W1080" i="1"/>
  <c r="X1080" i="1"/>
  <c r="W1079" i="1"/>
  <c r="X1079" i="1"/>
  <c r="W1078" i="1"/>
  <c r="X1078" i="1"/>
  <c r="W1077" i="1"/>
  <c r="X1077" i="1"/>
  <c r="W1076" i="1"/>
  <c r="X1076" i="1"/>
  <c r="W1075" i="1"/>
  <c r="X1075" i="1"/>
  <c r="W1074" i="1"/>
  <c r="X1074" i="1"/>
  <c r="W1073" i="1"/>
  <c r="X1073" i="1"/>
  <c r="W1072" i="1"/>
  <c r="X1072" i="1"/>
  <c r="W1071" i="1"/>
  <c r="X1071" i="1"/>
  <c r="W1070" i="1"/>
  <c r="X1070" i="1"/>
  <c r="W1069" i="1"/>
  <c r="X1069" i="1"/>
  <c r="W1068" i="1"/>
  <c r="X1068" i="1"/>
  <c r="W1067" i="1"/>
  <c r="X1067" i="1"/>
  <c r="W1066" i="1"/>
  <c r="X1066" i="1"/>
  <c r="W1065" i="1"/>
  <c r="X1065" i="1"/>
  <c r="W1064" i="1"/>
  <c r="X1064" i="1"/>
  <c r="W1063" i="1"/>
  <c r="X1063" i="1"/>
  <c r="W1062" i="1"/>
  <c r="X1062" i="1"/>
  <c r="W1061" i="1"/>
  <c r="X1061" i="1"/>
  <c r="W1060" i="1"/>
  <c r="X1060" i="1"/>
  <c r="W1059" i="1"/>
  <c r="X1059" i="1"/>
  <c r="W1058" i="1"/>
  <c r="X1058" i="1"/>
  <c r="W1057" i="1"/>
  <c r="X1057" i="1"/>
  <c r="W1056" i="1"/>
  <c r="X1056" i="1"/>
  <c r="W1055" i="1"/>
  <c r="X1055" i="1"/>
  <c r="W1054" i="1"/>
  <c r="X1054" i="1"/>
  <c r="W1053" i="1"/>
  <c r="X1053" i="1"/>
  <c r="W1052" i="1"/>
  <c r="X1052" i="1"/>
  <c r="W1051" i="1"/>
  <c r="X1051" i="1"/>
  <c r="W1050" i="1"/>
  <c r="X1050" i="1"/>
  <c r="W1049" i="1"/>
  <c r="X1049" i="1"/>
  <c r="W1048" i="1"/>
  <c r="X1048" i="1"/>
  <c r="W1047" i="1"/>
  <c r="X1047" i="1"/>
  <c r="W1046" i="1"/>
  <c r="X1046" i="1"/>
  <c r="W1045" i="1"/>
  <c r="X1045" i="1"/>
  <c r="W1044" i="1"/>
  <c r="X1044" i="1"/>
  <c r="W1043" i="1"/>
  <c r="X1043" i="1"/>
  <c r="W1042" i="1"/>
  <c r="X1042" i="1"/>
  <c r="W1041" i="1"/>
  <c r="X1041" i="1"/>
  <c r="W1040" i="1"/>
  <c r="X1040" i="1"/>
  <c r="W1039" i="1"/>
  <c r="X1039" i="1"/>
  <c r="W1038" i="1"/>
  <c r="X1038" i="1"/>
  <c r="W1037" i="1"/>
  <c r="X1037" i="1"/>
  <c r="W1036" i="1"/>
  <c r="X1036" i="1"/>
  <c r="W1035" i="1"/>
  <c r="X1035" i="1"/>
  <c r="W1034" i="1"/>
  <c r="X1034" i="1"/>
  <c r="W1033" i="1"/>
  <c r="X1033" i="1"/>
  <c r="W1032" i="1"/>
  <c r="X1032" i="1"/>
  <c r="W1031" i="1"/>
  <c r="X1031" i="1"/>
  <c r="W1030" i="1"/>
  <c r="X1030" i="1"/>
  <c r="W1029" i="1"/>
  <c r="X1029" i="1"/>
  <c r="W1028" i="1"/>
  <c r="X1028" i="1"/>
  <c r="W1027" i="1"/>
  <c r="X1027" i="1"/>
  <c r="W1026" i="1"/>
  <c r="X1026" i="1"/>
  <c r="W1025" i="1"/>
  <c r="X1025" i="1"/>
  <c r="W1024" i="1"/>
  <c r="X1024" i="1"/>
  <c r="W1023" i="1"/>
  <c r="X1023" i="1"/>
  <c r="W1022" i="1"/>
  <c r="X1022" i="1"/>
  <c r="W1021" i="1"/>
  <c r="X1021" i="1"/>
  <c r="W1020" i="1"/>
  <c r="X1020" i="1"/>
  <c r="W1019" i="1"/>
  <c r="X1019" i="1"/>
  <c r="W1018" i="1"/>
  <c r="X1018" i="1"/>
  <c r="W1017" i="1"/>
  <c r="X1017" i="1"/>
  <c r="W1016" i="1"/>
  <c r="X1016" i="1"/>
  <c r="W1015" i="1"/>
  <c r="X1015" i="1"/>
  <c r="W1014" i="1"/>
  <c r="X1014" i="1"/>
  <c r="W1013" i="1"/>
  <c r="X1013" i="1"/>
  <c r="W1012" i="1"/>
  <c r="X1012" i="1"/>
  <c r="W1011" i="1"/>
  <c r="X1011" i="1"/>
  <c r="W1010" i="1"/>
  <c r="X1010" i="1"/>
  <c r="W1009" i="1"/>
  <c r="X1009" i="1"/>
  <c r="W1008" i="1"/>
  <c r="X1008" i="1"/>
  <c r="W1007" i="1"/>
  <c r="X1007" i="1"/>
  <c r="W1006" i="1"/>
  <c r="X1006" i="1"/>
  <c r="W1005" i="1"/>
  <c r="X1005" i="1"/>
  <c r="W1004" i="1"/>
  <c r="X1004" i="1"/>
  <c r="W1003" i="1"/>
  <c r="X1003" i="1"/>
  <c r="W1002" i="1"/>
  <c r="X1002" i="1"/>
  <c r="W1001" i="1"/>
  <c r="X1001" i="1"/>
  <c r="W1000" i="1"/>
  <c r="X1000" i="1"/>
  <c r="W999" i="1"/>
  <c r="X999" i="1"/>
  <c r="W998" i="1"/>
  <c r="X998" i="1"/>
  <c r="W997" i="1"/>
  <c r="X997" i="1"/>
  <c r="W996" i="1"/>
  <c r="X996" i="1"/>
  <c r="W995" i="1"/>
  <c r="X995" i="1"/>
  <c r="W994" i="1"/>
  <c r="X994" i="1"/>
  <c r="W993" i="1"/>
  <c r="X993" i="1"/>
  <c r="W992" i="1"/>
  <c r="X992" i="1"/>
  <c r="W991" i="1"/>
  <c r="X991" i="1"/>
  <c r="W990" i="1"/>
  <c r="X990" i="1"/>
  <c r="W989" i="1"/>
  <c r="X989" i="1"/>
  <c r="W988" i="1"/>
  <c r="X988" i="1"/>
  <c r="W987" i="1"/>
  <c r="X987" i="1"/>
  <c r="W986" i="1"/>
  <c r="X986" i="1"/>
  <c r="W985" i="1"/>
  <c r="X985" i="1"/>
  <c r="W984" i="1"/>
  <c r="X984" i="1"/>
  <c r="W983" i="1"/>
  <c r="X983" i="1"/>
  <c r="W982" i="1"/>
  <c r="X982" i="1"/>
  <c r="W981" i="1"/>
  <c r="X981" i="1"/>
  <c r="W980" i="1"/>
  <c r="X980" i="1"/>
  <c r="W979" i="1"/>
  <c r="X979" i="1"/>
  <c r="W978" i="1"/>
  <c r="X978" i="1"/>
  <c r="W977" i="1"/>
  <c r="X977" i="1"/>
  <c r="W976" i="1"/>
  <c r="X976" i="1"/>
  <c r="W975" i="1"/>
  <c r="X975" i="1"/>
  <c r="W974" i="1"/>
  <c r="X974" i="1"/>
  <c r="W973" i="1"/>
  <c r="X973" i="1"/>
  <c r="W972" i="1"/>
  <c r="X972" i="1"/>
  <c r="W971" i="1"/>
  <c r="X971" i="1"/>
  <c r="W970" i="1"/>
  <c r="X970" i="1"/>
  <c r="W969" i="1"/>
  <c r="X969" i="1"/>
  <c r="W968" i="1"/>
  <c r="X968" i="1"/>
  <c r="W967" i="1"/>
  <c r="X967" i="1"/>
  <c r="W966" i="1"/>
  <c r="X966" i="1"/>
  <c r="W965" i="1"/>
  <c r="X965" i="1"/>
  <c r="W964" i="1"/>
  <c r="X964" i="1"/>
  <c r="W963" i="1"/>
  <c r="X963" i="1"/>
  <c r="W962" i="1"/>
  <c r="X962" i="1"/>
  <c r="W961" i="1"/>
  <c r="X961" i="1"/>
  <c r="W960" i="1"/>
  <c r="X960" i="1"/>
  <c r="W959" i="1"/>
  <c r="X959" i="1"/>
  <c r="W958" i="1"/>
  <c r="X958" i="1"/>
  <c r="W957" i="1"/>
  <c r="X957" i="1"/>
  <c r="W956" i="1"/>
  <c r="X956" i="1"/>
  <c r="W955" i="1"/>
  <c r="X955" i="1"/>
  <c r="W954" i="1"/>
  <c r="X954" i="1"/>
  <c r="W953" i="1"/>
  <c r="X953" i="1"/>
  <c r="W952" i="1"/>
  <c r="X952" i="1"/>
  <c r="W951" i="1"/>
  <c r="X951" i="1"/>
  <c r="W950" i="1"/>
  <c r="X950" i="1"/>
  <c r="W949" i="1"/>
  <c r="X949" i="1"/>
  <c r="W948" i="1"/>
  <c r="X948" i="1"/>
  <c r="W947" i="1"/>
  <c r="X947" i="1"/>
  <c r="W946" i="1"/>
  <c r="X946" i="1"/>
  <c r="W945" i="1"/>
  <c r="X945" i="1"/>
  <c r="W944" i="1"/>
  <c r="X944" i="1"/>
  <c r="W943" i="1"/>
  <c r="X943" i="1"/>
  <c r="W942" i="1"/>
  <c r="X942" i="1"/>
  <c r="W941" i="1"/>
  <c r="X941" i="1"/>
  <c r="W940" i="1"/>
  <c r="X940" i="1"/>
  <c r="W939" i="1"/>
  <c r="X939" i="1"/>
  <c r="W938" i="1"/>
  <c r="X938" i="1"/>
  <c r="W937" i="1"/>
  <c r="X937" i="1"/>
  <c r="W936" i="1"/>
  <c r="X936" i="1"/>
  <c r="W935" i="1"/>
  <c r="X935" i="1"/>
  <c r="W934" i="1"/>
  <c r="X934" i="1"/>
  <c r="W933" i="1"/>
  <c r="X933" i="1"/>
  <c r="W932" i="1"/>
  <c r="X932" i="1"/>
  <c r="W931" i="1"/>
  <c r="X931" i="1"/>
  <c r="W930" i="1"/>
  <c r="X930" i="1"/>
  <c r="W929" i="1"/>
  <c r="X929" i="1"/>
  <c r="W928" i="1"/>
  <c r="X928" i="1"/>
  <c r="W927" i="1"/>
  <c r="X927" i="1"/>
  <c r="W926" i="1"/>
  <c r="X926" i="1"/>
  <c r="W925" i="1"/>
  <c r="X925" i="1"/>
  <c r="W924" i="1"/>
  <c r="X924" i="1"/>
  <c r="W923" i="1"/>
  <c r="X923" i="1"/>
  <c r="W922" i="1"/>
  <c r="X922" i="1"/>
  <c r="W921" i="1"/>
  <c r="X921" i="1"/>
  <c r="W920" i="1"/>
  <c r="X920" i="1"/>
  <c r="W919" i="1"/>
  <c r="X919" i="1"/>
  <c r="W918" i="1"/>
  <c r="X918" i="1"/>
  <c r="W917" i="1"/>
  <c r="X917" i="1"/>
  <c r="W916" i="1"/>
  <c r="X916" i="1"/>
  <c r="W915" i="1"/>
  <c r="X915" i="1"/>
  <c r="W914" i="1"/>
  <c r="X914" i="1"/>
  <c r="W913" i="1"/>
  <c r="X913" i="1"/>
  <c r="W912" i="1"/>
  <c r="X912" i="1"/>
  <c r="W911" i="1"/>
  <c r="X911" i="1"/>
  <c r="W910" i="1"/>
  <c r="X910" i="1"/>
  <c r="W909" i="1"/>
  <c r="X909" i="1"/>
  <c r="W908" i="1"/>
  <c r="X908" i="1"/>
  <c r="W907" i="1"/>
  <c r="X907" i="1"/>
  <c r="W906" i="1"/>
  <c r="X906" i="1"/>
  <c r="W905" i="1"/>
  <c r="X905" i="1"/>
  <c r="W904" i="1"/>
  <c r="X904" i="1"/>
  <c r="W903" i="1"/>
  <c r="X903" i="1"/>
  <c r="W902" i="1"/>
  <c r="X902" i="1"/>
  <c r="W901" i="1"/>
  <c r="X901" i="1"/>
  <c r="W900" i="1"/>
  <c r="X900" i="1"/>
  <c r="W899" i="1"/>
  <c r="X899" i="1"/>
  <c r="W898" i="1"/>
  <c r="X898" i="1"/>
  <c r="W897" i="1"/>
  <c r="X897" i="1"/>
  <c r="W896" i="1"/>
  <c r="X896" i="1"/>
  <c r="W895" i="1"/>
  <c r="X895" i="1"/>
  <c r="W894" i="1"/>
  <c r="X894" i="1"/>
  <c r="W893" i="1"/>
  <c r="X893" i="1"/>
  <c r="W892" i="1"/>
  <c r="X892" i="1"/>
  <c r="W891" i="1"/>
  <c r="X891" i="1"/>
  <c r="W890" i="1"/>
  <c r="X890" i="1"/>
  <c r="W889" i="1"/>
  <c r="X889" i="1"/>
  <c r="W888" i="1"/>
  <c r="X888" i="1"/>
  <c r="W887" i="1"/>
  <c r="X887" i="1"/>
  <c r="W886" i="1"/>
  <c r="X886" i="1"/>
  <c r="W885" i="1"/>
  <c r="X885" i="1"/>
  <c r="W884" i="1"/>
  <c r="X884" i="1"/>
  <c r="W883" i="1"/>
  <c r="X883" i="1"/>
  <c r="W882" i="1"/>
  <c r="X882" i="1"/>
  <c r="W881" i="1"/>
  <c r="X881" i="1"/>
  <c r="W880" i="1"/>
  <c r="X880" i="1"/>
  <c r="W879" i="1"/>
  <c r="X879" i="1"/>
  <c r="W878" i="1"/>
  <c r="X878" i="1"/>
  <c r="W877" i="1"/>
  <c r="X877" i="1"/>
  <c r="W876" i="1"/>
  <c r="X876" i="1"/>
  <c r="W875" i="1"/>
  <c r="X875" i="1"/>
  <c r="W874" i="1"/>
  <c r="X874" i="1"/>
  <c r="W873" i="1"/>
  <c r="X873" i="1"/>
  <c r="W872" i="1"/>
  <c r="X872" i="1"/>
  <c r="W871" i="1"/>
  <c r="X871" i="1"/>
  <c r="W870" i="1"/>
  <c r="X870" i="1"/>
  <c r="W869" i="1"/>
  <c r="X869" i="1"/>
  <c r="W868" i="1"/>
  <c r="X868" i="1"/>
  <c r="W867" i="1"/>
  <c r="X867" i="1"/>
  <c r="W866" i="1"/>
  <c r="X866" i="1"/>
  <c r="W865" i="1"/>
  <c r="X865" i="1"/>
  <c r="W864" i="1"/>
  <c r="X864" i="1"/>
  <c r="W863" i="1"/>
  <c r="X863" i="1"/>
  <c r="W862" i="1"/>
  <c r="X862" i="1"/>
  <c r="W861" i="1"/>
  <c r="X861" i="1"/>
  <c r="W860" i="1"/>
  <c r="X860" i="1"/>
  <c r="W859" i="1"/>
  <c r="X859" i="1"/>
  <c r="W858" i="1"/>
  <c r="X858" i="1"/>
  <c r="W857" i="1"/>
  <c r="X857" i="1"/>
  <c r="W856" i="1"/>
  <c r="X856" i="1"/>
  <c r="W855" i="1"/>
  <c r="X855" i="1"/>
  <c r="W854" i="1"/>
  <c r="X854" i="1"/>
  <c r="W853" i="1"/>
  <c r="X853" i="1"/>
  <c r="W852" i="1"/>
  <c r="X852" i="1"/>
  <c r="W851" i="1"/>
  <c r="X851" i="1"/>
  <c r="W850" i="1"/>
  <c r="X850" i="1"/>
  <c r="W849" i="1"/>
  <c r="X849" i="1"/>
  <c r="W848" i="1"/>
  <c r="X848" i="1"/>
  <c r="W847" i="1"/>
  <c r="X847" i="1"/>
  <c r="W846" i="1"/>
  <c r="X846" i="1"/>
  <c r="W845" i="1"/>
  <c r="X845" i="1"/>
  <c r="W844" i="1"/>
  <c r="X844" i="1"/>
  <c r="W843" i="1"/>
  <c r="X843" i="1"/>
  <c r="W842" i="1"/>
  <c r="X842" i="1"/>
  <c r="W841" i="1"/>
  <c r="X841" i="1"/>
  <c r="W840" i="1"/>
  <c r="X840" i="1"/>
  <c r="W839" i="1"/>
  <c r="X839" i="1"/>
  <c r="W838" i="1"/>
  <c r="X838" i="1"/>
  <c r="W837" i="1"/>
  <c r="X837" i="1"/>
  <c r="W836" i="1"/>
  <c r="X836" i="1"/>
  <c r="W835" i="1"/>
  <c r="X835" i="1"/>
  <c r="W834" i="1"/>
  <c r="X834" i="1"/>
  <c r="W833" i="1"/>
  <c r="X833" i="1"/>
  <c r="W832" i="1"/>
  <c r="X832" i="1"/>
  <c r="W831" i="1"/>
  <c r="X831" i="1"/>
  <c r="W830" i="1"/>
  <c r="X830" i="1"/>
  <c r="W829" i="1"/>
  <c r="X829" i="1"/>
  <c r="W828" i="1"/>
  <c r="X828" i="1"/>
  <c r="W827" i="1"/>
  <c r="X827" i="1"/>
  <c r="W826" i="1"/>
  <c r="X826" i="1"/>
  <c r="W825" i="1"/>
  <c r="X825" i="1"/>
  <c r="W824" i="1"/>
  <c r="X824" i="1"/>
  <c r="W823" i="1"/>
  <c r="X823" i="1"/>
  <c r="X822" i="1"/>
  <c r="W821" i="1"/>
  <c r="X821" i="1"/>
  <c r="W820" i="1"/>
  <c r="X820" i="1"/>
  <c r="X819" i="1"/>
  <c r="X818" i="1"/>
  <c r="W817" i="1"/>
  <c r="X817" i="1"/>
  <c r="W816" i="1"/>
  <c r="X816" i="1"/>
  <c r="W815" i="1"/>
  <c r="X815" i="1"/>
  <c r="W814" i="1"/>
  <c r="X814" i="1"/>
  <c r="W813" i="1"/>
  <c r="X813" i="1"/>
  <c r="W812" i="1"/>
  <c r="X812" i="1"/>
  <c r="X811" i="1"/>
  <c r="W810" i="1"/>
  <c r="X810" i="1"/>
  <c r="W809" i="1"/>
  <c r="X809" i="1"/>
  <c r="W808" i="1"/>
  <c r="X808" i="1"/>
  <c r="W807" i="1"/>
  <c r="X807" i="1"/>
  <c r="W806" i="1"/>
  <c r="X806" i="1"/>
  <c r="W805" i="1"/>
  <c r="X805" i="1"/>
  <c r="W804" i="1"/>
  <c r="X804" i="1"/>
  <c r="W803" i="1"/>
  <c r="X803" i="1"/>
  <c r="W802" i="1"/>
  <c r="X802" i="1"/>
  <c r="W801" i="1"/>
  <c r="X801" i="1"/>
  <c r="W800" i="1"/>
  <c r="X800" i="1"/>
  <c r="W799" i="1"/>
  <c r="X799" i="1"/>
  <c r="W798" i="1"/>
  <c r="X798" i="1"/>
  <c r="W797" i="1"/>
  <c r="X797" i="1"/>
  <c r="W796" i="1"/>
  <c r="X796" i="1"/>
  <c r="W795" i="1"/>
  <c r="X795" i="1"/>
  <c r="W794" i="1"/>
  <c r="X794" i="1"/>
  <c r="W793" i="1"/>
  <c r="X793" i="1"/>
  <c r="W792" i="1"/>
  <c r="X792" i="1"/>
  <c r="W791" i="1"/>
  <c r="X791" i="1"/>
  <c r="W790" i="1"/>
  <c r="X790" i="1"/>
  <c r="W789" i="1"/>
  <c r="X789" i="1"/>
  <c r="W788" i="1"/>
  <c r="X788" i="1"/>
  <c r="W787" i="1"/>
  <c r="X787" i="1"/>
  <c r="W786" i="1"/>
  <c r="X786" i="1"/>
  <c r="X785" i="1"/>
  <c r="W784" i="1"/>
  <c r="X784" i="1"/>
  <c r="W783" i="1"/>
  <c r="X783" i="1"/>
  <c r="W782" i="1"/>
  <c r="X782" i="1"/>
  <c r="W781" i="1"/>
  <c r="X781" i="1"/>
  <c r="W780" i="1"/>
  <c r="X780" i="1"/>
  <c r="W779" i="1"/>
  <c r="X779" i="1"/>
  <c r="W778" i="1"/>
  <c r="X778" i="1"/>
  <c r="W777" i="1"/>
  <c r="X777" i="1"/>
  <c r="W776" i="1"/>
  <c r="X776" i="1"/>
  <c r="W775" i="1"/>
  <c r="X775" i="1"/>
  <c r="W774" i="1"/>
  <c r="X774" i="1"/>
  <c r="W773" i="1"/>
  <c r="X773" i="1"/>
  <c r="W772" i="1"/>
  <c r="X772" i="1"/>
  <c r="W771" i="1"/>
  <c r="X771" i="1"/>
  <c r="W770" i="1"/>
  <c r="X770" i="1"/>
  <c r="W769" i="1"/>
  <c r="X769" i="1"/>
  <c r="W768" i="1"/>
  <c r="X768" i="1"/>
  <c r="W767" i="1"/>
  <c r="X767" i="1"/>
  <c r="W766" i="1"/>
  <c r="X766" i="1"/>
  <c r="X765" i="1"/>
  <c r="W764" i="1"/>
  <c r="X764" i="1"/>
  <c r="W763" i="1"/>
  <c r="X763" i="1"/>
  <c r="W762" i="1"/>
  <c r="X762" i="1"/>
  <c r="W761" i="1"/>
  <c r="X761" i="1"/>
  <c r="W760" i="1"/>
  <c r="X760" i="1"/>
  <c r="W759" i="1"/>
  <c r="X759" i="1"/>
  <c r="W758" i="1"/>
  <c r="X758" i="1"/>
  <c r="W757" i="1"/>
  <c r="X757" i="1"/>
  <c r="W756" i="1"/>
  <c r="X756" i="1"/>
  <c r="W755" i="1"/>
  <c r="X755" i="1"/>
  <c r="W754" i="1"/>
  <c r="X754" i="1"/>
  <c r="W753" i="1"/>
  <c r="X753" i="1"/>
  <c r="W752" i="1"/>
  <c r="X752" i="1"/>
  <c r="W751" i="1"/>
  <c r="X751" i="1"/>
  <c r="W750" i="1"/>
  <c r="X750" i="1"/>
  <c r="W749" i="1"/>
  <c r="X749" i="1"/>
  <c r="W748" i="1"/>
  <c r="X748" i="1"/>
  <c r="W747" i="1"/>
  <c r="X747" i="1"/>
  <c r="W746" i="1"/>
  <c r="X746" i="1"/>
  <c r="W745" i="1"/>
  <c r="X745" i="1"/>
  <c r="W744" i="1"/>
  <c r="X744" i="1"/>
  <c r="W743" i="1"/>
  <c r="X743" i="1"/>
  <c r="W742" i="1"/>
  <c r="X742" i="1"/>
  <c r="W741" i="1"/>
  <c r="X741" i="1"/>
  <c r="W740" i="1"/>
  <c r="X740" i="1"/>
  <c r="W739" i="1"/>
  <c r="X739" i="1"/>
  <c r="W738" i="1"/>
  <c r="X738" i="1"/>
  <c r="W737" i="1"/>
  <c r="X737" i="1"/>
  <c r="W736" i="1"/>
  <c r="X736" i="1"/>
  <c r="W735" i="1"/>
  <c r="X735" i="1"/>
  <c r="W734" i="1"/>
  <c r="X734" i="1"/>
  <c r="W733" i="1"/>
  <c r="X733" i="1"/>
  <c r="W732" i="1"/>
  <c r="X732" i="1"/>
  <c r="W731" i="1"/>
  <c r="X731" i="1"/>
  <c r="W730" i="1"/>
  <c r="X730" i="1"/>
  <c r="W729" i="1"/>
  <c r="X729" i="1"/>
  <c r="W728" i="1"/>
  <c r="X728" i="1"/>
  <c r="W727" i="1"/>
  <c r="X727" i="1"/>
  <c r="W726" i="1"/>
  <c r="X726" i="1"/>
  <c r="W725" i="1"/>
  <c r="X725" i="1"/>
  <c r="W724" i="1"/>
  <c r="X724" i="1"/>
  <c r="W723" i="1"/>
  <c r="X723" i="1"/>
  <c r="W722" i="1"/>
  <c r="X722" i="1"/>
  <c r="W721" i="1"/>
  <c r="X721" i="1"/>
  <c r="W720" i="1"/>
  <c r="X720" i="1"/>
  <c r="W719" i="1"/>
  <c r="X719" i="1"/>
  <c r="W718" i="1"/>
  <c r="X718" i="1"/>
  <c r="W717" i="1"/>
  <c r="X717" i="1"/>
  <c r="W716" i="1"/>
  <c r="X716" i="1"/>
  <c r="W715" i="1"/>
  <c r="X715" i="1"/>
  <c r="W714" i="1"/>
  <c r="X714" i="1"/>
  <c r="W713" i="1"/>
  <c r="X713" i="1"/>
  <c r="W712" i="1"/>
  <c r="X712" i="1"/>
  <c r="W711" i="1"/>
  <c r="X711" i="1"/>
  <c r="W710" i="1"/>
  <c r="X710" i="1"/>
  <c r="W709" i="1"/>
  <c r="X709" i="1"/>
  <c r="W708" i="1"/>
  <c r="X708" i="1"/>
  <c r="W707" i="1"/>
  <c r="X707" i="1"/>
  <c r="W706" i="1"/>
  <c r="X706" i="1"/>
  <c r="W705" i="1"/>
  <c r="X705" i="1"/>
  <c r="W704" i="1"/>
  <c r="X704" i="1"/>
  <c r="W703" i="1"/>
  <c r="X703" i="1"/>
  <c r="W702" i="1"/>
  <c r="X702" i="1"/>
  <c r="W701" i="1"/>
  <c r="X701" i="1"/>
  <c r="W700" i="1"/>
  <c r="X700" i="1"/>
  <c r="W699" i="1"/>
  <c r="X699" i="1"/>
  <c r="W698" i="1"/>
  <c r="X698" i="1"/>
  <c r="X697" i="1"/>
  <c r="W696" i="1"/>
  <c r="X696" i="1"/>
  <c r="W695" i="1"/>
  <c r="X695" i="1"/>
  <c r="W694" i="1"/>
  <c r="X694" i="1"/>
  <c r="W693" i="1"/>
  <c r="X693" i="1"/>
  <c r="W692" i="1"/>
  <c r="X692" i="1"/>
  <c r="W691" i="1"/>
  <c r="X691" i="1"/>
  <c r="W690" i="1"/>
  <c r="X690" i="1"/>
  <c r="W689" i="1"/>
  <c r="X689" i="1"/>
  <c r="W688" i="1"/>
  <c r="X688" i="1"/>
  <c r="W687" i="1"/>
  <c r="X687" i="1"/>
  <c r="W686" i="1"/>
  <c r="X686" i="1"/>
  <c r="W685" i="1"/>
  <c r="X685" i="1"/>
  <c r="W684" i="1"/>
  <c r="X684" i="1"/>
  <c r="W683" i="1"/>
  <c r="X683" i="1"/>
  <c r="W682" i="1"/>
  <c r="X682" i="1"/>
  <c r="W681" i="1"/>
  <c r="X681" i="1"/>
  <c r="W680" i="1"/>
  <c r="X680" i="1"/>
  <c r="X679" i="1"/>
  <c r="X678" i="1"/>
  <c r="X677" i="1"/>
  <c r="W676" i="1"/>
  <c r="X676" i="1"/>
  <c r="W675" i="1"/>
  <c r="X675" i="1"/>
  <c r="W674" i="1"/>
  <c r="X674" i="1"/>
  <c r="W673" i="1"/>
  <c r="X673" i="1"/>
  <c r="W672" i="1"/>
  <c r="X672" i="1"/>
  <c r="W671" i="1"/>
  <c r="X671" i="1"/>
  <c r="W670" i="1"/>
  <c r="X670" i="1"/>
  <c r="W669" i="1"/>
  <c r="X669" i="1"/>
  <c r="W668" i="1"/>
  <c r="X668" i="1"/>
  <c r="W667" i="1"/>
  <c r="X667" i="1"/>
  <c r="W666" i="1"/>
  <c r="X666" i="1"/>
  <c r="W665" i="1"/>
  <c r="X665" i="1"/>
  <c r="W664" i="1"/>
  <c r="X664" i="1"/>
  <c r="W663" i="1"/>
  <c r="X663" i="1"/>
  <c r="W662" i="1"/>
  <c r="X662" i="1"/>
  <c r="W661" i="1"/>
  <c r="X661" i="1"/>
  <c r="W660" i="1"/>
  <c r="X660" i="1"/>
  <c r="W659" i="1"/>
  <c r="X659" i="1"/>
  <c r="W658" i="1"/>
  <c r="X658" i="1"/>
  <c r="W657" i="1"/>
  <c r="X657" i="1"/>
  <c r="W656" i="1"/>
  <c r="X656" i="1"/>
  <c r="W655" i="1"/>
  <c r="X655" i="1"/>
  <c r="W654" i="1"/>
  <c r="X654" i="1"/>
  <c r="W653" i="1"/>
  <c r="X653" i="1"/>
  <c r="W652" i="1"/>
  <c r="X652" i="1"/>
  <c r="W651" i="1"/>
  <c r="X651" i="1"/>
  <c r="W650" i="1"/>
  <c r="X650" i="1"/>
  <c r="W649" i="1"/>
  <c r="X649" i="1"/>
  <c r="W648" i="1"/>
  <c r="X648" i="1"/>
  <c r="W647" i="1"/>
  <c r="X647" i="1"/>
  <c r="W646" i="1"/>
  <c r="X646" i="1"/>
  <c r="W645" i="1"/>
  <c r="X645" i="1"/>
  <c r="W644" i="1"/>
  <c r="X644" i="1"/>
  <c r="W643" i="1"/>
  <c r="X643" i="1"/>
  <c r="W642" i="1"/>
  <c r="X642" i="1"/>
  <c r="W641" i="1"/>
  <c r="X641" i="1"/>
  <c r="W640" i="1"/>
  <c r="X640" i="1"/>
  <c r="W639" i="1"/>
  <c r="X639" i="1"/>
  <c r="W638" i="1"/>
  <c r="X638" i="1"/>
  <c r="W637" i="1"/>
  <c r="X637" i="1"/>
  <c r="W636" i="1"/>
  <c r="X636" i="1"/>
  <c r="W635" i="1"/>
  <c r="X635" i="1"/>
  <c r="W634" i="1"/>
  <c r="X634" i="1"/>
  <c r="W633" i="1"/>
  <c r="X633" i="1"/>
  <c r="W632" i="1"/>
  <c r="X632" i="1"/>
  <c r="W631" i="1"/>
  <c r="X631" i="1"/>
  <c r="W630" i="1"/>
  <c r="X630" i="1"/>
  <c r="W629" i="1"/>
  <c r="X629" i="1"/>
  <c r="W628" i="1"/>
  <c r="X628" i="1"/>
  <c r="W627" i="1"/>
  <c r="X627" i="1"/>
  <c r="W626" i="1"/>
  <c r="X626" i="1"/>
  <c r="W625" i="1"/>
  <c r="X625" i="1"/>
  <c r="W624" i="1"/>
  <c r="X624" i="1"/>
  <c r="W623" i="1"/>
  <c r="X623" i="1"/>
  <c r="W622" i="1"/>
  <c r="X622" i="1"/>
  <c r="W621" i="1"/>
  <c r="X621" i="1"/>
  <c r="W620" i="1"/>
  <c r="X620" i="1"/>
  <c r="W619" i="1"/>
  <c r="X619" i="1"/>
  <c r="W618" i="1"/>
  <c r="X618" i="1"/>
  <c r="W617" i="1"/>
  <c r="X617" i="1"/>
  <c r="W616" i="1"/>
  <c r="X616" i="1"/>
  <c r="W615" i="1"/>
  <c r="X615" i="1"/>
  <c r="W614" i="1"/>
  <c r="X614" i="1"/>
  <c r="W613" i="1"/>
  <c r="X613" i="1"/>
  <c r="W612" i="1"/>
  <c r="X612" i="1"/>
  <c r="W611" i="1"/>
  <c r="X611" i="1"/>
  <c r="W610" i="1"/>
  <c r="X610" i="1"/>
  <c r="W609" i="1"/>
  <c r="X609" i="1"/>
  <c r="W608" i="1"/>
  <c r="X608" i="1"/>
  <c r="W607" i="1"/>
  <c r="X607" i="1"/>
  <c r="W606" i="1"/>
  <c r="X606" i="1"/>
  <c r="W605" i="1"/>
  <c r="X605" i="1"/>
  <c r="W604" i="1"/>
  <c r="X604" i="1"/>
  <c r="W603" i="1"/>
  <c r="X603" i="1"/>
  <c r="W602" i="1"/>
  <c r="X602" i="1"/>
  <c r="W601" i="1"/>
  <c r="X601" i="1"/>
  <c r="W600" i="1"/>
  <c r="X600" i="1"/>
  <c r="W599" i="1"/>
  <c r="X599" i="1"/>
  <c r="W598" i="1"/>
  <c r="X598" i="1"/>
  <c r="W597" i="1"/>
  <c r="X597" i="1"/>
  <c r="W596" i="1"/>
  <c r="X596" i="1"/>
  <c r="W595" i="1"/>
  <c r="X595" i="1"/>
  <c r="W594" i="1"/>
  <c r="X594" i="1"/>
  <c r="W593" i="1"/>
  <c r="X593" i="1"/>
  <c r="W592" i="1"/>
  <c r="X592" i="1"/>
  <c r="W591" i="1"/>
  <c r="X591" i="1"/>
  <c r="W590" i="1"/>
  <c r="X590" i="1"/>
  <c r="W589" i="1"/>
  <c r="X589" i="1"/>
  <c r="W588" i="1"/>
  <c r="X588" i="1"/>
  <c r="W587" i="1"/>
  <c r="X587" i="1"/>
  <c r="W586" i="1"/>
  <c r="X586" i="1"/>
  <c r="W585" i="1"/>
  <c r="X585" i="1"/>
  <c r="W584" i="1"/>
  <c r="X584" i="1"/>
  <c r="W583" i="1"/>
  <c r="X583" i="1"/>
  <c r="W582" i="1"/>
  <c r="X582" i="1"/>
  <c r="W581" i="1"/>
  <c r="X581" i="1"/>
  <c r="W580" i="1"/>
  <c r="X580" i="1"/>
  <c r="W579" i="1"/>
  <c r="X579" i="1"/>
  <c r="W578" i="1"/>
  <c r="X578" i="1"/>
  <c r="W577" i="1"/>
  <c r="X577" i="1"/>
  <c r="W576" i="1"/>
  <c r="X576" i="1"/>
  <c r="W575" i="1"/>
  <c r="X575" i="1"/>
  <c r="W574" i="1"/>
  <c r="X574" i="1"/>
  <c r="W573" i="1"/>
  <c r="X573" i="1"/>
  <c r="W572" i="1"/>
  <c r="X572" i="1"/>
  <c r="W571" i="1"/>
  <c r="X571" i="1"/>
  <c r="W570" i="1"/>
  <c r="X570" i="1"/>
  <c r="W569" i="1"/>
  <c r="X569" i="1"/>
  <c r="W568" i="1"/>
  <c r="X568" i="1"/>
  <c r="W567" i="1"/>
  <c r="X567" i="1"/>
  <c r="W566" i="1"/>
  <c r="X566" i="1"/>
  <c r="W565" i="1"/>
  <c r="X565" i="1"/>
  <c r="W564" i="1"/>
  <c r="X564" i="1"/>
  <c r="W563" i="1"/>
  <c r="X563" i="1"/>
  <c r="W562" i="1"/>
  <c r="X562" i="1"/>
  <c r="W561" i="1"/>
  <c r="X561" i="1"/>
  <c r="W560" i="1"/>
  <c r="X560" i="1"/>
  <c r="W559" i="1"/>
  <c r="X559" i="1"/>
  <c r="W558" i="1"/>
  <c r="X558" i="1"/>
  <c r="W557" i="1"/>
  <c r="X557" i="1"/>
  <c r="W556" i="1"/>
  <c r="X556" i="1"/>
  <c r="W555" i="1"/>
  <c r="X555" i="1"/>
  <c r="W554" i="1"/>
  <c r="X554" i="1"/>
  <c r="W553" i="1"/>
  <c r="X553" i="1"/>
  <c r="W552" i="1"/>
  <c r="X552" i="1"/>
  <c r="W551" i="1"/>
  <c r="X551" i="1"/>
  <c r="W550" i="1"/>
  <c r="X550" i="1"/>
  <c r="W549" i="1"/>
  <c r="X549" i="1"/>
  <c r="W548" i="1"/>
  <c r="X548" i="1"/>
  <c r="W547" i="1"/>
  <c r="X547" i="1"/>
  <c r="W546" i="1"/>
  <c r="X546" i="1"/>
  <c r="W545" i="1"/>
  <c r="X545" i="1"/>
  <c r="W544" i="1"/>
  <c r="X544" i="1"/>
  <c r="W543" i="1"/>
  <c r="X543" i="1"/>
  <c r="W542" i="1"/>
  <c r="X542" i="1"/>
  <c r="W541" i="1"/>
  <c r="X541" i="1"/>
  <c r="W540" i="1"/>
  <c r="X540" i="1"/>
  <c r="W539" i="1"/>
  <c r="X539" i="1"/>
  <c r="W538" i="1"/>
  <c r="X538" i="1"/>
  <c r="W537" i="1"/>
  <c r="X537" i="1"/>
  <c r="W536" i="1"/>
  <c r="X536" i="1"/>
  <c r="W535" i="1"/>
  <c r="X535" i="1"/>
  <c r="W534" i="1"/>
  <c r="X534" i="1"/>
  <c r="W533" i="1"/>
  <c r="X533" i="1"/>
  <c r="W532" i="1"/>
  <c r="X532" i="1"/>
  <c r="W531" i="1"/>
  <c r="X531" i="1"/>
  <c r="W530" i="1"/>
  <c r="X530" i="1"/>
  <c r="W529" i="1"/>
  <c r="X529" i="1"/>
  <c r="W528" i="1"/>
  <c r="X528" i="1"/>
  <c r="W527" i="1"/>
  <c r="X527" i="1"/>
  <c r="W526" i="1"/>
  <c r="X526" i="1"/>
  <c r="W525" i="1"/>
  <c r="X525" i="1"/>
  <c r="W524" i="1"/>
  <c r="X524" i="1"/>
  <c r="W523" i="1"/>
  <c r="X523" i="1"/>
  <c r="W522" i="1"/>
  <c r="X522" i="1"/>
  <c r="W521" i="1"/>
  <c r="X521" i="1"/>
  <c r="W520" i="1"/>
  <c r="X520" i="1"/>
  <c r="W519" i="1"/>
  <c r="X519" i="1"/>
  <c r="W518" i="1"/>
  <c r="X518" i="1"/>
  <c r="W517" i="1"/>
  <c r="X517" i="1"/>
  <c r="W516" i="1"/>
  <c r="X516" i="1"/>
  <c r="W515" i="1"/>
  <c r="X515" i="1"/>
  <c r="W514" i="1"/>
  <c r="X514" i="1"/>
  <c r="W513" i="1"/>
  <c r="X513" i="1"/>
  <c r="W512" i="1"/>
  <c r="X512" i="1"/>
  <c r="W511" i="1"/>
  <c r="X511" i="1"/>
  <c r="W510" i="1"/>
  <c r="X510" i="1"/>
  <c r="W509" i="1"/>
  <c r="X509" i="1"/>
  <c r="W508" i="1"/>
  <c r="X508" i="1"/>
  <c r="W507" i="1"/>
  <c r="X507" i="1"/>
  <c r="W506" i="1"/>
  <c r="X506" i="1"/>
  <c r="W505" i="1"/>
  <c r="X505" i="1"/>
  <c r="W504" i="1"/>
  <c r="X504" i="1"/>
  <c r="W503" i="1"/>
  <c r="X503" i="1"/>
  <c r="W502" i="1"/>
  <c r="X502" i="1"/>
  <c r="X501" i="1"/>
  <c r="X500" i="1"/>
  <c r="W499" i="1"/>
  <c r="X499" i="1"/>
  <c r="X498" i="1"/>
  <c r="W497" i="1"/>
  <c r="X497" i="1"/>
  <c r="W496" i="1"/>
  <c r="X496" i="1"/>
  <c r="W495" i="1"/>
  <c r="X495" i="1"/>
  <c r="W494" i="1"/>
  <c r="X494" i="1"/>
  <c r="W493" i="1"/>
  <c r="X493" i="1"/>
  <c r="W492" i="1"/>
  <c r="X492" i="1"/>
  <c r="W491" i="1"/>
  <c r="X491" i="1"/>
  <c r="W490" i="1"/>
  <c r="X490" i="1"/>
  <c r="W489" i="1"/>
  <c r="X489" i="1"/>
  <c r="W488" i="1"/>
  <c r="X488" i="1"/>
  <c r="W487" i="1"/>
  <c r="X487" i="1"/>
  <c r="W486" i="1"/>
  <c r="X486" i="1"/>
  <c r="W485" i="1"/>
  <c r="X485" i="1"/>
  <c r="W484" i="1"/>
  <c r="X484" i="1"/>
  <c r="W483" i="1"/>
  <c r="X483" i="1"/>
  <c r="W482" i="1"/>
  <c r="X482" i="1"/>
  <c r="W481" i="1"/>
  <c r="X481" i="1"/>
  <c r="W480" i="1"/>
  <c r="X480" i="1"/>
  <c r="W479" i="1"/>
  <c r="X479" i="1"/>
  <c r="W478" i="1"/>
  <c r="X478" i="1"/>
  <c r="W477" i="1"/>
  <c r="X477" i="1"/>
  <c r="W476" i="1"/>
  <c r="X476" i="1"/>
  <c r="W475" i="1"/>
  <c r="X475" i="1"/>
  <c r="W474" i="1"/>
  <c r="X474" i="1"/>
  <c r="W473" i="1"/>
  <c r="X473" i="1"/>
  <c r="W472" i="1"/>
  <c r="X472" i="1"/>
  <c r="W471" i="1"/>
  <c r="X471" i="1"/>
  <c r="W470" i="1"/>
  <c r="X470" i="1"/>
  <c r="W469" i="1"/>
  <c r="X469" i="1"/>
  <c r="W468" i="1"/>
  <c r="X468" i="1"/>
  <c r="W467" i="1"/>
  <c r="X467" i="1"/>
  <c r="W466" i="1"/>
  <c r="X466" i="1"/>
  <c r="W465" i="1"/>
  <c r="X465" i="1"/>
  <c r="W464" i="1"/>
  <c r="X464" i="1"/>
  <c r="W463" i="1"/>
  <c r="X463" i="1"/>
  <c r="W462" i="1"/>
  <c r="X462" i="1"/>
  <c r="W461" i="1"/>
  <c r="X461" i="1"/>
  <c r="W460" i="1"/>
  <c r="X460" i="1"/>
  <c r="W459" i="1"/>
  <c r="X459" i="1"/>
  <c r="W458" i="1"/>
  <c r="X458" i="1"/>
  <c r="W457" i="1"/>
  <c r="X457" i="1"/>
  <c r="W456" i="1"/>
  <c r="X456" i="1"/>
  <c r="W455" i="1"/>
  <c r="X455" i="1"/>
  <c r="W454" i="1"/>
  <c r="X454" i="1"/>
  <c r="W453" i="1"/>
  <c r="X453" i="1"/>
  <c r="W452" i="1"/>
  <c r="X452" i="1"/>
  <c r="W451" i="1"/>
  <c r="X451" i="1"/>
  <c r="W450" i="1"/>
  <c r="X450" i="1"/>
  <c r="W449" i="1"/>
  <c r="X449" i="1"/>
  <c r="W448" i="1"/>
  <c r="X448" i="1"/>
  <c r="W447" i="1"/>
  <c r="X447" i="1"/>
  <c r="W446" i="1"/>
  <c r="X446" i="1"/>
  <c r="W445" i="1"/>
  <c r="X445" i="1"/>
  <c r="W444" i="1"/>
  <c r="X444" i="1"/>
  <c r="W443" i="1"/>
  <c r="X443" i="1"/>
  <c r="W442" i="1"/>
  <c r="X442" i="1"/>
  <c r="W441" i="1"/>
  <c r="X441" i="1"/>
  <c r="W440" i="1"/>
  <c r="X440" i="1"/>
  <c r="W439" i="1"/>
  <c r="X439" i="1"/>
  <c r="W438" i="1"/>
  <c r="X438" i="1"/>
  <c r="W437" i="1"/>
  <c r="X437" i="1"/>
  <c r="W436" i="1"/>
  <c r="X436" i="1"/>
  <c r="W435" i="1"/>
  <c r="X435" i="1"/>
  <c r="W434" i="1"/>
  <c r="X434" i="1"/>
  <c r="W433" i="1"/>
  <c r="X433" i="1"/>
  <c r="W432" i="1"/>
  <c r="X432" i="1"/>
  <c r="W431" i="1"/>
  <c r="X431" i="1"/>
  <c r="W430" i="1"/>
  <c r="X430" i="1"/>
  <c r="W429" i="1"/>
  <c r="X429" i="1"/>
  <c r="W428" i="1"/>
  <c r="X428" i="1"/>
  <c r="W427" i="1"/>
  <c r="X427" i="1"/>
  <c r="W426" i="1"/>
  <c r="X426" i="1"/>
  <c r="W425" i="1"/>
  <c r="X425" i="1"/>
  <c r="W424" i="1"/>
  <c r="X424" i="1"/>
  <c r="W423" i="1"/>
  <c r="X423" i="1"/>
  <c r="W422" i="1"/>
  <c r="X422" i="1"/>
  <c r="W421" i="1"/>
  <c r="X421" i="1"/>
  <c r="W420" i="1"/>
  <c r="X420" i="1"/>
  <c r="W419" i="1"/>
  <c r="X419" i="1"/>
  <c r="W418" i="1"/>
  <c r="X418" i="1"/>
  <c r="W417" i="1"/>
  <c r="X417" i="1"/>
  <c r="W416" i="1"/>
  <c r="X416" i="1"/>
  <c r="W415" i="1"/>
  <c r="X415" i="1"/>
  <c r="W414" i="1"/>
  <c r="X414" i="1"/>
  <c r="W413" i="1"/>
  <c r="X413" i="1"/>
  <c r="W412" i="1"/>
  <c r="X412" i="1"/>
  <c r="W411" i="1"/>
  <c r="X411" i="1"/>
  <c r="W410" i="1"/>
  <c r="X410" i="1"/>
  <c r="W409" i="1"/>
  <c r="X409" i="1"/>
  <c r="W408" i="1"/>
  <c r="X408" i="1"/>
  <c r="W407" i="1"/>
  <c r="X407" i="1"/>
  <c r="W406" i="1"/>
  <c r="X406" i="1"/>
  <c r="W405" i="1"/>
  <c r="X405" i="1"/>
  <c r="W404" i="1"/>
  <c r="X404" i="1"/>
  <c r="W403" i="1"/>
  <c r="X403" i="1"/>
  <c r="W402" i="1"/>
  <c r="X402" i="1"/>
  <c r="W401" i="1"/>
  <c r="X401" i="1"/>
  <c r="W400" i="1"/>
  <c r="X400" i="1"/>
  <c r="W399" i="1"/>
  <c r="X399" i="1"/>
  <c r="W398" i="1"/>
  <c r="X398" i="1"/>
  <c r="W397" i="1"/>
  <c r="X397" i="1"/>
  <c r="W396" i="1"/>
  <c r="X396" i="1"/>
  <c r="W395" i="1"/>
  <c r="X395" i="1"/>
  <c r="W394" i="1"/>
  <c r="X394" i="1"/>
  <c r="W393" i="1"/>
  <c r="X393" i="1"/>
  <c r="W392" i="1"/>
  <c r="X392" i="1"/>
  <c r="W391" i="1"/>
  <c r="X391" i="1"/>
  <c r="W390" i="1"/>
  <c r="X390" i="1"/>
  <c r="W389" i="1"/>
  <c r="X389" i="1"/>
  <c r="W388" i="1"/>
  <c r="X388" i="1"/>
  <c r="W387" i="1"/>
  <c r="X387" i="1"/>
  <c r="W386" i="1"/>
  <c r="X386" i="1"/>
  <c r="W385" i="1"/>
  <c r="X385" i="1"/>
  <c r="W384" i="1"/>
  <c r="X384" i="1"/>
  <c r="W383" i="1"/>
  <c r="X383" i="1"/>
  <c r="W382" i="1"/>
  <c r="X382" i="1"/>
  <c r="W381" i="1"/>
  <c r="X381" i="1"/>
  <c r="W380" i="1"/>
  <c r="X380" i="1"/>
  <c r="W379" i="1"/>
  <c r="X379" i="1"/>
  <c r="W378" i="1"/>
  <c r="X378" i="1"/>
  <c r="W377" i="1"/>
  <c r="X377" i="1"/>
  <c r="W376" i="1"/>
  <c r="X376" i="1"/>
  <c r="W375" i="1"/>
  <c r="X375" i="1"/>
  <c r="W374" i="1"/>
  <c r="X374" i="1"/>
  <c r="W373" i="1"/>
  <c r="X373" i="1"/>
  <c r="W372" i="1"/>
  <c r="X372" i="1"/>
  <c r="W371" i="1"/>
  <c r="X371" i="1"/>
  <c r="W370" i="1"/>
  <c r="X370" i="1"/>
  <c r="W369" i="1"/>
  <c r="X369" i="1"/>
  <c r="W368" i="1"/>
  <c r="X368" i="1"/>
  <c r="W367" i="1"/>
  <c r="X367" i="1"/>
  <c r="W366" i="1"/>
  <c r="X366" i="1"/>
  <c r="W365" i="1"/>
  <c r="X365" i="1"/>
  <c r="W364" i="1"/>
  <c r="X364" i="1"/>
  <c r="W363" i="1"/>
  <c r="X363" i="1"/>
  <c r="W362" i="1"/>
  <c r="X362" i="1"/>
  <c r="W361" i="1"/>
  <c r="X361" i="1"/>
  <c r="W360" i="1"/>
  <c r="X360" i="1"/>
  <c r="W359" i="1"/>
  <c r="X359" i="1"/>
  <c r="W358" i="1"/>
  <c r="X358" i="1"/>
  <c r="W357" i="1"/>
  <c r="X357" i="1"/>
  <c r="W356" i="1"/>
  <c r="X356" i="1"/>
  <c r="W355" i="1"/>
  <c r="X355" i="1"/>
  <c r="W354" i="1"/>
  <c r="X354" i="1"/>
  <c r="W353" i="1"/>
  <c r="X353" i="1"/>
  <c r="W352" i="1"/>
  <c r="X352" i="1"/>
  <c r="W351" i="1"/>
  <c r="X351" i="1"/>
  <c r="W350" i="1"/>
  <c r="X350" i="1"/>
  <c r="W349" i="1"/>
  <c r="X349" i="1"/>
  <c r="W348" i="1"/>
  <c r="X348" i="1"/>
  <c r="W347" i="1"/>
  <c r="X347" i="1"/>
  <c r="W346" i="1"/>
  <c r="X346" i="1"/>
  <c r="W345" i="1"/>
  <c r="X345" i="1"/>
  <c r="W344" i="1"/>
  <c r="X344" i="1"/>
  <c r="W343" i="1"/>
  <c r="X343" i="1"/>
  <c r="W342" i="1"/>
  <c r="X342" i="1"/>
  <c r="W341" i="1"/>
  <c r="X341" i="1"/>
  <c r="W340" i="1"/>
  <c r="X340" i="1"/>
  <c r="W339" i="1"/>
  <c r="X339" i="1"/>
  <c r="W338" i="1"/>
  <c r="X338" i="1"/>
  <c r="W337" i="1"/>
  <c r="X337" i="1"/>
  <c r="W336" i="1"/>
  <c r="X336" i="1"/>
  <c r="W335" i="1"/>
  <c r="X335" i="1"/>
  <c r="W334" i="1"/>
  <c r="X334" i="1"/>
  <c r="W333" i="1"/>
  <c r="X333" i="1"/>
  <c r="W332" i="1"/>
  <c r="X332" i="1"/>
  <c r="W331" i="1"/>
  <c r="X331" i="1"/>
  <c r="W330" i="1"/>
  <c r="X330" i="1"/>
  <c r="W329" i="1"/>
  <c r="X329" i="1"/>
  <c r="W328" i="1"/>
  <c r="X328" i="1"/>
  <c r="W327" i="1"/>
  <c r="X327" i="1"/>
  <c r="W326" i="1"/>
  <c r="X326" i="1"/>
  <c r="W325" i="1"/>
  <c r="X325" i="1"/>
  <c r="W324" i="1"/>
  <c r="X324" i="1"/>
  <c r="W323" i="1"/>
  <c r="X323" i="1"/>
  <c r="W322" i="1"/>
  <c r="X322" i="1"/>
  <c r="W321" i="1"/>
  <c r="X321" i="1"/>
  <c r="W320" i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K2026" i="1"/>
  <c r="Y2025" i="1"/>
  <c r="K2025" i="1"/>
  <c r="K2023" i="1"/>
  <c r="Y2023" i="1"/>
  <c r="K2024" i="1"/>
  <c r="Y2024" i="1"/>
  <c r="D2039" i="7"/>
  <c r="D2038" i="7"/>
  <c r="D2037" i="7"/>
  <c r="D2036" i="7"/>
  <c r="D2035" i="7"/>
  <c r="D2034" i="7"/>
  <c r="D2033" i="7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Y8" i="1"/>
  <c r="I4" i="9"/>
  <c r="Y9" i="1"/>
  <c r="I5" i="9"/>
  <c r="Y11" i="1"/>
  <c r="I6" i="9"/>
  <c r="Y12" i="1"/>
  <c r="I7" i="9"/>
  <c r="Y21" i="1"/>
  <c r="I8" i="9"/>
  <c r="Y25" i="1"/>
  <c r="I9" i="9"/>
  <c r="Y27" i="1"/>
  <c r="I10" i="9"/>
  <c r="Y28" i="1"/>
  <c r="I11" i="9"/>
  <c r="Y29" i="1"/>
  <c r="I12" i="9"/>
  <c r="Y30" i="1"/>
  <c r="I13" i="9"/>
  <c r="Y31" i="1"/>
  <c r="I14" i="9"/>
  <c r="Y32" i="1"/>
  <c r="I15" i="9"/>
  <c r="Y33" i="1"/>
  <c r="I16" i="9"/>
  <c r="Y44" i="1"/>
  <c r="I17" i="9"/>
  <c r="Y56" i="1"/>
  <c r="I18" i="9"/>
  <c r="Y59" i="1"/>
  <c r="I19" i="9"/>
  <c r="Y70" i="1"/>
  <c r="I20" i="9"/>
  <c r="Y71" i="1"/>
  <c r="I21" i="9"/>
  <c r="Y76" i="1"/>
  <c r="I22" i="9"/>
  <c r="Y80" i="1"/>
  <c r="I23" i="9"/>
  <c r="Y81" i="1"/>
  <c r="I24" i="9"/>
  <c r="Y85" i="1"/>
  <c r="I25" i="9"/>
  <c r="Y86" i="1"/>
  <c r="I26" i="9"/>
  <c r="Y87" i="1"/>
  <c r="I27" i="9"/>
  <c r="Y88" i="1"/>
  <c r="I28" i="9"/>
  <c r="Y90" i="1"/>
  <c r="I29" i="9"/>
  <c r="Y91" i="1"/>
  <c r="I30" i="9"/>
  <c r="Y92" i="1"/>
  <c r="I31" i="9"/>
  <c r="Y95" i="1"/>
  <c r="I32" i="9"/>
  <c r="Y96" i="1"/>
  <c r="I33" i="9"/>
  <c r="Y104" i="1"/>
  <c r="I34" i="9"/>
  <c r="Y106" i="1"/>
  <c r="I35" i="9"/>
  <c r="Y118" i="1"/>
  <c r="I36" i="9"/>
  <c r="Y119" i="1"/>
  <c r="I37" i="9"/>
  <c r="Y120" i="1"/>
  <c r="I38" i="9"/>
  <c r="Y121" i="1"/>
  <c r="I39" i="9"/>
  <c r="Y128" i="1"/>
  <c r="I40" i="9"/>
  <c r="Y130" i="1"/>
  <c r="I41" i="9"/>
  <c r="Y131" i="1"/>
  <c r="I42" i="9"/>
  <c r="Y137" i="1"/>
  <c r="I43" i="9"/>
  <c r="Y138" i="1"/>
  <c r="I44" i="9"/>
  <c r="Y141" i="1"/>
  <c r="I45" i="9"/>
  <c r="Y142" i="1"/>
  <c r="I46" i="9"/>
  <c r="Y148" i="1"/>
  <c r="I47" i="9"/>
  <c r="Y151" i="1"/>
  <c r="I48" i="9"/>
  <c r="Y161" i="1"/>
  <c r="I49" i="9"/>
  <c r="Y170" i="1"/>
  <c r="I50" i="9"/>
  <c r="Y171" i="1"/>
  <c r="I51" i="9"/>
  <c r="Y176" i="1"/>
  <c r="I52" i="9"/>
  <c r="Y183" i="1"/>
  <c r="I53" i="9"/>
  <c r="Y185" i="1"/>
  <c r="I54" i="9"/>
  <c r="Y188" i="1"/>
  <c r="I55" i="9"/>
  <c r="Y191" i="1"/>
  <c r="I56" i="9"/>
  <c r="Y192" i="1"/>
  <c r="I57" i="9"/>
  <c r="Y193" i="1"/>
  <c r="I58" i="9"/>
  <c r="Y199" i="1"/>
  <c r="I59" i="9"/>
  <c r="Y220" i="1"/>
  <c r="I60" i="9"/>
  <c r="Y223" i="1"/>
  <c r="I61" i="9"/>
  <c r="Y233" i="1"/>
  <c r="I62" i="9"/>
  <c r="Y236" i="1"/>
  <c r="I63" i="9"/>
  <c r="Y250" i="1"/>
  <c r="I64" i="9"/>
  <c r="Y253" i="1"/>
  <c r="I65" i="9"/>
  <c r="Y255" i="1"/>
  <c r="I66" i="9"/>
  <c r="Y262" i="1"/>
  <c r="I67" i="9"/>
  <c r="Y299" i="1"/>
  <c r="I68" i="9"/>
  <c r="Y304" i="1"/>
  <c r="I69" i="9"/>
  <c r="Y312" i="1"/>
  <c r="I70" i="9"/>
  <c r="Y313" i="1"/>
  <c r="I71" i="9"/>
  <c r="Y315" i="1"/>
  <c r="I72" i="9"/>
  <c r="Y317" i="1"/>
  <c r="I73" i="9"/>
  <c r="Y318" i="1"/>
  <c r="I74" i="9"/>
  <c r="Y325" i="1"/>
  <c r="I75" i="9"/>
  <c r="Y326" i="1"/>
  <c r="I76" i="9"/>
  <c r="Y327" i="1"/>
  <c r="I77" i="9"/>
  <c r="Y334" i="1"/>
  <c r="I78" i="9"/>
  <c r="Y347" i="1"/>
  <c r="I79" i="9"/>
  <c r="Y348" i="1"/>
  <c r="I80" i="9"/>
  <c r="Y349" i="1"/>
  <c r="I81" i="9"/>
  <c r="Y356" i="1"/>
  <c r="I82" i="9"/>
  <c r="Y358" i="1"/>
  <c r="I83" i="9"/>
  <c r="Y361" i="1"/>
  <c r="I84" i="9"/>
  <c r="Y362" i="1"/>
  <c r="I85" i="9"/>
  <c r="Y367" i="1"/>
  <c r="I86" i="9"/>
  <c r="Y417" i="1"/>
  <c r="I87" i="9"/>
  <c r="Y424" i="1"/>
  <c r="I88" i="9"/>
  <c r="Y425" i="1"/>
  <c r="I89" i="9"/>
  <c r="Y428" i="1"/>
  <c r="I90" i="9"/>
  <c r="Y434" i="1"/>
  <c r="I91" i="9"/>
  <c r="Y436" i="1"/>
  <c r="I92" i="9"/>
  <c r="Y440" i="1"/>
  <c r="I93" i="9"/>
  <c r="Y453" i="1"/>
  <c r="I94" i="9"/>
  <c r="Y458" i="1"/>
  <c r="I95" i="9"/>
  <c r="Y470" i="1"/>
  <c r="I96" i="9"/>
  <c r="Y472" i="1"/>
  <c r="I97" i="9"/>
  <c r="Y486" i="1"/>
  <c r="I98" i="9"/>
  <c r="Y487" i="1"/>
  <c r="I99" i="9"/>
  <c r="Y489" i="1"/>
  <c r="I100" i="9"/>
  <c r="Y491" i="1"/>
  <c r="I101" i="9"/>
  <c r="Y493" i="1"/>
  <c r="I102" i="9"/>
  <c r="Y494" i="1"/>
  <c r="I103" i="9"/>
  <c r="Y495" i="1"/>
  <c r="I104" i="9"/>
  <c r="Y496" i="1"/>
  <c r="I105" i="9"/>
  <c r="Y497" i="1"/>
  <c r="I106" i="9"/>
  <c r="Y498" i="1"/>
  <c r="I107" i="9"/>
  <c r="Y499" i="1"/>
  <c r="I108" i="9"/>
  <c r="Y500" i="1"/>
  <c r="I109" i="9"/>
  <c r="Y501" i="1"/>
  <c r="I110" i="9"/>
  <c r="Y506" i="1"/>
  <c r="I111" i="9"/>
  <c r="Y514" i="1"/>
  <c r="I112" i="9"/>
  <c r="Y515" i="1"/>
  <c r="I113" i="9"/>
  <c r="Y516" i="1"/>
  <c r="I114" i="9"/>
  <c r="Y518" i="1"/>
  <c r="I115" i="9"/>
  <c r="Y519" i="1"/>
  <c r="I116" i="9"/>
  <c r="Y522" i="1"/>
  <c r="I117" i="9"/>
  <c r="Y523" i="1"/>
  <c r="I118" i="9"/>
  <c r="Y527" i="1"/>
  <c r="I119" i="9"/>
  <c r="Y528" i="1"/>
  <c r="I120" i="9"/>
  <c r="Y537" i="1"/>
  <c r="I121" i="9"/>
  <c r="Y546" i="1"/>
  <c r="I122" i="9"/>
  <c r="Y548" i="1"/>
  <c r="I123" i="9"/>
  <c r="Y551" i="1"/>
  <c r="I124" i="9"/>
  <c r="Y552" i="1"/>
  <c r="I125" i="9"/>
  <c r="Y553" i="1"/>
  <c r="I126" i="9"/>
  <c r="Y555" i="1"/>
  <c r="I127" i="9"/>
  <c r="Y569" i="1"/>
  <c r="I128" i="9"/>
  <c r="Y572" i="1"/>
  <c r="I129" i="9"/>
  <c r="Y573" i="1"/>
  <c r="I130" i="9"/>
  <c r="Y574" i="1"/>
  <c r="I131" i="9"/>
  <c r="Y576" i="1"/>
  <c r="I132" i="9"/>
  <c r="Y578" i="1"/>
  <c r="I133" i="9"/>
  <c r="Y580" i="1"/>
  <c r="I134" i="9"/>
  <c r="Y585" i="1"/>
  <c r="I135" i="9"/>
  <c r="Y588" i="1"/>
  <c r="I136" i="9"/>
  <c r="Y592" i="1"/>
  <c r="I137" i="9"/>
  <c r="Y594" i="1"/>
  <c r="I138" i="9"/>
  <c r="Y595" i="1"/>
  <c r="I139" i="9"/>
  <c r="Y597" i="1"/>
  <c r="I140" i="9"/>
  <c r="Y607" i="1"/>
  <c r="I141" i="9"/>
  <c r="Y608" i="1"/>
  <c r="I142" i="9"/>
  <c r="Y609" i="1"/>
  <c r="I143" i="9"/>
  <c r="Y610" i="1"/>
  <c r="I144" i="9"/>
  <c r="Y611" i="1"/>
  <c r="I145" i="9"/>
  <c r="Y612" i="1"/>
  <c r="I146" i="9"/>
  <c r="Y613" i="1"/>
  <c r="I147" i="9"/>
  <c r="Y614" i="1"/>
  <c r="I148" i="9"/>
  <c r="Y615" i="1"/>
  <c r="I149" i="9"/>
  <c r="Y621" i="1"/>
  <c r="I150" i="9"/>
  <c r="Y622" i="1"/>
  <c r="I151" i="9"/>
  <c r="Y625" i="1"/>
  <c r="I152" i="9"/>
  <c r="Y644" i="1"/>
  <c r="I153" i="9"/>
  <c r="Y645" i="1"/>
  <c r="I154" i="9"/>
  <c r="Y647" i="1"/>
  <c r="I155" i="9"/>
  <c r="Y667" i="1"/>
  <c r="I156" i="9"/>
  <c r="Y668" i="1"/>
  <c r="I157" i="9"/>
  <c r="Y672" i="1"/>
  <c r="I158" i="9"/>
  <c r="Y673" i="1"/>
  <c r="I159" i="9"/>
  <c r="Y675" i="1"/>
  <c r="I160" i="9"/>
  <c r="Y676" i="1"/>
  <c r="I161" i="9"/>
  <c r="Y677" i="1"/>
  <c r="I162" i="9"/>
  <c r="Y678" i="1"/>
  <c r="I163" i="9"/>
  <c r="Y679" i="1"/>
  <c r="I164" i="9"/>
  <c r="Y682" i="1"/>
  <c r="I165" i="9"/>
  <c r="Y685" i="1"/>
  <c r="I166" i="9"/>
  <c r="Y686" i="1"/>
  <c r="I167" i="9"/>
  <c r="Y687" i="1"/>
  <c r="I168" i="9"/>
  <c r="Y697" i="1"/>
  <c r="I169" i="9"/>
  <c r="Y701" i="1"/>
  <c r="I170" i="9"/>
  <c r="Y704" i="1"/>
  <c r="I171" i="9"/>
  <c r="Y706" i="1"/>
  <c r="I172" i="9"/>
  <c r="Y711" i="1"/>
  <c r="I173" i="9"/>
  <c r="Y712" i="1"/>
  <c r="I174" i="9"/>
  <c r="Y727" i="1"/>
  <c r="I175" i="9"/>
  <c r="Y729" i="1"/>
  <c r="I176" i="9"/>
  <c r="Y738" i="1"/>
  <c r="I177" i="9"/>
  <c r="Y747" i="1"/>
  <c r="I178" i="9"/>
  <c r="Y751" i="1"/>
  <c r="I179" i="9"/>
  <c r="Y752" i="1"/>
  <c r="I180" i="9"/>
  <c r="Y753" i="1"/>
  <c r="I181" i="9"/>
  <c r="Y754" i="1"/>
  <c r="I182" i="9"/>
  <c r="Y755" i="1"/>
  <c r="I183" i="9"/>
  <c r="Y757" i="1"/>
  <c r="I184" i="9"/>
  <c r="Y758" i="1"/>
  <c r="I185" i="9"/>
  <c r="Y759" i="1"/>
  <c r="I186" i="9"/>
  <c r="Y760" i="1"/>
  <c r="I187" i="9"/>
  <c r="Y761" i="1"/>
  <c r="I188" i="9"/>
  <c r="Y762" i="1"/>
  <c r="I189" i="9"/>
  <c r="Y763" i="1"/>
  <c r="I190" i="9"/>
  <c r="Y764" i="1"/>
  <c r="I191" i="9"/>
  <c r="Y765" i="1"/>
  <c r="I192" i="9"/>
  <c r="Y767" i="1"/>
  <c r="I193" i="9"/>
  <c r="Y769" i="1"/>
  <c r="I194" i="9"/>
  <c r="Y772" i="1"/>
  <c r="I195" i="9"/>
  <c r="Y773" i="1"/>
  <c r="I196" i="9"/>
  <c r="Y780" i="1"/>
  <c r="I197" i="9"/>
  <c r="Y781" i="1"/>
  <c r="I198" i="9"/>
  <c r="Y782" i="1"/>
  <c r="I199" i="9"/>
  <c r="Y783" i="1"/>
  <c r="I200" i="9"/>
  <c r="Y784" i="1"/>
  <c r="I201" i="9"/>
  <c r="Y785" i="1"/>
  <c r="I202" i="9"/>
  <c r="Y787" i="1"/>
  <c r="I203" i="9"/>
  <c r="Y791" i="1"/>
  <c r="I204" i="9"/>
  <c r="Y792" i="1"/>
  <c r="I205" i="9"/>
  <c r="Y793" i="1"/>
  <c r="I206" i="9"/>
  <c r="Y794" i="1"/>
  <c r="I207" i="9"/>
  <c r="Y795" i="1"/>
  <c r="I208" i="9"/>
  <c r="Y796" i="1"/>
  <c r="I209" i="9"/>
  <c r="Y797" i="1"/>
  <c r="I210" i="9"/>
  <c r="Y799" i="1"/>
  <c r="I211" i="9"/>
  <c r="Y800" i="1"/>
  <c r="I212" i="9"/>
  <c r="Y802" i="1"/>
  <c r="I213" i="9"/>
  <c r="Y805" i="1"/>
  <c r="I214" i="9"/>
  <c r="Y806" i="1"/>
  <c r="I215" i="9"/>
  <c r="Y807" i="1"/>
  <c r="I216" i="9"/>
  <c r="Y808" i="1"/>
  <c r="I217" i="9"/>
  <c r="Y809" i="1"/>
  <c r="I218" i="9"/>
  <c r="Y810" i="1"/>
  <c r="I219" i="9"/>
  <c r="Y811" i="1"/>
  <c r="I220" i="9"/>
  <c r="Y815" i="1"/>
  <c r="I221" i="9"/>
  <c r="Y818" i="1"/>
  <c r="I222" i="9"/>
  <c r="Y819" i="1"/>
  <c r="I223" i="9"/>
  <c r="Y822" i="1"/>
  <c r="I224" i="9"/>
  <c r="Y823" i="1"/>
  <c r="I225" i="9"/>
  <c r="Y840" i="1"/>
  <c r="I226" i="9"/>
  <c r="Y886" i="1"/>
  <c r="I227" i="9"/>
  <c r="Y887" i="1"/>
  <c r="I228" i="9"/>
  <c r="Y888" i="1"/>
  <c r="I229" i="9"/>
  <c r="Y889" i="1"/>
  <c r="I230" i="9"/>
  <c r="Y890" i="1"/>
  <c r="I231" i="9"/>
  <c r="Y891" i="1"/>
  <c r="I232" i="9"/>
  <c r="Y892" i="1"/>
  <c r="I233" i="9"/>
  <c r="Y893" i="1"/>
  <c r="I234" i="9"/>
  <c r="Y1521" i="1"/>
  <c r="I235" i="9"/>
  <c r="Y1528" i="1"/>
  <c r="I236" i="9"/>
  <c r="Y1535" i="1"/>
  <c r="I237" i="9"/>
  <c r="Y1537" i="1"/>
  <c r="I238" i="9"/>
  <c r="Y1543" i="1"/>
  <c r="I239" i="9"/>
  <c r="Y1569" i="1"/>
  <c r="I240" i="9"/>
  <c r="Y1570" i="1"/>
  <c r="I241" i="9"/>
  <c r="Y1577" i="1"/>
  <c r="I242" i="9"/>
  <c r="Y1578" i="1"/>
  <c r="I243" i="9"/>
  <c r="Y1579" i="1"/>
  <c r="I244" i="9"/>
  <c r="Y1580" i="1"/>
  <c r="I245" i="9"/>
  <c r="Y1581" i="1"/>
  <c r="I246" i="9"/>
  <c r="Y1582" i="1"/>
  <c r="I247" i="9"/>
  <c r="Y1583" i="1"/>
  <c r="I248" i="9"/>
  <c r="Y1584" i="1"/>
  <c r="I249" i="9"/>
  <c r="Y1585" i="1"/>
  <c r="I250" i="9"/>
  <c r="Y1587" i="1"/>
  <c r="I251" i="9"/>
  <c r="Y1591" i="1"/>
  <c r="I252" i="9"/>
  <c r="Y1592" i="1"/>
  <c r="I253" i="9"/>
  <c r="Y1593" i="1"/>
  <c r="I254" i="9"/>
  <c r="Y1693" i="1"/>
  <c r="I255" i="9"/>
  <c r="Y1704" i="1"/>
  <c r="I256" i="9"/>
  <c r="Y1705" i="1"/>
  <c r="I257" i="9"/>
  <c r="Y1748" i="1"/>
  <c r="I258" i="9"/>
  <c r="Y1749" i="1"/>
  <c r="I259" i="9"/>
  <c r="Y1752" i="1"/>
  <c r="I260" i="9"/>
  <c r="Y1753" i="1"/>
  <c r="I261" i="9"/>
  <c r="Y1754" i="1"/>
  <c r="I262" i="9"/>
  <c r="Y1763" i="1"/>
  <c r="I263" i="9"/>
  <c r="Y1764" i="1"/>
  <c r="I264" i="9"/>
  <c r="Y1765" i="1"/>
  <c r="I265" i="9"/>
  <c r="Y1766" i="1"/>
  <c r="I266" i="9"/>
  <c r="Y1768" i="1"/>
  <c r="I267" i="9"/>
  <c r="Y1769" i="1"/>
  <c r="I268" i="9"/>
  <c r="Y1770" i="1"/>
  <c r="I269" i="9"/>
  <c r="Y1771" i="1"/>
  <c r="I270" i="9"/>
  <c r="Y1772" i="1"/>
  <c r="I271" i="9"/>
  <c r="Y1773" i="1"/>
  <c r="I272" i="9"/>
  <c r="Y1774" i="1"/>
  <c r="I273" i="9"/>
  <c r="Y1775" i="1"/>
  <c r="I274" i="9"/>
  <c r="Y1776" i="1"/>
  <c r="I275" i="9"/>
  <c r="Y1777" i="1"/>
  <c r="I276" i="9"/>
  <c r="Y1778" i="1"/>
  <c r="I277" i="9"/>
  <c r="Y1779" i="1"/>
  <c r="I278" i="9"/>
  <c r="Y1781" i="1"/>
  <c r="I279" i="9"/>
  <c r="Y1782" i="1"/>
  <c r="I280" i="9"/>
  <c r="Y1941" i="1"/>
  <c r="I281" i="9"/>
  <c r="Y1942" i="1"/>
  <c r="I282" i="9"/>
  <c r="Y1971" i="1"/>
  <c r="I283" i="9"/>
  <c r="Y1972" i="1"/>
  <c r="I284" i="9"/>
  <c r="Y1976" i="1"/>
  <c r="I285" i="9"/>
  <c r="Y1977" i="1"/>
  <c r="I286" i="9"/>
  <c r="Y1980" i="1"/>
  <c r="I287" i="9"/>
  <c r="Y1984" i="1"/>
  <c r="I288" i="9"/>
  <c r="Y1995" i="1"/>
  <c r="I289" i="9"/>
  <c r="Y1996" i="1"/>
  <c r="I290" i="9"/>
  <c r="Y1997" i="1"/>
  <c r="I291" i="9"/>
  <c r="Y1998" i="1"/>
  <c r="I292" i="9"/>
  <c r="Y1999" i="1"/>
  <c r="I293" i="9"/>
  <c r="Y2000" i="1"/>
  <c r="I294" i="9"/>
  <c r="Y2001" i="1"/>
  <c r="I295" i="9"/>
  <c r="Y2002" i="1"/>
  <c r="I296" i="9"/>
  <c r="Y2003" i="1"/>
  <c r="I297" i="9"/>
  <c r="Y2004" i="1"/>
  <c r="I298" i="9"/>
  <c r="Y2005" i="1"/>
  <c r="I299" i="9"/>
  <c r="Y2006" i="1"/>
  <c r="I300" i="9"/>
  <c r="Y2007" i="1"/>
  <c r="I301" i="9"/>
  <c r="Y2008" i="1"/>
  <c r="I302" i="9"/>
  <c r="Y2009" i="1"/>
  <c r="I303" i="9"/>
  <c r="Y2010" i="1"/>
  <c r="I304" i="9"/>
  <c r="Y2011" i="1"/>
  <c r="I305" i="9"/>
  <c r="Y2012" i="1"/>
  <c r="I306" i="9"/>
  <c r="Y2013" i="1"/>
  <c r="I307" i="9"/>
  <c r="Y2014" i="1"/>
  <c r="I308" i="9"/>
  <c r="Y2016" i="1"/>
  <c r="I309" i="9"/>
  <c r="Y2017" i="1"/>
  <c r="I310" i="9"/>
  <c r="I311" i="9"/>
  <c r="I312" i="9"/>
  <c r="I313" i="9"/>
  <c r="I314" i="9"/>
  <c r="I315" i="9"/>
  <c r="I316" i="9"/>
  <c r="I317" i="9"/>
  <c r="I318" i="9"/>
  <c r="Y6" i="1"/>
  <c r="I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Y2022" i="1"/>
  <c r="K2022" i="1"/>
  <c r="Y2021" i="1"/>
  <c r="K2021" i="1"/>
  <c r="Y2020" i="1"/>
  <c r="K2020" i="1"/>
  <c r="Y2019" i="1"/>
  <c r="K2019" i="1"/>
  <c r="Y2018" i="1"/>
  <c r="K2018" i="1"/>
  <c r="K2017" i="1"/>
  <c r="K2016" i="1"/>
  <c r="Y2015" i="1"/>
  <c r="W1776" i="1"/>
  <c r="W1764" i="1"/>
  <c r="W1763" i="1"/>
  <c r="W1748" i="1"/>
  <c r="W1570" i="1"/>
  <c r="W1569" i="1"/>
  <c r="W1535" i="1"/>
  <c r="W822" i="1"/>
  <c r="W819" i="1"/>
  <c r="W818" i="1"/>
  <c r="W811" i="1"/>
  <c r="W785" i="1"/>
  <c r="W765" i="1"/>
  <c r="W697" i="1"/>
  <c r="W679" i="1"/>
  <c r="W678" i="1"/>
  <c r="W677" i="1"/>
  <c r="W501" i="1"/>
  <c r="W500" i="1"/>
  <c r="W498" i="1"/>
  <c r="K2015" i="1"/>
  <c r="N318" i="9"/>
  <c r="K318" i="9"/>
  <c r="N317" i="9"/>
  <c r="K317" i="9"/>
  <c r="N316" i="9"/>
  <c r="K316" i="9"/>
  <c r="N315" i="9"/>
  <c r="K315" i="9"/>
  <c r="N314" i="9"/>
  <c r="K314" i="9"/>
  <c r="N313" i="9"/>
  <c r="K313" i="9"/>
  <c r="N312" i="9"/>
  <c r="K312" i="9"/>
  <c r="N311" i="9"/>
  <c r="K311" i="9"/>
  <c r="N310" i="9"/>
  <c r="K310" i="9"/>
  <c r="N309" i="9"/>
  <c r="K309" i="9"/>
  <c r="N308" i="9"/>
  <c r="K308" i="9"/>
  <c r="N307" i="9"/>
  <c r="K307" i="9"/>
  <c r="N306" i="9"/>
  <c r="K306" i="9"/>
  <c r="N305" i="9"/>
  <c r="K305" i="9"/>
  <c r="N304" i="9"/>
  <c r="K304" i="9"/>
  <c r="N303" i="9"/>
  <c r="K303" i="9"/>
  <c r="N302" i="9"/>
  <c r="K302" i="9"/>
  <c r="N301" i="9"/>
  <c r="K301" i="9"/>
  <c r="N300" i="9"/>
  <c r="K300" i="9"/>
  <c r="N299" i="9"/>
  <c r="K299" i="9"/>
  <c r="N298" i="9"/>
  <c r="K298" i="9"/>
  <c r="N297" i="9"/>
  <c r="K297" i="9"/>
  <c r="N296" i="9"/>
  <c r="K296" i="9"/>
  <c r="N295" i="9"/>
  <c r="K295" i="9"/>
  <c r="N294" i="9"/>
  <c r="K294" i="9"/>
  <c r="N293" i="9"/>
  <c r="K293" i="9"/>
  <c r="N292" i="9"/>
  <c r="K292" i="9"/>
  <c r="N291" i="9"/>
  <c r="K291" i="9"/>
  <c r="N290" i="9"/>
  <c r="K290" i="9"/>
  <c r="N289" i="9"/>
  <c r="K289" i="9"/>
  <c r="N288" i="9"/>
  <c r="K288" i="9"/>
  <c r="N287" i="9"/>
  <c r="K287" i="9"/>
  <c r="N286" i="9"/>
  <c r="K286" i="9"/>
  <c r="N285" i="9"/>
  <c r="K285" i="9"/>
  <c r="N284" i="9"/>
  <c r="K284" i="9"/>
  <c r="N283" i="9"/>
  <c r="K283" i="9"/>
  <c r="N282" i="9"/>
  <c r="K282" i="9"/>
  <c r="N281" i="9"/>
  <c r="K281" i="9"/>
  <c r="N280" i="9"/>
  <c r="K280" i="9"/>
  <c r="N279" i="9"/>
  <c r="K279" i="9"/>
  <c r="N278" i="9"/>
  <c r="K278" i="9"/>
  <c r="N277" i="9"/>
  <c r="K277" i="9"/>
  <c r="N276" i="9"/>
  <c r="K276" i="9"/>
  <c r="N275" i="9"/>
  <c r="K275" i="9"/>
  <c r="N274" i="9"/>
  <c r="K274" i="9"/>
  <c r="N273" i="9"/>
  <c r="K273" i="9"/>
  <c r="N272" i="9"/>
  <c r="K272" i="9"/>
  <c r="N271" i="9"/>
  <c r="K271" i="9"/>
  <c r="N270" i="9"/>
  <c r="K270" i="9"/>
  <c r="N269" i="9"/>
  <c r="K269" i="9"/>
  <c r="N268" i="9"/>
  <c r="K268" i="9"/>
  <c r="N267" i="9"/>
  <c r="K267" i="9"/>
  <c r="N266" i="9"/>
  <c r="K266" i="9"/>
  <c r="N265" i="9"/>
  <c r="K265" i="9"/>
  <c r="N264" i="9"/>
  <c r="K264" i="9"/>
  <c r="N263" i="9"/>
  <c r="K263" i="9"/>
  <c r="N262" i="9"/>
  <c r="K262" i="9"/>
  <c r="N261" i="9"/>
  <c r="K261" i="9"/>
  <c r="N260" i="9"/>
  <c r="K260" i="9"/>
  <c r="N259" i="9"/>
  <c r="K259" i="9"/>
  <c r="N258" i="9"/>
  <c r="K258" i="9"/>
  <c r="N257" i="9"/>
  <c r="K257" i="9"/>
  <c r="N256" i="9"/>
  <c r="K256" i="9"/>
  <c r="Y1689" i="1"/>
  <c r="N255" i="9"/>
  <c r="K255" i="9"/>
  <c r="N254" i="9"/>
  <c r="K254" i="9"/>
  <c r="N253" i="9"/>
  <c r="K253" i="9"/>
  <c r="N252" i="9"/>
  <c r="K252" i="9"/>
  <c r="N251" i="9"/>
  <c r="K251" i="9"/>
  <c r="N250" i="9"/>
  <c r="K250" i="9"/>
  <c r="N249" i="9"/>
  <c r="K249" i="9"/>
  <c r="N248" i="9"/>
  <c r="K248" i="9"/>
  <c r="N247" i="9"/>
  <c r="K247" i="9"/>
  <c r="N246" i="9"/>
  <c r="K246" i="9"/>
  <c r="N245" i="9"/>
  <c r="K245" i="9"/>
  <c r="N244" i="9"/>
  <c r="K244" i="9"/>
  <c r="N243" i="9"/>
  <c r="K243" i="9"/>
  <c r="N242" i="9"/>
  <c r="K242" i="9"/>
  <c r="N241" i="9"/>
  <c r="K241" i="9"/>
  <c r="N240" i="9"/>
  <c r="K240" i="9"/>
  <c r="N239" i="9"/>
  <c r="K239" i="9"/>
  <c r="N238" i="9"/>
  <c r="K238" i="9"/>
  <c r="N237" i="9"/>
  <c r="K237" i="9"/>
  <c r="N236" i="9"/>
  <c r="K236" i="9"/>
  <c r="N235" i="9"/>
  <c r="K235" i="9"/>
  <c r="N234" i="9"/>
  <c r="K234" i="9"/>
  <c r="N233" i="9"/>
  <c r="K233" i="9"/>
  <c r="N232" i="9"/>
  <c r="K232" i="9"/>
  <c r="N231" i="9"/>
  <c r="K231" i="9"/>
  <c r="N230" i="9"/>
  <c r="K230" i="9"/>
  <c r="N229" i="9"/>
  <c r="K229" i="9"/>
  <c r="N228" i="9"/>
  <c r="K228" i="9"/>
  <c r="N227" i="9"/>
  <c r="K227" i="9"/>
  <c r="N226" i="9"/>
  <c r="K226" i="9"/>
  <c r="N225" i="9"/>
  <c r="K225" i="9"/>
  <c r="N224" i="9"/>
  <c r="K224" i="9"/>
  <c r="N223" i="9"/>
  <c r="K223" i="9"/>
  <c r="N222" i="9"/>
  <c r="K222" i="9"/>
  <c r="N221" i="9"/>
  <c r="K221" i="9"/>
  <c r="N220" i="9"/>
  <c r="K220" i="9"/>
  <c r="N219" i="9"/>
  <c r="K219" i="9"/>
  <c r="N218" i="9"/>
  <c r="K218" i="9"/>
  <c r="N217" i="9"/>
  <c r="K217" i="9"/>
  <c r="N216" i="9"/>
  <c r="K216" i="9"/>
  <c r="N215" i="9"/>
  <c r="K215" i="9"/>
  <c r="N214" i="9"/>
  <c r="K214" i="9"/>
  <c r="N213" i="9"/>
  <c r="K213" i="9"/>
  <c r="N212" i="9"/>
  <c r="K212" i="9"/>
  <c r="N211" i="9"/>
  <c r="K211" i="9"/>
  <c r="N210" i="9"/>
  <c r="K210" i="9"/>
  <c r="N209" i="9"/>
  <c r="K209" i="9"/>
  <c r="N208" i="9"/>
  <c r="K208" i="9"/>
  <c r="N207" i="9"/>
  <c r="K207" i="9"/>
  <c r="N206" i="9"/>
  <c r="K206" i="9"/>
  <c r="N205" i="9"/>
  <c r="K205" i="9"/>
  <c r="N204" i="9"/>
  <c r="K204" i="9"/>
  <c r="N203" i="9"/>
  <c r="K203" i="9"/>
  <c r="N202" i="9"/>
  <c r="K202" i="9"/>
  <c r="N201" i="9"/>
  <c r="K201" i="9"/>
  <c r="N200" i="9"/>
  <c r="K200" i="9"/>
  <c r="N199" i="9"/>
  <c r="K199" i="9"/>
  <c r="N198" i="9"/>
  <c r="K198" i="9"/>
  <c r="N197" i="9"/>
  <c r="K197" i="9"/>
  <c r="N196" i="9"/>
  <c r="K196" i="9"/>
  <c r="N195" i="9"/>
  <c r="K195" i="9"/>
  <c r="N194" i="9"/>
  <c r="K194" i="9"/>
  <c r="N193" i="9"/>
  <c r="K193" i="9"/>
  <c r="N192" i="9"/>
  <c r="K192" i="9"/>
  <c r="N191" i="9"/>
  <c r="K191" i="9"/>
  <c r="N190" i="9"/>
  <c r="K190" i="9"/>
  <c r="N189" i="9"/>
  <c r="K189" i="9"/>
  <c r="N188" i="9"/>
  <c r="K188" i="9"/>
  <c r="N187" i="9"/>
  <c r="K187" i="9"/>
  <c r="N186" i="9"/>
  <c r="K186" i="9"/>
  <c r="N185" i="9"/>
  <c r="K185" i="9"/>
  <c r="N184" i="9"/>
  <c r="K184" i="9"/>
  <c r="N183" i="9"/>
  <c r="K183" i="9"/>
  <c r="N182" i="9"/>
  <c r="K182" i="9"/>
  <c r="N181" i="9"/>
  <c r="K181" i="9"/>
  <c r="N180" i="9"/>
  <c r="K180" i="9"/>
  <c r="N179" i="9"/>
  <c r="K179" i="9"/>
  <c r="N178" i="9"/>
  <c r="K178" i="9"/>
  <c r="N177" i="9"/>
  <c r="K177" i="9"/>
  <c r="N176" i="9"/>
  <c r="K176" i="9"/>
  <c r="N175" i="9"/>
  <c r="K175" i="9"/>
  <c r="N174" i="9"/>
  <c r="K174" i="9"/>
  <c r="N173" i="9"/>
  <c r="K173" i="9"/>
  <c r="N172" i="9"/>
  <c r="K172" i="9"/>
  <c r="N171" i="9"/>
  <c r="K171" i="9"/>
  <c r="N170" i="9"/>
  <c r="K170" i="9"/>
  <c r="N169" i="9"/>
  <c r="K169" i="9"/>
  <c r="N168" i="9"/>
  <c r="K168" i="9"/>
  <c r="N167" i="9"/>
  <c r="K167" i="9"/>
  <c r="N166" i="9"/>
  <c r="K166" i="9"/>
  <c r="N165" i="9"/>
  <c r="K165" i="9"/>
  <c r="N164" i="9"/>
  <c r="K164" i="9"/>
  <c r="N163" i="9"/>
  <c r="K163" i="9"/>
  <c r="N162" i="9"/>
  <c r="K162" i="9"/>
  <c r="N161" i="9"/>
  <c r="K161" i="9"/>
  <c r="N160" i="9"/>
  <c r="K160" i="9"/>
  <c r="N159" i="9"/>
  <c r="K159" i="9"/>
  <c r="N158" i="9"/>
  <c r="K158" i="9"/>
  <c r="N157" i="9"/>
  <c r="K157" i="9"/>
  <c r="N156" i="9"/>
  <c r="K156" i="9"/>
  <c r="N155" i="9"/>
  <c r="K155" i="9"/>
  <c r="N154" i="9"/>
  <c r="K154" i="9"/>
  <c r="N153" i="9"/>
  <c r="K153" i="9"/>
  <c r="N152" i="9"/>
  <c r="K152" i="9"/>
  <c r="N151" i="9"/>
  <c r="K151" i="9"/>
  <c r="N150" i="9"/>
  <c r="K150" i="9"/>
  <c r="N149" i="9"/>
  <c r="K149" i="9"/>
  <c r="N148" i="9"/>
  <c r="K148" i="9"/>
  <c r="N147" i="9"/>
  <c r="K147" i="9"/>
  <c r="N146" i="9"/>
  <c r="K146" i="9"/>
  <c r="N145" i="9"/>
  <c r="K145" i="9"/>
  <c r="N144" i="9"/>
  <c r="K144" i="9"/>
  <c r="N143" i="9"/>
  <c r="K143" i="9"/>
  <c r="N142" i="9"/>
  <c r="K142" i="9"/>
  <c r="N141" i="9"/>
  <c r="K141" i="9"/>
  <c r="N140" i="9"/>
  <c r="K140" i="9"/>
  <c r="N139" i="9"/>
  <c r="K139" i="9"/>
  <c r="N138" i="9"/>
  <c r="K138" i="9"/>
  <c r="N137" i="9"/>
  <c r="K137" i="9"/>
  <c r="N136" i="9"/>
  <c r="K136" i="9"/>
  <c r="N135" i="9"/>
  <c r="K135" i="9"/>
  <c r="N134" i="9"/>
  <c r="K134" i="9"/>
  <c r="N133" i="9"/>
  <c r="K133" i="9"/>
  <c r="N132" i="9"/>
  <c r="K132" i="9"/>
  <c r="N131" i="9"/>
  <c r="K131" i="9"/>
  <c r="N130" i="9"/>
  <c r="K130" i="9"/>
  <c r="N129" i="9"/>
  <c r="K129" i="9"/>
  <c r="N128" i="9"/>
  <c r="K128" i="9"/>
  <c r="N127" i="9"/>
  <c r="K127" i="9"/>
  <c r="N126" i="9"/>
  <c r="K126" i="9"/>
  <c r="N125" i="9"/>
  <c r="K125" i="9"/>
  <c r="N124" i="9"/>
  <c r="K124" i="9"/>
  <c r="N123" i="9"/>
  <c r="K123" i="9"/>
  <c r="N122" i="9"/>
  <c r="K122" i="9"/>
  <c r="N121" i="9"/>
  <c r="K121" i="9"/>
  <c r="N120" i="9"/>
  <c r="K120" i="9"/>
  <c r="N119" i="9"/>
  <c r="K119" i="9"/>
  <c r="N118" i="9"/>
  <c r="K118" i="9"/>
  <c r="N117" i="9"/>
  <c r="K117" i="9"/>
  <c r="N116" i="9"/>
  <c r="K116" i="9"/>
  <c r="N115" i="9"/>
  <c r="K115" i="9"/>
  <c r="N114" i="9"/>
  <c r="K114" i="9"/>
  <c r="N113" i="9"/>
  <c r="K113" i="9"/>
  <c r="N112" i="9"/>
  <c r="K112" i="9"/>
  <c r="N111" i="9"/>
  <c r="K111" i="9"/>
  <c r="N110" i="9"/>
  <c r="K110" i="9"/>
  <c r="N109" i="9"/>
  <c r="K109" i="9"/>
  <c r="N108" i="9"/>
  <c r="K108" i="9"/>
  <c r="N107" i="9"/>
  <c r="K107" i="9"/>
  <c r="N106" i="9"/>
  <c r="K106" i="9"/>
  <c r="N105" i="9"/>
  <c r="K105" i="9"/>
  <c r="N104" i="9"/>
  <c r="K104" i="9"/>
  <c r="N103" i="9"/>
  <c r="K103" i="9"/>
  <c r="N102" i="9"/>
  <c r="K102" i="9"/>
  <c r="N101" i="9"/>
  <c r="K101" i="9"/>
  <c r="N100" i="9"/>
  <c r="K100" i="9"/>
  <c r="N99" i="9"/>
  <c r="K99" i="9"/>
  <c r="N98" i="9"/>
  <c r="K98" i="9"/>
  <c r="N97" i="9"/>
  <c r="K97" i="9"/>
  <c r="N96" i="9"/>
  <c r="K96" i="9"/>
  <c r="N95" i="9"/>
  <c r="K95" i="9"/>
  <c r="N94" i="9"/>
  <c r="K94" i="9"/>
  <c r="N93" i="9"/>
  <c r="K93" i="9"/>
  <c r="N92" i="9"/>
  <c r="K92" i="9"/>
  <c r="N91" i="9"/>
  <c r="K91" i="9"/>
  <c r="N90" i="9"/>
  <c r="K90" i="9"/>
  <c r="N89" i="9"/>
  <c r="K89" i="9"/>
  <c r="N88" i="9"/>
  <c r="K88" i="9"/>
  <c r="N87" i="9"/>
  <c r="K87" i="9"/>
  <c r="N86" i="9"/>
  <c r="K86" i="9"/>
  <c r="N85" i="9"/>
  <c r="K85" i="9"/>
  <c r="N84" i="9"/>
  <c r="K84" i="9"/>
  <c r="N83" i="9"/>
  <c r="K83" i="9"/>
  <c r="N82" i="9"/>
  <c r="K82" i="9"/>
  <c r="N81" i="9"/>
  <c r="K81" i="9"/>
  <c r="N80" i="9"/>
  <c r="K80" i="9"/>
  <c r="N79" i="9"/>
  <c r="K79" i="9"/>
  <c r="N78" i="9"/>
  <c r="K78" i="9"/>
  <c r="N77" i="9"/>
  <c r="K77" i="9"/>
  <c r="N76" i="9"/>
  <c r="K76" i="9"/>
  <c r="N75" i="9"/>
  <c r="K75" i="9"/>
  <c r="N74" i="9"/>
  <c r="K74" i="9"/>
  <c r="N73" i="9"/>
  <c r="K73" i="9"/>
  <c r="N72" i="9"/>
  <c r="K72" i="9"/>
  <c r="N71" i="9"/>
  <c r="K71" i="9"/>
  <c r="N70" i="9"/>
  <c r="K70" i="9"/>
  <c r="N69" i="9"/>
  <c r="K69" i="9"/>
  <c r="N68" i="9"/>
  <c r="K68" i="9"/>
  <c r="N67" i="9"/>
  <c r="K67" i="9"/>
  <c r="N66" i="9"/>
  <c r="K66" i="9"/>
  <c r="N65" i="9"/>
  <c r="K65" i="9"/>
  <c r="N64" i="9"/>
  <c r="K64" i="9"/>
  <c r="N63" i="9"/>
  <c r="K63" i="9"/>
  <c r="N62" i="9"/>
  <c r="K62" i="9"/>
  <c r="N61" i="9"/>
  <c r="K61" i="9"/>
  <c r="N60" i="9"/>
  <c r="K60" i="9"/>
  <c r="N59" i="9"/>
  <c r="K59" i="9"/>
  <c r="N58" i="9"/>
  <c r="K58" i="9"/>
  <c r="N57" i="9"/>
  <c r="K57" i="9"/>
  <c r="N56" i="9"/>
  <c r="K56" i="9"/>
  <c r="N55" i="9"/>
  <c r="K55" i="9"/>
  <c r="N54" i="9"/>
  <c r="K54" i="9"/>
  <c r="N53" i="9"/>
  <c r="K53" i="9"/>
  <c r="N52" i="9"/>
  <c r="K52" i="9"/>
  <c r="N51" i="9"/>
  <c r="K51" i="9"/>
  <c r="N50" i="9"/>
  <c r="K50" i="9"/>
  <c r="N49" i="9"/>
  <c r="K49" i="9"/>
  <c r="N48" i="9"/>
  <c r="K48" i="9"/>
  <c r="N47" i="9"/>
  <c r="K47" i="9"/>
  <c r="N46" i="9"/>
  <c r="K46" i="9"/>
  <c r="N45" i="9"/>
  <c r="K45" i="9"/>
  <c r="N44" i="9"/>
  <c r="K44" i="9"/>
  <c r="N43" i="9"/>
  <c r="K43" i="9"/>
  <c r="N42" i="9"/>
  <c r="K42" i="9"/>
  <c r="N41" i="9"/>
  <c r="K41" i="9"/>
  <c r="N40" i="9"/>
  <c r="K40" i="9"/>
  <c r="N39" i="9"/>
  <c r="K39" i="9"/>
  <c r="N38" i="9"/>
  <c r="K38" i="9"/>
  <c r="N37" i="9"/>
  <c r="K37" i="9"/>
  <c r="N36" i="9"/>
  <c r="K36" i="9"/>
  <c r="N35" i="9"/>
  <c r="K35" i="9"/>
  <c r="N34" i="9"/>
  <c r="K34" i="9"/>
  <c r="N33" i="9"/>
  <c r="K33" i="9"/>
  <c r="N32" i="9"/>
  <c r="K32" i="9"/>
  <c r="N31" i="9"/>
  <c r="K31" i="9"/>
  <c r="N30" i="9"/>
  <c r="K30" i="9"/>
  <c r="N29" i="9"/>
  <c r="K29" i="9"/>
  <c r="N28" i="9"/>
  <c r="K28" i="9"/>
  <c r="N27" i="9"/>
  <c r="K27" i="9"/>
  <c r="N26" i="9"/>
  <c r="K26" i="9"/>
  <c r="N25" i="9"/>
  <c r="K25" i="9"/>
  <c r="N24" i="9"/>
  <c r="K24" i="9"/>
  <c r="N23" i="9"/>
  <c r="K23" i="9"/>
  <c r="N22" i="9"/>
  <c r="K22" i="9"/>
  <c r="N21" i="9"/>
  <c r="K21" i="9"/>
  <c r="N20" i="9"/>
  <c r="K20" i="9"/>
  <c r="N19" i="9"/>
  <c r="K19" i="9"/>
  <c r="N18" i="9"/>
  <c r="K18" i="9"/>
  <c r="N17" i="9"/>
  <c r="K17" i="9"/>
  <c r="N16" i="9"/>
  <c r="K16" i="9"/>
  <c r="N15" i="9"/>
  <c r="K15" i="9"/>
  <c r="N14" i="9"/>
  <c r="K14" i="9"/>
  <c r="N13" i="9"/>
  <c r="K13" i="9"/>
  <c r="N12" i="9"/>
  <c r="K12" i="9"/>
  <c r="N11" i="9"/>
  <c r="K11" i="9"/>
  <c r="N10" i="9"/>
  <c r="K10" i="9"/>
  <c r="N9" i="9"/>
  <c r="K9" i="9"/>
  <c r="N8" i="9"/>
  <c r="K8" i="9"/>
  <c r="N7" i="9"/>
  <c r="K7" i="9"/>
  <c r="N6" i="9"/>
  <c r="K6" i="9"/>
  <c r="N5" i="9"/>
  <c r="K5" i="9"/>
  <c r="N3" i="9"/>
  <c r="K3" i="9"/>
  <c r="N4" i="9"/>
  <c r="K4" i="9"/>
  <c r="W4" i="9"/>
  <c r="F318" i="9"/>
  <c r="F317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Y319" i="1"/>
  <c r="Y320" i="1"/>
  <c r="Y321" i="1"/>
  <c r="Y322" i="1"/>
  <c r="Y323" i="1"/>
  <c r="Y324" i="1"/>
  <c r="Y328" i="1"/>
  <c r="Y329" i="1"/>
  <c r="Y330" i="1"/>
  <c r="Y331" i="1"/>
  <c r="Y332" i="1"/>
  <c r="Y333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50" i="1"/>
  <c r="Y351" i="1"/>
  <c r="Y352" i="1"/>
  <c r="Y353" i="1"/>
  <c r="Y354" i="1"/>
  <c r="Y355" i="1"/>
  <c r="Y357" i="1"/>
  <c r="Y359" i="1"/>
  <c r="Y360" i="1"/>
  <c r="Y363" i="1"/>
  <c r="Y364" i="1"/>
  <c r="Y365" i="1"/>
  <c r="Y366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8" i="1"/>
  <c r="Y419" i="1"/>
  <c r="Y420" i="1"/>
  <c r="Y421" i="1"/>
  <c r="Y422" i="1"/>
  <c r="Y423" i="1"/>
  <c r="Y426" i="1"/>
  <c r="Y427" i="1"/>
  <c r="Y429" i="1"/>
  <c r="Y430" i="1"/>
  <c r="Y431" i="1"/>
  <c r="Y432" i="1"/>
  <c r="Y433" i="1"/>
  <c r="Y435" i="1"/>
  <c r="Y437" i="1"/>
  <c r="Y438" i="1"/>
  <c r="Y439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4" i="1"/>
  <c r="Y455" i="1"/>
  <c r="Y456" i="1"/>
  <c r="Y457" i="1"/>
  <c r="Y459" i="1"/>
  <c r="Y460" i="1"/>
  <c r="Y461" i="1"/>
  <c r="Y462" i="1"/>
  <c r="Y463" i="1"/>
  <c r="Y464" i="1"/>
  <c r="Y465" i="1"/>
  <c r="Y466" i="1"/>
  <c r="Y467" i="1"/>
  <c r="Y468" i="1"/>
  <c r="Y469" i="1"/>
  <c r="Y471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8" i="1"/>
  <c r="Y490" i="1"/>
  <c r="Y492" i="1"/>
  <c r="Y502" i="1"/>
  <c r="Y503" i="1"/>
  <c r="Y504" i="1"/>
  <c r="Y505" i="1"/>
  <c r="Y507" i="1"/>
  <c r="Y508" i="1"/>
  <c r="Y509" i="1"/>
  <c r="Y510" i="1"/>
  <c r="Y511" i="1"/>
  <c r="Y512" i="1"/>
  <c r="Y513" i="1"/>
  <c r="Y517" i="1"/>
  <c r="Y520" i="1"/>
  <c r="Y521" i="1"/>
  <c r="Y524" i="1"/>
  <c r="Y525" i="1"/>
  <c r="Y526" i="1"/>
  <c r="Y529" i="1"/>
  <c r="Y530" i="1"/>
  <c r="Y531" i="1"/>
  <c r="Y532" i="1"/>
  <c r="Y533" i="1"/>
  <c r="Y534" i="1"/>
  <c r="Y535" i="1"/>
  <c r="Y536" i="1"/>
  <c r="Y538" i="1"/>
  <c r="Y539" i="1"/>
  <c r="Y540" i="1"/>
  <c r="Y541" i="1"/>
  <c r="Y542" i="1"/>
  <c r="Y543" i="1"/>
  <c r="Y544" i="1"/>
  <c r="Y545" i="1"/>
  <c r="Y547" i="1"/>
  <c r="Y549" i="1"/>
  <c r="Y550" i="1"/>
  <c r="Y554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70" i="1"/>
  <c r="Y571" i="1"/>
  <c r="Y575" i="1"/>
  <c r="Y577" i="1"/>
  <c r="Y579" i="1"/>
  <c r="Y581" i="1"/>
  <c r="Y582" i="1"/>
  <c r="Y583" i="1"/>
  <c r="Y584" i="1"/>
  <c r="Y586" i="1"/>
  <c r="Y587" i="1"/>
  <c r="Y589" i="1"/>
  <c r="Y590" i="1"/>
  <c r="Y591" i="1"/>
  <c r="Y593" i="1"/>
  <c r="Y596" i="1"/>
  <c r="Y598" i="1"/>
  <c r="Y599" i="1"/>
  <c r="Y600" i="1"/>
  <c r="Y601" i="1"/>
  <c r="Y602" i="1"/>
  <c r="Y603" i="1"/>
  <c r="Y604" i="1"/>
  <c r="Y605" i="1"/>
  <c r="Y606" i="1"/>
  <c r="Y616" i="1"/>
  <c r="Y617" i="1"/>
  <c r="Y618" i="1"/>
  <c r="Y619" i="1"/>
  <c r="Y620" i="1"/>
  <c r="Y623" i="1"/>
  <c r="Y624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6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9" i="1"/>
  <c r="Y670" i="1"/>
  <c r="Y671" i="1"/>
  <c r="Y674" i="1"/>
  <c r="Y680" i="1"/>
  <c r="Y681" i="1"/>
  <c r="Y683" i="1"/>
  <c r="Y684" i="1"/>
  <c r="Y688" i="1"/>
  <c r="Y689" i="1"/>
  <c r="Y690" i="1"/>
  <c r="Y691" i="1"/>
  <c r="Y692" i="1"/>
  <c r="Y693" i="1"/>
  <c r="Y694" i="1"/>
  <c r="Y695" i="1"/>
  <c r="Y696" i="1"/>
  <c r="Y698" i="1"/>
  <c r="Y699" i="1"/>
  <c r="Y700" i="1"/>
  <c r="Y702" i="1"/>
  <c r="Y703" i="1"/>
  <c r="Y705" i="1"/>
  <c r="Y707" i="1"/>
  <c r="Y708" i="1"/>
  <c r="Y709" i="1"/>
  <c r="Y710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8" i="1"/>
  <c r="Y730" i="1"/>
  <c r="Y731" i="1"/>
  <c r="Y732" i="1"/>
  <c r="Y733" i="1"/>
  <c r="Y734" i="1"/>
  <c r="Y735" i="1"/>
  <c r="Y736" i="1"/>
  <c r="Y737" i="1"/>
  <c r="Y739" i="1"/>
  <c r="Y740" i="1"/>
  <c r="Y741" i="1"/>
  <c r="Y742" i="1"/>
  <c r="Y743" i="1"/>
  <c r="Y744" i="1"/>
  <c r="Y745" i="1"/>
  <c r="Y746" i="1"/>
  <c r="Y748" i="1"/>
  <c r="Y749" i="1"/>
  <c r="Y750" i="1"/>
  <c r="Y756" i="1"/>
  <c r="Y766" i="1"/>
  <c r="Y768" i="1"/>
  <c r="Y770" i="1"/>
  <c r="Y771" i="1"/>
  <c r="Y774" i="1"/>
  <c r="Y775" i="1"/>
  <c r="Y776" i="1"/>
  <c r="Y777" i="1"/>
  <c r="Y778" i="1"/>
  <c r="Y779" i="1"/>
  <c r="Y786" i="1"/>
  <c r="Y788" i="1"/>
  <c r="Y789" i="1"/>
  <c r="Y790" i="1"/>
  <c r="Y798" i="1"/>
  <c r="Y801" i="1"/>
  <c r="Y803" i="1"/>
  <c r="Y804" i="1"/>
  <c r="Y812" i="1"/>
  <c r="Y813" i="1"/>
  <c r="Y814" i="1"/>
  <c r="Y816" i="1"/>
  <c r="Y817" i="1"/>
  <c r="Y820" i="1"/>
  <c r="Y821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2" i="1"/>
  <c r="Y1523" i="1"/>
  <c r="Y1524" i="1"/>
  <c r="Y1525" i="1"/>
  <c r="Y1526" i="1"/>
  <c r="Y1527" i="1"/>
  <c r="Y1529" i="1"/>
  <c r="Y1530" i="1"/>
  <c r="Y1531" i="1"/>
  <c r="Y1532" i="1"/>
  <c r="Y1533" i="1"/>
  <c r="Y1534" i="1"/>
  <c r="Y1536" i="1"/>
  <c r="Y1538" i="1"/>
  <c r="Y1539" i="1"/>
  <c r="Y1540" i="1"/>
  <c r="Y1541" i="1"/>
  <c r="Y1542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71" i="1"/>
  <c r="Y1572" i="1"/>
  <c r="Y1573" i="1"/>
  <c r="Y1574" i="1"/>
  <c r="Y1575" i="1"/>
  <c r="Y1576" i="1"/>
  <c r="Y1586" i="1"/>
  <c r="Y1588" i="1"/>
  <c r="Y1589" i="1"/>
  <c r="Y1590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90" i="1"/>
  <c r="Y1691" i="1"/>
  <c r="Y1692" i="1"/>
  <c r="Y1694" i="1"/>
  <c r="Y1695" i="1"/>
  <c r="Y1696" i="1"/>
  <c r="Y1697" i="1"/>
  <c r="Y1698" i="1"/>
  <c r="Y1699" i="1"/>
  <c r="Y1700" i="1"/>
  <c r="Y1701" i="1"/>
  <c r="Y1702" i="1"/>
  <c r="Y1703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50" i="1"/>
  <c r="Y1751" i="1"/>
  <c r="Y1755" i="1"/>
  <c r="Y1756" i="1"/>
  <c r="Y1757" i="1"/>
  <c r="Y1758" i="1"/>
  <c r="Y1759" i="1"/>
  <c r="Y1760" i="1"/>
  <c r="Y1761" i="1"/>
  <c r="Y1762" i="1"/>
  <c r="Y1767" i="1"/>
  <c r="Y1780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3" i="1"/>
  <c r="Y1974" i="1"/>
  <c r="Y1975" i="1"/>
  <c r="Y1978" i="1"/>
  <c r="Y1979" i="1"/>
  <c r="Y1981" i="1"/>
  <c r="Y1982" i="1"/>
  <c r="Y1983" i="1"/>
  <c r="Y1985" i="1"/>
  <c r="Y1986" i="1"/>
  <c r="Y1987" i="1"/>
  <c r="Y1988" i="1"/>
  <c r="Y1989" i="1"/>
  <c r="Y1990" i="1"/>
  <c r="Y1991" i="1"/>
  <c r="Y1992" i="1"/>
  <c r="Y1993" i="1"/>
  <c r="Y1994" i="1"/>
  <c r="D318" i="9"/>
  <c r="D316" i="9"/>
  <c r="D317" i="9"/>
  <c r="Y14" i="1"/>
  <c r="Y305" i="1"/>
  <c r="Y306" i="1"/>
  <c r="Y307" i="1"/>
  <c r="Y308" i="1"/>
  <c r="Y309" i="1"/>
  <c r="Y310" i="1"/>
  <c r="Y311" i="1"/>
  <c r="Y314" i="1"/>
  <c r="Y316" i="1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Y303" i="1"/>
  <c r="Y302" i="1"/>
  <c r="Y301" i="1"/>
  <c r="Y300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1" i="1"/>
  <c r="Y260" i="1"/>
  <c r="Y259" i="1"/>
  <c r="Y258" i="1"/>
  <c r="Y257" i="1"/>
  <c r="Y256" i="1"/>
  <c r="Y254" i="1"/>
  <c r="Y252" i="1"/>
  <c r="Y251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5" i="1"/>
  <c r="Y234" i="1"/>
  <c r="Y232" i="1"/>
  <c r="Y231" i="1"/>
  <c r="Y230" i="1"/>
  <c r="Y229" i="1"/>
  <c r="Y228" i="1"/>
  <c r="Y227" i="1"/>
  <c r="Y226" i="1"/>
  <c r="Y225" i="1"/>
  <c r="Y224" i="1"/>
  <c r="Y222" i="1"/>
  <c r="Y221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8" i="1"/>
  <c r="Y197" i="1"/>
  <c r="Y196" i="1"/>
  <c r="Y195" i="1"/>
  <c r="Y194" i="1"/>
  <c r="Y190" i="1"/>
  <c r="Y189" i="1"/>
  <c r="Y187" i="1"/>
  <c r="Y186" i="1"/>
  <c r="Y184" i="1"/>
  <c r="Y182" i="1"/>
  <c r="Y181" i="1"/>
  <c r="Y180" i="1"/>
  <c r="Y179" i="1"/>
  <c r="Y178" i="1"/>
  <c r="Y177" i="1"/>
  <c r="Y175" i="1"/>
  <c r="Y174" i="1"/>
  <c r="Y173" i="1"/>
  <c r="Y172" i="1"/>
  <c r="Y169" i="1"/>
  <c r="Y168" i="1"/>
  <c r="Y167" i="1"/>
  <c r="Y166" i="1"/>
  <c r="Y165" i="1"/>
  <c r="Y164" i="1"/>
  <c r="Y163" i="1"/>
  <c r="Y162" i="1"/>
  <c r="Y160" i="1"/>
  <c r="Y159" i="1"/>
  <c r="Y158" i="1"/>
  <c r="Y157" i="1"/>
  <c r="Y156" i="1"/>
  <c r="Y155" i="1"/>
  <c r="Y154" i="1"/>
  <c r="Y153" i="1"/>
  <c r="Y152" i="1"/>
  <c r="Y150" i="1"/>
  <c r="Y149" i="1"/>
  <c r="Y147" i="1"/>
  <c r="Y146" i="1"/>
  <c r="Y145" i="1"/>
  <c r="Y144" i="1"/>
  <c r="Y143" i="1"/>
  <c r="Y140" i="1"/>
  <c r="Y139" i="1"/>
  <c r="Y136" i="1"/>
  <c r="Y135" i="1"/>
  <c r="Y134" i="1"/>
  <c r="Y133" i="1"/>
  <c r="Y132" i="1"/>
  <c r="Y129" i="1"/>
  <c r="Y127" i="1"/>
  <c r="Y126" i="1"/>
  <c r="Y125" i="1"/>
  <c r="Y124" i="1"/>
  <c r="Y123" i="1"/>
  <c r="Y122" i="1"/>
  <c r="Y117" i="1"/>
  <c r="Y116" i="1"/>
  <c r="Y115" i="1"/>
  <c r="Y114" i="1"/>
  <c r="Y113" i="1"/>
  <c r="Y112" i="1"/>
  <c r="Y111" i="1"/>
  <c r="Y110" i="1"/>
  <c r="Y109" i="1"/>
  <c r="Y108" i="1"/>
  <c r="Y107" i="1"/>
  <c r="Y105" i="1"/>
  <c r="Y103" i="1"/>
  <c r="Y102" i="1"/>
  <c r="Y101" i="1"/>
  <c r="Y100" i="1"/>
  <c r="Y99" i="1"/>
  <c r="Y98" i="1"/>
  <c r="Y97" i="1"/>
  <c r="Y94" i="1"/>
  <c r="Y93" i="1"/>
  <c r="Y89" i="1"/>
  <c r="Y84" i="1"/>
  <c r="Y83" i="1"/>
  <c r="Y82" i="1"/>
  <c r="Y79" i="1"/>
  <c r="Y78" i="1"/>
  <c r="Y77" i="1"/>
  <c r="Y75" i="1"/>
  <c r="Y74" i="1"/>
  <c r="Y73" i="1"/>
  <c r="Y72" i="1"/>
  <c r="Y69" i="1"/>
  <c r="Y68" i="1"/>
  <c r="Y67" i="1"/>
  <c r="Y66" i="1"/>
  <c r="Y65" i="1"/>
  <c r="Y64" i="1"/>
  <c r="Y63" i="1"/>
  <c r="Y62" i="1"/>
  <c r="Y61" i="1"/>
  <c r="Y60" i="1"/>
  <c r="Y58" i="1"/>
  <c r="Y57" i="1"/>
  <c r="Y55" i="1"/>
  <c r="Y54" i="1"/>
  <c r="Y53" i="1"/>
  <c r="Y52" i="1"/>
  <c r="Y51" i="1"/>
  <c r="Y50" i="1"/>
  <c r="Y49" i="1"/>
  <c r="Y48" i="1"/>
  <c r="Y47" i="1"/>
  <c r="Y46" i="1"/>
  <c r="Y45" i="1"/>
  <c r="Y43" i="1"/>
  <c r="Y42" i="1"/>
  <c r="Y41" i="1"/>
  <c r="Y40" i="1"/>
  <c r="Y39" i="1"/>
  <c r="Y38" i="1"/>
  <c r="Y37" i="1"/>
  <c r="Y36" i="1"/>
  <c r="Y35" i="1"/>
  <c r="Y34" i="1"/>
  <c r="Y26" i="1"/>
  <c r="Y24" i="1"/>
  <c r="Y23" i="1"/>
  <c r="Y22" i="1"/>
  <c r="Y20" i="1"/>
  <c r="Y19" i="1"/>
  <c r="Y18" i="1"/>
  <c r="Y17" i="1"/>
  <c r="Y16" i="1"/>
  <c r="Y15" i="1"/>
  <c r="Y13" i="1"/>
  <c r="Y10" i="1"/>
  <c r="Y7" i="1"/>
  <c r="Y5" i="1"/>
  <c r="Y4" i="1"/>
  <c r="K2014" i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7" i="1"/>
  <c r="E1687" i="1"/>
  <c r="F1686" i="1"/>
  <c r="E1686" i="1"/>
  <c r="F1685" i="1"/>
  <c r="E1685" i="1"/>
  <c r="F1684" i="1"/>
  <c r="E1684" i="1"/>
  <c r="K399" i="1"/>
  <c r="K712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E1601" i="1"/>
  <c r="F1601" i="1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K1964" i="1"/>
  <c r="K1963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K1945" i="1"/>
  <c r="K1946" i="1"/>
  <c r="K1947" i="1"/>
  <c r="K1948" i="1"/>
  <c r="K1944" i="1"/>
  <c r="K1943" i="1"/>
  <c r="K1914" i="1"/>
  <c r="K1942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<sst xmlns="http://schemas.openxmlformats.org/spreadsheetml/2006/main" count="16325" uniqueCount="4680">
  <si>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</si>
  <si>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</si>
  <si>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</si>
  <si>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</si>
  <si>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</si>
  <si>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</si>
  <si>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</si>
  <si>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</si>
  <si>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</si>
  <si>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</si>
  <si>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</si>
  <si>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</si>
  <si>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</si>
  <si>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</si>
  <si>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</si>
  <si>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</si>
  <si>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</si>
  <si>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</si>
  <si>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</si>
  <si>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</si>
  <si>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</si>
  <si>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</si>
  <si>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</si>
  <si>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</si>
  <si>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</si>
  <si>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</si>
  <si>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</si>
  <si>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</si>
  <si>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</si>
  <si>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</si>
  <si>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</si>
  <si>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</si>
  <si>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</si>
  <si>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</si>
  <si>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</si>
  <si>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</si>
  <si>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</si>
  <si>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</si>
  <si>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</si>
  <si>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</si>
  <si>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</si>
  <si>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</si>
  <si>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</si>
  <si>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</si>
  <si>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</si>
  <si>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</si>
  <si>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</si>
  <si>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</si>
  <si>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</si>
  <si>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</si>
  <si>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</si>
  <si>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</si>
  <si>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</si>
  <si>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</si>
  <si>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</si>
  <si>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</si>
  <si>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</si>
  <si>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</si>
  <si>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</si>
  <si>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</si>
  <si>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</si>
  <si>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</si>
  <si>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</si>
  <si>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</si>
  <si>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</si>
  <si>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</si>
  <si>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</si>
  <si>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</si>
  <si>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</si>
  <si>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</si>
  <si>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</si>
  <si>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</si>
  <si>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</si>
  <si>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</si>
  <si>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</si>
  <si>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</si>
  <si>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</si>
  <si>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</si>
  <si>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</si>
  <si>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</si>
  <si>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</si>
  <si>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</si>
  <si>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</si>
  <si>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</si>
  <si>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</si>
  <si>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</si>
  <si>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</si>
  <si>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</si>
  <si>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</si>
  <si>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</si>
  <si>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</si>
  <si>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</si>
  <si>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</si>
  <si>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</si>
  <si>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</si>
  <si>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</si>
  <si>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</si>
  <si>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</si>
  <si>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</si>
  <si>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</si>
  <si>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</si>
  <si>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</si>
  <si>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</si>
  <si>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</si>
  <si>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</si>
  <si>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</si>
  <si>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</si>
  <si>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</si>
  <si>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</si>
  <si>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</si>
  <si>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</si>
  <si>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</si>
  <si>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</si>
  <si>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</si>
  <si>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</si>
  <si>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</si>
  <si>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</si>
  <si>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</si>
  <si>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</si>
  <si>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</si>
  <si>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</si>
  <si>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</si>
  <si>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</si>
  <si>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</si>
  <si>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</si>
  <si>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</si>
  <si>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</si>
  <si>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</si>
  <si>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</si>
  <si>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</si>
  <si>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</si>
  <si>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</si>
  <si>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</si>
  <si>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</si>
  <si>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</si>
  <si>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</si>
  <si>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</si>
  <si>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</si>
  <si>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</si>
  <si>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</si>
  <si>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</si>
  <si>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</si>
  <si>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</si>
  <si>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</si>
  <si>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</si>
  <si>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</si>
  <si>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</si>
  <si>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</si>
  <si>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</si>
  <si>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</si>
  <si>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</si>
  <si>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</si>
  <si>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</si>
  <si>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</si>
  <si>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</si>
  <si>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</si>
  <si>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</si>
  <si>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</si>
  <si>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</si>
  <si>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</si>
  <si>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</si>
  <si>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</si>
  <si>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</si>
  <si>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</si>
  <si>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</si>
  <si>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</si>
  <si>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</si>
  <si>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</si>
  <si>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</si>
  <si>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</si>
  <si>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</si>
  <si>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</si>
  <si>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</si>
  <si>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</si>
  <si>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</si>
  <si>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</si>
  <si>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</si>
  <si>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</si>
  <si>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</si>
  <si>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</si>
  <si>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</si>
  <si>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</si>
  <si>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</si>
  <si>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</si>
  <si>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</si>
  <si>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</si>
  <si>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</si>
  <si>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</si>
  <si>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</si>
  <si>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</si>
  <si>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</si>
  <si>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</si>
  <si>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</si>
  <si>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</si>
  <si>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</si>
  <si>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</si>
  <si>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</si>
  <si>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</si>
  <si>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</si>
  <si>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</si>
  <si>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</si>
  <si>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</si>
  <si>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</si>
  <si>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</si>
  <si>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</si>
  <si>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</si>
  <si>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</si>
  <si>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</si>
  <si>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</si>
  <si>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</si>
  <si>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</si>
  <si>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</si>
  <si>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</si>
  <si>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</si>
  <si>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</si>
  <si>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</si>
  <si>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</si>
  <si>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</si>
  <si>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</si>
  <si>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</si>
  <si>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</si>
  <si>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</si>
  <si>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</si>
  <si>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</si>
  <si>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</si>
  <si>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</si>
  <si>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</si>
  <si>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</si>
  <si>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</si>
  <si>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</si>
  <si>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</si>
  <si>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</si>
  <si>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</si>
  <si>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</si>
  <si>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</si>
  <si>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</si>
  <si>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</si>
  <si>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</si>
  <si>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</si>
  <si>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</si>
  <si>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</si>
  <si>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</si>
  <si>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</si>
  <si>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</si>
  <si>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</si>
  <si>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</si>
  <si>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</si>
  <si>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</si>
  <si>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</si>
  <si>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</si>
  <si>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</si>
  <si>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</si>
  <si>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</si>
  <si>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</si>
  <si>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</si>
  <si>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</si>
  <si>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</si>
  <si>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</si>
  <si>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</si>
  <si>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</si>
  <si>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</si>
  <si>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</si>
  <si>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</si>
  <si>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</si>
  <si>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</si>
  <si>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</si>
  <si>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</si>
  <si>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</si>
  <si>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</si>
  <si>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</si>
  <si>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</si>
  <si>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</si>
  <si>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</si>
  <si>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</si>
  <si>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</si>
  <si>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</si>
  <si>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</si>
  <si>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</si>
  <si>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</si>
  <si>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</si>
  <si>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</si>
  <si>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</si>
  <si>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</si>
  <si>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</si>
  <si>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</si>
  <si>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</si>
  <si>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</si>
  <si>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</si>
  <si>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</si>
  <si>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</si>
  <si>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</si>
  <si>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</si>
  <si>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</si>
  <si>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</si>
  <si>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</si>
  <si>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</si>
  <si>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</si>
  <si>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</si>
  <si>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</si>
  <si>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</si>
  <si>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</si>
  <si>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</si>
  <si>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</si>
  <si>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</si>
  <si>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</si>
  <si>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</si>
  <si>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</si>
  <si>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</si>
  <si>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</si>
  <si>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</si>
  <si>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</si>
  <si>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</si>
  <si>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</si>
  <si>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</si>
  <si>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</si>
  <si>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</si>
  <si>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</si>
  <si>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</si>
  <si>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</si>
  <si>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</si>
  <si>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</si>
  <si>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</si>
  <si>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</si>
  <si>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</si>
  <si>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</si>
  <si>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</si>
  <si>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</si>
  <si>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</si>
  <si>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</si>
  <si>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</si>
  <si>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</si>
  <si>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</si>
  <si>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</si>
  <si>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</si>
  <si>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</si>
  <si>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</si>
  <si>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</si>
  <si>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</si>
  <si>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</si>
  <si>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</si>
  <si>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</si>
  <si>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</si>
  <si>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</si>
  <si>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</si>
  <si>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</si>
  <si>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</si>
  <si>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</si>
  <si>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</si>
  <si>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</si>
  <si>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</si>
  <si>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</si>
  <si>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</si>
  <si>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</si>
  <si>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</si>
  <si>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</si>
  <si>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</si>
  <si>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</si>
  <si>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</si>
  <si>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</si>
  <si>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</si>
  <si>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</si>
  <si>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</si>
  <si>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</si>
  <si>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</si>
  <si>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</si>
  <si>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</si>
  <si>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</si>
  <si>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</si>
  <si>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</si>
  <si>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</si>
  <si>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</si>
  <si>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</si>
  <si>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</si>
  <si>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</si>
  <si>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</si>
  <si>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</si>
  <si>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</si>
  <si>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</si>
  <si>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</si>
  <si>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</si>
  <si>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</si>
  <si>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</si>
  <si>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</si>
  <si>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</si>
  <si>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</si>
  <si>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</si>
  <si>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</si>
  <si>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</si>
  <si>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</si>
  <si>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</si>
  <si>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</si>
  <si>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</si>
  <si>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</si>
  <si>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</si>
  <si>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</si>
  <si>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</si>
  <si>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</si>
  <si>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</si>
  <si>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</si>
  <si>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</si>
  <si>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</si>
  <si>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</si>
  <si>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</si>
  <si>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</si>
  <si>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</si>
  <si>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</si>
  <si>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</si>
  <si>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</si>
  <si>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</si>
  <si>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</si>
  <si>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</si>
  <si>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</si>
  <si>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</si>
  <si>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</si>
  <si>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</si>
  <si>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</si>
  <si>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</si>
  <si>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</si>
  <si>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</si>
  <si>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</si>
  <si>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</si>
  <si>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</si>
  <si>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</si>
  <si>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</si>
  <si>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</si>
  <si>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</si>
  <si>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</si>
  <si>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</si>
  <si>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</si>
  <si>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</si>
  <si>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</si>
  <si>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</si>
  <si>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</si>
  <si>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</si>
  <si>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</si>
  <si>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</si>
  <si>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</si>
  <si>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</si>
  <si>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</si>
  <si>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</si>
  <si>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</si>
  <si>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</si>
  <si>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</si>
  <si>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</si>
  <si>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</si>
  <si>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</si>
  <si>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</si>
  <si>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</si>
  <si>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</si>
  <si>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</si>
  <si>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</si>
  <si>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</si>
  <si>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</si>
  <si>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</si>
  <si>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</si>
  <si>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</si>
  <si>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</si>
  <si>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</si>
  <si>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</si>
  <si>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</si>
  <si>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</si>
  <si>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</si>
  <si>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</si>
  <si>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</si>
  <si>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</si>
  <si>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</si>
  <si>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</si>
  <si>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</si>
  <si>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</si>
  <si>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</si>
  <si>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</si>
  <si>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</si>
  <si>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</si>
  <si>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</si>
  <si>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</si>
  <si>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</si>
  <si>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</si>
  <si>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</si>
  <si>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</si>
  <si>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</si>
  <si>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</si>
  <si>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</si>
  <si>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</si>
  <si>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</si>
  <si>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</si>
  <si>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</si>
  <si>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</si>
  <si>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</si>
  <si>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</si>
  <si>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</si>
  <si>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</si>
  <si>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</si>
  <si>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</si>
  <si>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</si>
  <si>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</si>
  <si>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</si>
  <si>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</si>
  <si>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</si>
  <si>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</si>
  <si>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</si>
  <si>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</si>
  <si>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</si>
  <si>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</si>
  <si>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</si>
  <si>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</si>
  <si>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</si>
  <si>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</si>
  <si>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</si>
  <si>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</si>
  <si>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</si>
  <si>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</si>
  <si>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</si>
  <si>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</si>
  <si>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</si>
  <si>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</si>
  <si>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</si>
  <si>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</si>
  <si>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</si>
  <si>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</si>
  <si>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</si>
  <si>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</si>
  <si>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</si>
  <si>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</si>
  <si>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</si>
  <si>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</si>
  <si>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</si>
  <si>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</si>
  <si>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</si>
  <si>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</si>
  <si>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</si>
  <si>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</si>
  <si>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</si>
  <si>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</si>
  <si>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</si>
  <si>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</si>
  <si>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</si>
  <si>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</si>
  <si>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</si>
  <si>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</si>
  <si>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</si>
  <si>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</si>
  <si>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</si>
  <si>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</si>
  <si>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</si>
  <si>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</si>
  <si>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</si>
  <si>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</si>
  <si>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</si>
  <si>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</si>
  <si>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</si>
  <si>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</si>
  <si>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</si>
  <si>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</si>
  <si>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</si>
  <si>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</si>
  <si>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</si>
  <si>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</si>
  <si>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</si>
  <si>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</si>
  <si>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</si>
  <si>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</si>
  <si>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</si>
  <si>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</si>
  <si>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</si>
  <si>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</si>
  <si>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</si>
  <si>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</si>
  <si>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</si>
  <si>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</si>
  <si>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</si>
  <si>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</si>
  <si>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</si>
  <si>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</si>
  <si>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</si>
  <si>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</si>
  <si>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</si>
  <si>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</si>
  <si>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</si>
  <si>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</si>
  <si>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</si>
  <si>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</si>
  <si>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</si>
  <si>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</si>
  <si>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</si>
  <si>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</si>
  <si>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</si>
  <si>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</si>
  <si>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</si>
  <si>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</si>
  <si>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</si>
  <si>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</si>
  <si>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</si>
  <si>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</si>
  <si>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</si>
  <si>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</si>
  <si>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</si>
  <si>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</si>
  <si>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</si>
  <si>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</si>
  <si>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</si>
  <si>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</si>
  <si>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</si>
  <si>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</si>
  <si>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</si>
  <si>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</si>
  <si>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</si>
  <si>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</si>
  <si>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</si>
  <si>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</si>
  <si>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</si>
  <si>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</si>
  <si>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</si>
  <si>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</si>
  <si>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</si>
  <si>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</si>
  <si>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</si>
  <si>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</si>
  <si>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</si>
  <si>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</si>
  <si>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</si>
  <si>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</si>
  <si>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</si>
  <si>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</si>
  <si>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</si>
  <si>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</si>
  <si>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</si>
  <si>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</si>
  <si>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</si>
  <si>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</si>
  <si>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</si>
  <si>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</si>
  <si>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</si>
  <si>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</si>
  <si>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</si>
  <si>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</si>
  <si>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</si>
  <si>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</si>
  <si>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</si>
  <si>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</si>
  <si>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</si>
  <si>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</si>
  <si>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</si>
  <si>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</si>
  <si>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</si>
  <si>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</si>
  <si>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</si>
  <si>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</si>
  <si>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</si>
  <si>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</si>
  <si>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</si>
  <si>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</si>
  <si>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</si>
  <si>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</si>
  <si>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</si>
  <si>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</si>
  <si>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</si>
  <si>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</si>
  <si>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</si>
  <si>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</si>
  <si>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</si>
  <si>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</si>
  <si>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</si>
  <si>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</si>
  <si>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</si>
  <si>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</si>
  <si>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</si>
  <si>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</si>
  <si>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</si>
  <si>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</si>
  <si>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</si>
  <si>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</si>
  <si>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</si>
  <si>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</si>
  <si>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</si>
  <si>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</si>
  <si>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</si>
  <si>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</si>
  <si>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</si>
  <si>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</si>
  <si>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</si>
  <si>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</si>
  <si>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</si>
  <si>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</si>
  <si>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</si>
  <si>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</si>
  <si>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</si>
  <si>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</si>
  <si>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</si>
  <si>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</si>
  <si>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</si>
  <si>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</si>
  <si>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</si>
  <si>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</si>
  <si>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</si>
  <si>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</si>
  <si>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</si>
  <si>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</si>
  <si>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</si>
  <si>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</si>
  <si>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</si>
  <si>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</si>
  <si>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</si>
  <si>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</si>
  <si>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</si>
  <si>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</si>
  <si>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</si>
  <si>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</si>
  <si>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</si>
  <si>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</si>
  <si>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</si>
  <si>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</si>
  <si>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</si>
  <si>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</si>
  <si>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</si>
  <si>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</si>
  <si>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</si>
  <si>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</si>
  <si>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</si>
  <si>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</si>
  <si>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</si>
  <si>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</si>
  <si>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</si>
  <si>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</si>
  <si>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</si>
  <si>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</si>
  <si>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</si>
  <si>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</si>
  <si>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</si>
  <si>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</si>
  <si>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</si>
  <si>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</si>
  <si>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</si>
  <si>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</si>
  <si>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</si>
  <si>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</si>
  <si>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</si>
  <si>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</si>
  <si>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</si>
  <si>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</si>
  <si>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</si>
  <si>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</si>
  <si>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</si>
  <si>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</si>
  <si>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</si>
  <si>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</si>
  <si>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</si>
  <si>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</si>
  <si>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</si>
  <si>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</si>
  <si>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</si>
  <si>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</si>
  <si>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</si>
  <si>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</si>
  <si>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</si>
  <si>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</si>
  <si>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</si>
  <si>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</si>
  <si>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</si>
  <si>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</si>
  <si>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</si>
  <si>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</si>
  <si>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</si>
  <si>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</si>
  <si>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</si>
  <si>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</si>
  <si>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</si>
  <si>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</si>
  <si>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</si>
  <si>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</si>
  <si>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</si>
  <si>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</si>
  <si>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</si>
  <si>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</si>
  <si>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</si>
  <si>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</si>
  <si>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</si>
  <si>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</si>
  <si>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</si>
  <si>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</si>
  <si>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</si>
  <si>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</si>
  <si>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</si>
  <si>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</si>
  <si>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</si>
  <si>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</si>
  <si>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</si>
  <si>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</si>
  <si>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</si>
  <si>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</si>
  <si>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</si>
  <si>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</si>
  <si>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</si>
  <si>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</si>
  <si>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</si>
  <si>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</si>
  <si>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</si>
  <si>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</si>
  <si>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</si>
  <si>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</si>
  <si>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</si>
  <si>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</si>
  <si>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</si>
  <si>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</si>
  <si>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</si>
  <si>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</si>
  <si>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</si>
  <si>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</si>
  <si>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</si>
  <si>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</si>
  <si>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</si>
  <si>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</si>
  <si>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</si>
  <si>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</si>
  <si>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</si>
  <si>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</si>
  <si>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</si>
  <si>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</si>
  <si>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</si>
  <si>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</si>
  <si>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</si>
  <si>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</si>
  <si>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</si>
  <si>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</si>
  <si>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</si>
  <si>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</si>
  <si>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</si>
  <si>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</si>
  <si>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</si>
  <si>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</si>
  <si>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</si>
  <si>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</si>
  <si>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</si>
  <si>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</si>
  <si>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</si>
  <si>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</si>
  <si>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</si>
  <si>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</si>
  <si>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</si>
  <si>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</si>
  <si>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</si>
  <si>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</si>
  <si>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</si>
  <si>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</si>
  <si>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</si>
  <si>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</si>
  <si>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</si>
  <si>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</si>
  <si>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</si>
  <si>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</si>
  <si>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</si>
  <si>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</si>
  <si>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</si>
  <si>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</si>
  <si>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</si>
  <si>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</si>
  <si>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</si>
  <si>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</si>
  <si>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</si>
  <si>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</si>
  <si>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</si>
  <si>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</si>
  <si>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</si>
  <si>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</si>
  <si>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</si>
  <si>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</si>
  <si>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</si>
  <si>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</si>
  <si>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</si>
  <si>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</si>
  <si>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</si>
  <si>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</si>
  <si>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</si>
  <si>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</si>
  <si>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</si>
  <si>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</si>
  <si>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</si>
  <si>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</si>
  <si>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</si>
  <si>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</si>
  <si>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</si>
  <si>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</si>
  <si>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</si>
  <si>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</si>
  <si>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</si>
  <si>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</si>
  <si>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</si>
  <si>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</si>
  <si>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</si>
  <si>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</si>
  <si>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</si>
  <si>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</si>
  <si>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</si>
  <si>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</si>
  <si>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</si>
  <si>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</si>
  <si>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</si>
  <si>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</si>
  <si>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</si>
  <si>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</si>
  <si>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</si>
  <si>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</si>
  <si>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</si>
  <si>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</si>
  <si>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</si>
  <si>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</si>
  <si>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</si>
  <si>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</si>
  <si>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</si>
  <si>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</si>
  <si>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</si>
  <si>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</si>
  <si>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</si>
  <si>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</si>
  <si>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</si>
  <si>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</si>
  <si>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</si>
  <si>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</si>
  <si>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</si>
  <si>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</si>
  <si>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</si>
  <si>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</si>
  <si>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</si>
  <si>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</si>
  <si>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</si>
  <si>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</si>
  <si>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</si>
  <si>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</si>
  <si>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</si>
  <si>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</si>
  <si>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</si>
  <si>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</si>
  <si>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</si>
  <si>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</si>
  <si>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</si>
  <si>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</si>
  <si>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</si>
  <si>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</si>
  <si>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</si>
  <si>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</si>
  <si>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</si>
  <si>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</si>
  <si>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</si>
  <si>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</si>
  <si>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</si>
  <si>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</si>
  <si>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</si>
  <si>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</si>
  <si>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</si>
  <si>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</si>
  <si>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</si>
  <si>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</si>
  <si>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</si>
  <si>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</si>
  <si>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</si>
  <si>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</si>
  <si>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</si>
  <si>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</si>
  <si>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</si>
  <si>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</si>
  <si>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</si>
  <si>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</si>
  <si>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</si>
  <si>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</si>
  <si>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</si>
  <si>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</si>
  <si>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</si>
  <si>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</si>
  <si>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</si>
  <si>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</si>
  <si>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</si>
  <si>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</si>
  <si>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</si>
  <si>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</si>
  <si>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</si>
  <si>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</si>
  <si>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</si>
  <si>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</si>
  <si>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</si>
  <si>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</si>
  <si>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</si>
  <si>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</si>
  <si>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</si>
  <si>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</si>
  <si>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</si>
  <si>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</si>
  <si>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</si>
  <si>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</si>
  <si>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</si>
  <si>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</si>
  <si>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</si>
  <si>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</si>
  <si>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</si>
  <si>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</si>
  <si>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</si>
  <si>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</si>
  <si>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</si>
  <si>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</si>
  <si>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</si>
  <si>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</si>
  <si>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</si>
  <si>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</si>
  <si>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</si>
  <si>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</si>
  <si>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</si>
  <si>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</si>
  <si>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</si>
  <si>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</si>
  <si>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</si>
  <si>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</si>
  <si>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</si>
  <si>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</si>
  <si>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</si>
  <si>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</si>
  <si>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</si>
  <si>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</si>
  <si>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</si>
  <si>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</si>
  <si>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</si>
  <si>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</si>
  <si>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</si>
  <si>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</si>
  <si>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</si>
  <si>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</si>
  <si>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</si>
  <si>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</si>
  <si>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</si>
  <si>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</si>
  <si>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</si>
  <si>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</si>
  <si>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</si>
  <si>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</si>
  <si>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</si>
  <si>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</si>
  <si>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</si>
  <si>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</si>
  <si>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</si>
  <si>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</si>
  <si>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</si>
  <si>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</si>
  <si>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</si>
  <si>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</si>
  <si>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</si>
  <si>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</si>
  <si>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</si>
  <si>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</si>
  <si>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</si>
  <si>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</si>
  <si>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</si>
  <si>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</si>
  <si>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</si>
  <si>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</si>
  <si>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</si>
  <si>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</si>
  <si>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</si>
  <si>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</si>
  <si>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</si>
  <si>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</si>
  <si>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</si>
  <si>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</si>
  <si>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</si>
  <si>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</si>
  <si>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</si>
  <si>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</si>
  <si>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</si>
  <si>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</si>
  <si>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</si>
  <si>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</si>
  <si>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</si>
  <si>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</si>
  <si>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</si>
  <si>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</si>
  <si>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</si>
  <si>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</si>
  <si>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</si>
  <si>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</si>
  <si>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</si>
  <si>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</si>
  <si>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</si>
  <si>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</si>
  <si>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</si>
  <si>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</si>
  <si>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</si>
  <si>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</si>
  <si>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</si>
  <si>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</si>
  <si>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</si>
  <si>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</si>
  <si>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</si>
  <si>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</si>
  <si>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</si>
  <si>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</si>
  <si>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</si>
  <si>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</si>
  <si>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</si>
  <si>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</si>
  <si>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</si>
  <si>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</si>
  <si>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</si>
  <si>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</si>
  <si>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</si>
  <si>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</si>
  <si>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</si>
  <si>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</si>
  <si>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</si>
  <si>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</si>
  <si>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</si>
  <si>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</si>
  <si>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</si>
  <si>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</si>
  <si>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</si>
  <si>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</si>
  <si>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</si>
  <si>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</si>
  <si>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</si>
  <si>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</si>
  <si>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</si>
  <si>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</si>
  <si>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</si>
  <si>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</si>
  <si>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</si>
  <si>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</si>
  <si>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</si>
  <si>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</si>
  <si>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</si>
  <si>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</si>
  <si>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</si>
  <si>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</si>
  <si>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</si>
  <si>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</si>
  <si>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</si>
  <si>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</si>
  <si>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</si>
  <si>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</si>
  <si>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</si>
  <si>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</si>
  <si>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</si>
  <si>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</si>
  <si>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</si>
  <si>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</si>
  <si>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</si>
  <si>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</si>
  <si>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</si>
  <si>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</si>
  <si>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</si>
  <si>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</si>
  <si>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</si>
  <si>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</si>
  <si>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</si>
  <si>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</si>
  <si>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</si>
  <si>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</si>
  <si>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</si>
  <si>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</si>
  <si>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</si>
  <si>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</si>
  <si>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</si>
  <si>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</si>
  <si>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</si>
  <si>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</si>
  <si>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</si>
  <si>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</si>
  <si>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</si>
  <si>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</si>
  <si>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</si>
  <si>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</si>
  <si>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</si>
  <si>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</si>
  <si>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</si>
  <si>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</si>
  <si>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</si>
  <si>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</si>
  <si>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</si>
  <si>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</si>
  <si>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</si>
  <si>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</si>
  <si>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</si>
  <si>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</si>
  <si>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</si>
  <si>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</si>
  <si>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</si>
  <si>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</si>
  <si>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</si>
  <si>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</si>
  <si>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</si>
  <si>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</si>
  <si>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</si>
  <si>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</si>
  <si>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</si>
  <si>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</si>
  <si>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</si>
  <si>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</si>
  <si>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</si>
  <si>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</si>
  <si>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</si>
  <si>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</si>
  <si>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</si>
  <si>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</si>
  <si>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</si>
  <si>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</si>
  <si>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</si>
  <si>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</si>
  <si>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</si>
  <si>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</si>
  <si>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</si>
  <si>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</si>
  <si>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</si>
  <si>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</si>
  <si>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</si>
  <si>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</si>
  <si>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</si>
  <si>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</si>
  <si>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</si>
  <si>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</si>
  <si>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</si>
  <si>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</si>
  <si>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</si>
  <si>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</si>
  <si>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</si>
  <si>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</si>
  <si>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</si>
  <si>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</si>
  <si>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</si>
  <si>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</si>
  <si>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</si>
  <si>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</si>
  <si>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</si>
  <si>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</si>
  <si>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</si>
  <si>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</si>
  <si>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</si>
  <si>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</si>
  <si>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</si>
  <si>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</si>
  <si>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</si>
  <si>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</si>
  <si>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</si>
  <si>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</si>
  <si>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</si>
  <si>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</si>
  <si>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</si>
  <si>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</si>
  <si>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</si>
  <si>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</si>
  <si>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</si>
  <si>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</si>
  <si>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</si>
  <si>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</si>
  <si>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</si>
  <si>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</si>
  <si>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</si>
  <si>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</si>
  <si>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</si>
  <si>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</si>
  <si>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</si>
  <si>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</si>
  <si>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</si>
  <si>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</si>
  <si>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</si>
  <si>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</si>
  <si>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</si>
  <si>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</si>
  <si>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</si>
  <si>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</si>
  <si>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</si>
  <si>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</si>
  <si>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</si>
  <si>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</si>
  <si>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</si>
  <si>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</si>
  <si>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</si>
  <si>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</si>
  <si>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</si>
  <si>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</si>
  <si>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</si>
  <si>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</si>
  <si>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</si>
  <si>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</si>
  <si>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</si>
  <si>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</si>
  <si>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</si>
  <si>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</si>
  <si>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</si>
  <si>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</si>
  <si>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</si>
  <si>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</si>
  <si>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</si>
  <si>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</si>
  <si>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</si>
  <si>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</si>
  <si>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</si>
  <si>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</si>
  <si>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</si>
  <si>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</si>
  <si>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</si>
  <si>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</si>
  <si>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</si>
  <si>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</si>
  <si>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</si>
  <si>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</si>
  <si>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</si>
  <si>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</si>
  <si>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</si>
  <si>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</si>
  <si>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</si>
  <si>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</si>
  <si>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</si>
  <si>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</si>
  <si>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</si>
  <si>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</si>
  <si>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</si>
  <si>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</si>
  <si>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</si>
  <si>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</si>
  <si>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</si>
  <si>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</si>
  <si>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</si>
  <si>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</si>
  <si>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</si>
  <si>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</si>
  <si>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</si>
  <si>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</si>
  <si>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</si>
  <si>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</si>
  <si>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</si>
  <si>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</si>
  <si>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</si>
  <si>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</si>
  <si>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</si>
  <si>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</si>
  <si>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</si>
  <si>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</si>
  <si>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</si>
  <si>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</si>
  <si>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</si>
  <si>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</si>
  <si>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</si>
  <si>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</si>
  <si>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</si>
  <si>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</si>
  <si>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</si>
  <si>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</si>
  <si>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</si>
  <si>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</si>
  <si>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</si>
  <si>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</si>
  <si>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</si>
  <si>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</si>
  <si>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</si>
  <si>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</si>
  <si>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</si>
  <si>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</si>
  <si>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</si>
  <si>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</si>
  <si>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</si>
  <si>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</si>
  <si>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</si>
  <si>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</si>
  <si>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</si>
  <si>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</si>
  <si>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</si>
  <si>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</si>
  <si>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</si>
  <si>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</si>
  <si>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</si>
  <si>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</si>
  <si>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</si>
  <si>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</si>
  <si>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</si>
  <si>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</si>
  <si>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</si>
  <si>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</si>
  <si>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</si>
  <si>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</si>
  <si>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</si>
  <si>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</si>
  <si>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</si>
  <si>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</si>
  <si>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</si>
  <si>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</si>
  <si>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</si>
  <si>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</si>
  <si>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</si>
  <si>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</si>
  <si>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</si>
  <si>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</si>
  <si>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</si>
  <si>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</si>
  <si>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</si>
  <si>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</si>
  <si>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</si>
  <si>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</si>
  <si>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</si>
  <si>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</si>
  <si>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</si>
  <si>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</si>
  <si>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</si>
  <si>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</si>
  <si>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</si>
  <si>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</si>
  <si>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</si>
  <si>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</si>
  <si>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</si>
  <si>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</si>
  <si>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</si>
  <si>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</si>
  <si>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</si>
  <si>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</si>
  <si>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</si>
  <si>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</si>
  <si>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</si>
  <si>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</si>
  <si>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</si>
  <si>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</si>
  <si>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</si>
  <si>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</si>
  <si>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</si>
  <si>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</si>
  <si>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</si>
  <si>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</si>
  <si>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</si>
  <si>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</si>
  <si>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</si>
  <si>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</si>
  <si>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</si>
  <si>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</si>
  <si>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</si>
  <si>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</si>
  <si>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</si>
  <si>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</si>
  <si>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</si>
  <si>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</si>
  <si>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</si>
  <si>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</si>
  <si>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</si>
  <si>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</si>
  <si>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</si>
  <si>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</si>
  <si>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</si>
  <si>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</si>
  <si>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</si>
  <si>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</si>
  <si>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</si>
  <si>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</si>
  <si>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</si>
  <si>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</si>
  <si>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</si>
  <si>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</si>
  <si>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</si>
  <si>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</si>
  <si>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</si>
  <si>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</si>
  <si>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</si>
  <si>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</si>
  <si>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</si>
  <si>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</si>
  <si>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</si>
  <si>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</si>
  <si>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</si>
  <si>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</si>
  <si>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</si>
  <si>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</si>
  <si>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</si>
  <si>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</si>
  <si>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</si>
  <si>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</si>
  <si>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</si>
  <si>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</si>
  <si>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</si>
  <si>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</si>
  <si>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</si>
  <si>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</si>
  <si>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</si>
  <si>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</si>
  <si>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</si>
  <si>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</si>
  <si>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</si>
  <si>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</si>
  <si>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</si>
  <si>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</si>
  <si>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</si>
  <si>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</si>
  <si>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</si>
  <si>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</si>
  <si>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</si>
  <si>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</si>
  <si>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</si>
  <si>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</si>
  <si>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</si>
  <si>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</si>
  <si>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</si>
  <si>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</si>
  <si>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</si>
  <si>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</si>
  <si>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</si>
  <si>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</si>
  <si>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</si>
  <si>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</si>
  <si>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</si>
  <si>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</si>
  <si>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</si>
  <si>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</si>
  <si>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</si>
  <si>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</si>
  <si>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</si>
  <si>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</si>
  <si>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</si>
  <si>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</si>
  <si>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</si>
  <si>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</si>
  <si>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</si>
  <si>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</si>
  <si>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</si>
  <si>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</si>
  <si>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</si>
  <si>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</si>
  <si>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</si>
  <si>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</si>
  <si>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</si>
  <si>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</si>
  <si>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</si>
  <si>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</si>
  <si>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</si>
  <si>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</si>
  <si>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</si>
  <si>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</si>
  <si>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</si>
  <si>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</si>
  <si>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</si>
  <si>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</si>
  <si>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</si>
  <si>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</si>
  <si>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</si>
  <si>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</si>
  <si>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</si>
  <si>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</si>
  <si>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</si>
  <si>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</si>
  <si>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</si>
  <si>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</si>
  <si>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</si>
  <si>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</si>
  <si>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</si>
  <si>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</si>
  <si>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</si>
  <si>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</si>
  <si>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</si>
  <si>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</si>
  <si>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</si>
  <si>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</si>
  <si>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</si>
  <si>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</si>
  <si>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</si>
  <si>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</si>
  <si>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</si>
  <si>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</si>
  <si>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</si>
  <si>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</si>
  <si>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</si>
  <si>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</si>
  <si>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</si>
  <si>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</si>
  <si>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</si>
  <si>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</si>
  <si>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</si>
  <si>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</si>
  <si>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</si>
  <si>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</si>
  <si>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</si>
  <si>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</si>
  <si>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</si>
  <si>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</si>
  <si>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</si>
  <si>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</si>
  <si>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</si>
  <si>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</si>
  <si>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</si>
  <si>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</si>
  <si>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</si>
  <si>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</si>
  <si>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</si>
  <si>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</si>
  <si>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</si>
  <si>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</si>
  <si>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</si>
  <si>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</si>
  <si>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</si>
  <si>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</si>
  <si>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</si>
  <si>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</si>
  <si>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</si>
  <si>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</si>
  <si>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</si>
  <si>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</si>
  <si>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</si>
  <si>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</si>
  <si>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</si>
  <si>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</si>
  <si>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</si>
  <si>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</si>
  <si>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</si>
  <si>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</si>
  <si>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</si>
  <si>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</si>
  <si>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</si>
  <si>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</si>
  <si>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</si>
  <si>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</si>
  <si>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</si>
  <si>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</si>
  <si>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</si>
  <si>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</si>
  <si>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</si>
  <si>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</si>
  <si>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</si>
  <si>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</si>
  <si>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</si>
  <si>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</si>
  <si>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</si>
  <si>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</si>
  <si>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</si>
  <si>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</si>
  <si>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</si>
  <si>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</si>
  <si>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</si>
  <si>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</si>
  <si>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</si>
  <si>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</si>
  <si>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</si>
  <si>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</si>
  <si>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</si>
  <si>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</si>
  <si>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</si>
  <si>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</si>
  <si>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</si>
  <si>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</si>
  <si>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</si>
  <si>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</si>
  <si>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</si>
  <si>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</si>
  <si>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</si>
  <si>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</si>
  <si>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</si>
  <si>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</si>
  <si>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</si>
  <si>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</si>
  <si>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</si>
  <si>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</si>
  <si>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</si>
  <si>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</si>
  <si>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</si>
  <si>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</si>
  <si>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</si>
  <si>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</si>
  <si>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</si>
  <si>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</si>
  <si>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</si>
  <si>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</si>
  <si>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</si>
  <si>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</si>
  <si>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</si>
  <si>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</si>
  <si>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</si>
  <si>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</si>
  <si>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</si>
  <si>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</si>
  <si>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</si>
  <si>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</si>
  <si>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</si>
  <si>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</si>
  <si>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</si>
  <si>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</si>
  <si>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</si>
  <si>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</si>
  <si>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</si>
  <si>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</si>
  <si>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</si>
  <si>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</si>
  <si>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</si>
  <si>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</si>
  <si>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</si>
  <si>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</si>
  <si>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</si>
  <si>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</si>
  <si>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</si>
  <si>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</si>
  <si>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</si>
  <si>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</si>
  <si>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</si>
  <si>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</si>
  <si>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</si>
  <si>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</si>
  <si>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</si>
  <si>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</si>
  <si>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</si>
  <si>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</si>
  <si>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</si>
  <si>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</si>
  <si>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</si>
  <si>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</si>
  <si>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</si>
  <si>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</si>
  <si>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</si>
  <si>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</si>
  <si>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</si>
  <si>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</si>
  <si>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</si>
  <si>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</si>
  <si>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</si>
  <si>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</si>
  <si>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</si>
  <si>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</si>
  <si>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</si>
  <si>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</si>
  <si>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</si>
  <si>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</si>
  <si>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</si>
  <si>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</si>
  <si>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</si>
  <si>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</si>
  <si>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</si>
  <si>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</si>
  <si>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</si>
  <si>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</si>
  <si>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</si>
  <si>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</si>
  <si>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</si>
  <si>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</si>
  <si>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</si>
  <si>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</si>
  <si>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</si>
  <si>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</si>
  <si>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</si>
  <si>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</si>
  <si>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</si>
  <si>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</si>
  <si>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</si>
  <si>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</si>
  <si>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</si>
  <si>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</si>
  <si>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</si>
  <si>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</si>
  <si>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</si>
  <si>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</si>
  <si>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</si>
  <si>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</si>
  <si>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</si>
  <si>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</si>
  <si>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</si>
  <si>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</si>
  <si>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</si>
  <si>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</si>
  <si>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</si>
  <si>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</si>
  <si>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</si>
  <si>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</si>
  <si>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</si>
  <si>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</si>
  <si>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</si>
  <si>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</si>
  <si>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</si>
  <si>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</si>
  <si>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</si>
  <si>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</si>
  <si>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</si>
  <si>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</si>
  <si>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</si>
  <si>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</si>
  <si>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</si>
  <si>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</si>
  <si>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</si>
  <si>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</si>
  <si>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</si>
  <si>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</si>
  <si>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</si>
  <si>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</si>
  <si>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</si>
  <si>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</si>
  <si>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</si>
  <si>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</si>
  <si>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</si>
  <si>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</si>
  <si>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</si>
  <si>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</si>
  <si>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</si>
  <si>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</si>
  <si>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</si>
  <si>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</si>
  <si>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</si>
  <si>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</si>
  <si>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</si>
  <si>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</si>
  <si>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</si>
  <si>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</si>
  <si>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</si>
  <si>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</si>
  <si>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</si>
  <si>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</si>
  <si>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</si>
  <si>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</si>
  <si>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</si>
  <si>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</si>
  <si>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</si>
  <si>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</si>
  <si>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</si>
  <si>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</si>
  <si>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</si>
  <si>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</si>
  <si>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</si>
  <si>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</si>
  <si>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</si>
  <si>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</si>
  <si>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</si>
  <si>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</si>
  <si>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</si>
  <si>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</si>
  <si>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</si>
  <si>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</si>
  <si>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</si>
  <si>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</si>
  <si>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</si>
  <si>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</si>
  <si>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</si>
  <si>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</si>
  <si>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</si>
  <si>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</si>
  <si>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</si>
  <si>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</si>
  <si>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</si>
  <si>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</si>
  <si>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</si>
  <si>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</si>
  <si>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</si>
  <si>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</si>
  <si>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</si>
  <si>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</si>
  <si>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</si>
  <si>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</si>
  <si>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</si>
  <si>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</si>
  <si>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</si>
  <si>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</si>
  <si>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</si>
  <si>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</si>
  <si>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</si>
  <si>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</si>
  <si>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</si>
  <si>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</si>
  <si>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</si>
  <si>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</si>
  <si>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</si>
  <si>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</si>
  <si>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</si>
  <si>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</si>
  <si>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</si>
  <si>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</si>
  <si>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</si>
  <si>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</si>
  <si>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</si>
  <si>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</si>
  <si>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</si>
  <si>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</si>
  <si>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</si>
  <si>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</si>
  <si>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</si>
  <si>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</si>
  <si>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</si>
  <si>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</si>
  <si>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</si>
  <si>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</si>
  <si>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</si>
  <si>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</si>
  <si>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</si>
  <si>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</si>
  <si>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</si>
  <si>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</si>
  <si>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</si>
  <si>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</si>
  <si>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</si>
  <si>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</si>
  <si>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</si>
  <si>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</si>
  <si>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</si>
  <si>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</si>
  <si>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</si>
  <si>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</si>
  <si>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</si>
  <si>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</si>
  <si>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</si>
  <si>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</si>
  <si>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</si>
  <si>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</si>
  <si>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</si>
  <si>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</si>
  <si>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</si>
  <si>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</si>
  <si>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</si>
  <si>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</si>
  <si>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</si>
  <si>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</si>
  <si>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</si>
  <si>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</si>
  <si>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</si>
  <si>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</si>
  <si>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</si>
  <si>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</si>
  <si>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</si>
  <si>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</si>
  <si>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</si>
  <si>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</si>
  <si>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</si>
  <si>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</si>
  <si>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</si>
  <si>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</si>
  <si>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</si>
  <si>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</si>
  <si>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</si>
  <si>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</si>
  <si>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</si>
  <si>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</si>
  <si>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</si>
  <si>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</si>
  <si>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</si>
  <si>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</si>
  <si>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</si>
  <si>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</si>
  <si>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</si>
  <si>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</si>
  <si>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</si>
  <si>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</si>
  <si>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</si>
  <si>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</si>
  <si>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</si>
  <si>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</si>
  <si>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</si>
  <si>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</si>
  <si>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</si>
  <si>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</si>
  <si>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</si>
  <si>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</si>
  <si>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</si>
  <si>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</si>
  <si>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</si>
  <si>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</si>
  <si>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</si>
  <si>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</si>
  <si>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</si>
  <si>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</si>
  <si>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</si>
  <si>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</si>
  <si>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</si>
  <si>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</si>
  <si>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</si>
  <si>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</si>
  <si>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</si>
  <si>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</si>
  <si>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</si>
  <si>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</si>
  <si>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</si>
  <si>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</si>
  <si>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</si>
  <si>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</si>
  <si>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</si>
  <si>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</si>
  <si>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</si>
  <si>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</si>
  <si>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</si>
  <si>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</si>
  <si>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</si>
  <si>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</si>
  <si>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</si>
  <si>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</si>
  <si>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</si>
  <si>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</si>
  <si>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</si>
  <si>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</si>
  <si>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</si>
  <si>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</si>
  <si>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</si>
  <si>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</si>
  <si>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</si>
  <si>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</si>
  <si>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</si>
  <si>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</si>
  <si>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</si>
  <si>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</si>
  <si>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</si>
  <si>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</si>
  <si>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</si>
  <si>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</si>
  <si>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</si>
  <si>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</si>
  <si>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</si>
  <si>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</si>
  <si>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</si>
  <si>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</si>
  <si>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</si>
  <si>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</si>
  <si>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</si>
  <si>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</si>
  <si>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</si>
  <si>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</si>
  <si>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</si>
  <si>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</si>
  <si>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</si>
  <si>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</si>
  <si>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</si>
  <si>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</si>
  <si>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</si>
  <si>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</si>
  <si>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</si>
  <si>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</si>
  <si>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</si>
  <si>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</si>
  <si>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</si>
  <si>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</si>
  <si>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</si>
  <si>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</si>
  <si>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</si>
  <si>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</si>
  <si>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</si>
  <si>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</si>
  <si>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</si>
  <si>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</si>
  <si>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</si>
  <si>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</si>
  <si>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</si>
  <si>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</si>
  <si>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</si>
  <si>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</si>
  <si>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</si>
  <si>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</si>
  <si>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</si>
  <si>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</si>
  <si>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</si>
  <si>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</si>
  <si>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</si>
  <si>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</si>
  <si>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</si>
  <si>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</si>
  <si>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</si>
  <si>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</si>
  <si>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</si>
  <si>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</si>
  <si>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</si>
  <si>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</si>
  <si>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</si>
  <si>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</si>
  <si>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</si>
  <si>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</si>
  <si>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</si>
  <si>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</si>
  <si>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</si>
  <si>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</si>
  <si>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</si>
  <si>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</si>
  <si>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</si>
  <si>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</si>
  <si>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</si>
  <si>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</si>
  <si>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</si>
  <si>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</si>
  <si>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</si>
  <si>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</si>
  <si>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</si>
  <si>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</si>
  <si>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</si>
  <si>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</si>
  <si>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</si>
  <si>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</si>
  <si>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</si>
  <si>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</si>
  <si>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</si>
  <si>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</si>
  <si>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</si>
  <si>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</si>
  <si>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</si>
  <si>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</si>
  <si>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</si>
  <si>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</si>
  <si>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</si>
  <si>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</si>
  <si>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</si>
  <si>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</si>
  <si>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</si>
  <si>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</si>
  <si>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</si>
  <si>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</si>
  <si>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</si>
  <si>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</si>
  <si>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</si>
  <si>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</si>
  <si>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</si>
  <si>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</si>
  <si>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</si>
  <si>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</si>
  <si>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</si>
  <si>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</si>
  <si>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</si>
  <si>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</si>
  <si>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</si>
  <si>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</si>
  <si>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</si>
  <si>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</si>
  <si>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</si>
  <si>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</si>
  <si>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</si>
  <si>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</si>
  <si>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</si>
  <si>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</si>
  <si>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</si>
  <si>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</si>
  <si>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</si>
  <si>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</si>
  <si>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</si>
  <si>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</si>
  <si>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</si>
  <si>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</si>
  <si>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</si>
  <si>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</si>
  <si>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</si>
  <si>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</si>
  <si>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</si>
  <si>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</si>
  <si>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</si>
  <si>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</si>
  <si>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</si>
  <si>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</si>
  <si>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</si>
  <si>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</si>
  <si>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</si>
  <si>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</si>
  <si>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</si>
  <si>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</si>
  <si>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</si>
  <si>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</si>
  <si>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</si>
  <si>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</si>
  <si>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</si>
  <si>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</si>
  <si>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</si>
  <si>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</si>
  <si>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</si>
  <si>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</si>
  <si>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</si>
  <si>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</si>
  <si>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</si>
  <si>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</si>
  <si>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</si>
  <si>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</si>
  <si>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</si>
  <si>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</si>
  <si>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</si>
  <si>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</si>
  <si>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</si>
  <si>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</si>
  <si>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</si>
  <si>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</si>
  <si>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</si>
  <si>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</si>
  <si>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</si>
  <si>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</si>
  <si>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</si>
  <si>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</si>
  <si>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</si>
  <si>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</si>
  <si>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</si>
  <si>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</si>
  <si>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</si>
  <si>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</si>
  <si>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</si>
  <si>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</si>
  <si>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</si>
  <si>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</si>
  <si>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</si>
  <si>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</si>
  <si>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</si>
  <si>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</si>
  <si>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</si>
  <si>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</si>
  <si>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</si>
  <si>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</si>
  <si>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</si>
  <si>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</si>
  <si>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</si>
  <si>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</si>
  <si>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</si>
  <si>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</si>
  <si>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</si>
  <si>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</si>
  <si>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</si>
  <si>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</si>
  <si>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</si>
  <si>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</si>
  <si>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</si>
  <si>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</si>
  <si>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</si>
  <si>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</si>
  <si>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</si>
  <si>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</si>
  <si>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</si>
  <si>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</si>
  <si>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</si>
  <si>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</si>
  <si>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</si>
  <si>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</si>
  <si>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</si>
  <si>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</si>
  <si>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</si>
  <si>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</si>
  <si>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</si>
  <si>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</si>
  <si>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</si>
  <si>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</si>
  <si>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</si>
  <si>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</si>
  <si>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</si>
  <si>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</si>
  <si>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</si>
  <si>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</si>
  <si>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</si>
  <si>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</si>
  <si>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</si>
  <si>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</si>
  <si>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</si>
  <si>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</si>
  <si>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</si>
  <si>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</si>
  <si>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</si>
  <si>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</si>
  <si>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</si>
  <si>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</si>
  <si>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</si>
  <si>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</si>
  <si>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</si>
  <si>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</si>
  <si>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</si>
  <si>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</si>
  <si>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</si>
  <si>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</si>
  <si>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</si>
  <si>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</si>
  <si>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</si>
  <si>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</si>
  <si>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</si>
  <si>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</si>
  <si>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</si>
  <si>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</si>
  <si>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</si>
  <si>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</si>
  <si>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</si>
  <si>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</si>
  <si>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</si>
  <si>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</si>
  <si>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</si>
  <si>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</si>
  <si>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</si>
  <si>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</si>
  <si>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</si>
  <si>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</si>
  <si>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</si>
  <si>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</si>
  <si>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</si>
  <si>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</si>
  <si>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</si>
  <si>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</si>
  <si>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</si>
  <si>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</si>
  <si>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</si>
  <si>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</si>
  <si>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</si>
  <si>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</si>
  <si>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</si>
  <si>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</si>
  <si>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</si>
  <si>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</si>
  <si>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</si>
  <si>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</si>
  <si>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</si>
  <si>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</si>
  <si>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</si>
  <si>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</si>
  <si>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</si>
  <si>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</si>
  <si>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</si>
  <si>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</si>
  <si>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</si>
  <si>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</si>
  <si>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</si>
  <si>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</si>
  <si>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</si>
  <si>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</si>
  <si>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</si>
  <si>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</si>
  <si>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</si>
  <si>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</si>
  <si>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</si>
  <si>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</si>
  <si>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</si>
  <si>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</si>
  <si>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</si>
  <si>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</si>
  <si>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</si>
  <si>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</si>
  <si>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</si>
  <si>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</si>
  <si>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</si>
  <si>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</si>
  <si>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</si>
  <si>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</si>
  <si>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</si>
  <si>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</si>
  <si>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</si>
  <si>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</si>
  <si>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</si>
  <si>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</si>
  <si>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</si>
  <si>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</si>
  <si>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</si>
  <si>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</si>
  <si>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</si>
  <si>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</si>
  <si>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</si>
  <si>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</si>
  <si>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</si>
  <si>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</si>
  <si>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</si>
  <si>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</si>
  <si>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</si>
  <si>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</si>
  <si>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</si>
  <si>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</si>
  <si>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</si>
  <si>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</si>
  <si>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</si>
  <si>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</si>
  <si>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</si>
  <si>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</si>
  <si>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</si>
  <si>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</si>
  <si>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</si>
  <si>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</si>
  <si>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</si>
  <si>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</si>
  <si>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</si>
  <si>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</si>
  <si>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</si>
  <si>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</si>
  <si>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</si>
  <si>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</si>
  <si>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</si>
  <si>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</si>
  <si>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</si>
  <si>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</si>
  <si>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</si>
  <si>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</si>
  <si>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</si>
  <si>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</si>
  <si>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</si>
  <si>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</si>
  <si>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</si>
  <si>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</si>
  <si>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</si>
  <si>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</si>
  <si>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</si>
  <si>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</si>
  <si>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</si>
  <si>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</si>
  <si>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</si>
  <si>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</si>
  <si>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</si>
  <si>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</si>
  <si>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</si>
  <si>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</si>
  <si>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</si>
  <si>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</si>
  <si>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</si>
  <si>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</si>
  <si>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</si>
  <si>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</si>
  <si>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</si>
  <si>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</si>
  <si>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</si>
  <si>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</si>
  <si>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</si>
  <si>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</si>
  <si>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</si>
  <si>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</si>
  <si>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</si>
  <si>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</si>
  <si>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</si>
  <si>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</si>
  <si>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</si>
  <si>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</si>
  <si>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</si>
  <si>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</si>
  <si>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</si>
  <si>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</si>
  <si>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</si>
  <si>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</si>
  <si>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</si>
  <si>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</si>
  <si>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</si>
  <si>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</si>
  <si>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</si>
  <si>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</si>
  <si>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</si>
  <si>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</si>
  <si>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</si>
  <si>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</si>
  <si>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</si>
  <si>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</si>
  <si>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</si>
  <si>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</si>
  <si>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</si>
  <si>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</si>
  <si>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</si>
  <si>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</si>
  <si>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</si>
  <si>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</si>
  <si>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</si>
  <si>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</si>
  <si>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</si>
  <si>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</si>
  <si>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</si>
  <si>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</si>
  <si>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</si>
  <si>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</si>
  <si>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</si>
  <si>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</si>
  <si>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</si>
  <si>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</si>
  <si>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</si>
  <si>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</si>
  <si>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</si>
  <si>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</si>
  <si>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</si>
  <si>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</si>
  <si>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</si>
  <si>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</si>
  <si>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</si>
  <si>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</si>
  <si>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</si>
  <si>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</si>
  <si>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</si>
  <si>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</si>
  <si>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</si>
  <si>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</si>
  <si>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</si>
  <si>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</si>
  <si>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</si>
  <si>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</si>
  <si>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</si>
  <si>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</si>
  <si>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</si>
  <si>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</si>
  <si>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</si>
  <si>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</si>
  <si>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</si>
  <si>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</si>
  <si>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</si>
  <si>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</si>
  <si>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</si>
  <si>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</si>
  <si>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</si>
  <si>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</si>
  <si>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</si>
  <si>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</si>
  <si>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</si>
  <si>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</si>
  <si>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</si>
  <si>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</si>
  <si>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</si>
  <si>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</si>
  <si>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</si>
  <si>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</si>
  <si>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</si>
  <si>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</si>
  <si>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</si>
  <si>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</si>
  <si>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</si>
  <si>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</si>
  <si>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</si>
  <si>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</si>
  <si>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</si>
  <si>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</si>
  <si>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</si>
  <si>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</si>
  <si>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</si>
  <si>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</si>
  <si>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</si>
  <si>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</si>
  <si>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</si>
  <si>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</si>
  <si>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</si>
  <si>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</si>
  <si>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</si>
  <si>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</si>
  <si>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</si>
  <si>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</si>
  <si>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</si>
  <si>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</si>
  <si>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</si>
  <si>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</si>
  <si>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</si>
  <si>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</si>
  <si>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</si>
  <si>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</si>
  <si>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</si>
  <si>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</si>
  <si>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</si>
  <si>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</si>
  <si>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</si>
  <si>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</si>
  <si>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</si>
  <si>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</si>
  <si>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</si>
  <si>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</si>
  <si>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</si>
  <si>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</si>
  <si>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</si>
  <si>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</si>
  <si>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</si>
  <si>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</si>
  <si>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</si>
  <si>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</si>
  <si>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</si>
  <si>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</si>
  <si>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</si>
  <si>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</si>
  <si>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</si>
  <si>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</si>
  <si>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</si>
  <si>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</si>
  <si>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</si>
  <si>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</si>
  <si>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</si>
  <si>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</si>
  <si>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</si>
  <si>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</si>
  <si>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</si>
  <si>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</si>
  <si>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</si>
  <si>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</si>
  <si>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</si>
  <si>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</si>
  <si>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</si>
  <si>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</si>
  <si>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</si>
  <si>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</si>
  <si>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</si>
  <si>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</si>
  <si>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</si>
  <si>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</si>
  <si>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</si>
  <si>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</si>
  <si>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</si>
  <si>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</si>
  <si>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</si>
  <si>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</si>
  <si>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</si>
  <si>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</si>
  <si>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</si>
  <si>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</si>
  <si>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</si>
  <si>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</si>
  <si>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</si>
  <si>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</si>
  <si>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</si>
  <si>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</si>
  <si>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</si>
  <si>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</si>
  <si>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</si>
  <si>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</si>
  <si>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</si>
  <si>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</si>
  <si>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</si>
  <si>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</si>
  <si>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</si>
  <si>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</si>
  <si>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</si>
  <si>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</si>
  <si>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</si>
  <si>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</si>
  <si>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</si>
  <si>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</si>
  <si>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</si>
  <si>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</si>
  <si>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</si>
  <si>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</si>
  <si>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</si>
  <si>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</si>
  <si>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</si>
  <si>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</si>
  <si>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</si>
  <si>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</si>
  <si>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</si>
  <si>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</si>
  <si>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</si>
  <si>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</si>
  <si>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</si>
  <si>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</si>
  <si>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</si>
  <si>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</si>
  <si>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</si>
  <si>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</si>
  <si>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</si>
  <si>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</si>
  <si>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</si>
  <si>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</si>
  <si>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</si>
  <si>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</si>
  <si>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</si>
  <si>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</si>
  <si>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</si>
  <si>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</si>
  <si>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</si>
  <si>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</si>
  <si>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</si>
  <si>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</si>
  <si>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</si>
  <si>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</si>
  <si>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</si>
  <si>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</si>
  <si>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</si>
  <si>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</si>
  <si>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</si>
  <si>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</si>
  <si>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</si>
  <si>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</si>
  <si>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</si>
  <si>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</si>
  <si>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</si>
  <si>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</si>
  <si>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</si>
  <si>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</si>
  <si>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</si>
  <si>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</si>
  <si>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</si>
  <si>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</si>
  <si>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</si>
  <si>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</si>
  <si>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</si>
  <si>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</si>
  <si>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</si>
  <si>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</si>
  <si>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</si>
  <si>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</si>
  <si>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</si>
  <si>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</si>
  <si>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</si>
  <si>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</si>
  <si>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</si>
  <si>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</si>
  <si>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</si>
  <si>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</si>
  <si>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</si>
  <si>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</si>
  <si>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</si>
  <si>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</si>
  <si>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</si>
  <si>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</si>
  <si>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</si>
  <si>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</si>
  <si>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</si>
  <si>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</si>
  <si>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</si>
  <si>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</si>
  <si>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</si>
  <si>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</si>
  <si>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</si>
  <si>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</si>
  <si>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</si>
  <si>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</si>
  <si>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</si>
  <si>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</si>
  <si>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</si>
  <si>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</si>
  <si>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</si>
  <si>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</si>
  <si>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</si>
  <si>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</si>
  <si>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</si>
  <si>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</si>
  <si>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</si>
  <si>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</si>
  <si>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</si>
  <si>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</si>
  <si>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</si>
  <si>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</si>
  <si>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</si>
  <si>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</si>
  <si>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</si>
  <si>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</si>
  <si>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</si>
  <si>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</si>
  <si>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</si>
  <si>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</si>
  <si>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</si>
  <si>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</si>
  <si>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</si>
  <si>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</si>
  <si>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</si>
  <si>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</si>
  <si>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</si>
  <si>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</si>
  <si>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</si>
  <si>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</si>
  <si>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</si>
  <si>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</si>
  <si>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</si>
  <si>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</si>
  <si>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</si>
  <si>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</si>
  <si>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</si>
  <si>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</si>
  <si>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</si>
  <si>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</si>
  <si>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</si>
  <si>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</si>
  <si>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</si>
  <si>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</si>
  <si>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</si>
  <si>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</si>
  <si>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</si>
  <si>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</si>
  <si>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</si>
  <si>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</si>
  <si>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</si>
  <si>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</si>
  <si>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</si>
  <si>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</si>
  <si>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</si>
  <si>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</si>
  <si>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</si>
  <si>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</si>
  <si>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</si>
  <si>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</si>
  <si>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</si>
  <si>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</si>
  <si>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</si>
  <si>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</si>
  <si>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</si>
  <si>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</si>
  <si>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</si>
  <si>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</si>
  <si>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</si>
  <si>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</si>
  <si>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</si>
  <si>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</si>
  <si>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</si>
  <si>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</si>
  <si>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</si>
  <si>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</si>
  <si>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</si>
  <si>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</si>
  <si>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</si>
  <si>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</si>
  <si>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</si>
  <si>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</si>
  <si>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</si>
  <si>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</si>
  <si>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</si>
  <si>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</si>
  <si>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</si>
  <si>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</si>
  <si>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</si>
  <si>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</si>
  <si>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</si>
  <si>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</si>
  <si>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</si>
  <si>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</si>
  <si>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</si>
  <si>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</si>
  <si>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</si>
  <si>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</si>
  <si>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</si>
  <si>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</si>
  <si>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</si>
  <si>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</si>
  <si>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</si>
  <si>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</si>
  <si>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</si>
  <si>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</si>
  <si>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</si>
  <si>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</si>
  <si>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</si>
  <si>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</si>
  <si>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</si>
  <si>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</si>
  <si>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</si>
  <si>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</si>
  <si>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</si>
  <si>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</si>
  <si>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</si>
  <si>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</si>
  <si>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</si>
  <si>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</si>
  <si>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</si>
  <si>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</si>
  <si>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</si>
  <si>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</si>
  <si>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</si>
  <si>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</si>
  <si>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</si>
  <si>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</si>
  <si>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</si>
  <si>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</si>
  <si>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</si>
  <si>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</si>
  <si>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</si>
  <si>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</si>
  <si>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</si>
  <si>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</si>
  <si>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</si>
  <si>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</si>
  <si>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</si>
  <si>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</si>
  <si>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</si>
  <si>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</si>
  <si>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</si>
  <si>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</si>
  <si>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</si>
  <si>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</si>
  <si>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</si>
  <si>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</si>
  <si>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</si>
  <si>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</si>
  <si>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</si>
  <si>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</si>
  <si>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</si>
  <si>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</si>
  <si>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</si>
  <si>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</si>
  <si>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</si>
  <si>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</si>
  <si>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</si>
  <si>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</si>
  <si>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</si>
  <si>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</si>
  <si>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</si>
  <si>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</si>
  <si>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</si>
  <si>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</si>
  <si>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</si>
  <si>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</si>
  <si>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</si>
  <si>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</si>
  <si>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</si>
  <si>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</si>
  <si>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</si>
  <si>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</si>
  <si>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</si>
  <si>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</si>
  <si>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</si>
  <si>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</si>
  <si>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</si>
  <si>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</si>
  <si>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</si>
  <si>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</si>
  <si>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</si>
  <si>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</si>
  <si>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</si>
  <si>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</si>
  <si>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</si>
  <si>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</si>
  <si>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</si>
  <si>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</si>
  <si>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</si>
  <si>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</si>
  <si>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</si>
  <si>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</si>
  <si>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</si>
  <si>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</si>
  <si>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</si>
  <si>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</si>
  <si>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</si>
  <si>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</si>
  <si>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</si>
  <si>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</si>
  <si>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</si>
  <si>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</si>
  <si>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</si>
  <si>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</si>
  <si>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</si>
  <si>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</si>
  <si>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</si>
  <si>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</si>
  <si>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</si>
  <si>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</si>
  <si>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</si>
  <si>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</si>
  <si>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</si>
  <si>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</si>
  <si>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</si>
  <si>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</si>
  <si>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</si>
  <si>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</si>
  <si>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</si>
  <si>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</si>
  <si>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</si>
  <si>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</si>
  <si>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</si>
  <si>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</si>
  <si>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</si>
  <si>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</si>
  <si>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</si>
  <si>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</si>
  <si>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</si>
  <si>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</si>
  <si>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</si>
  <si>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</si>
  <si>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</si>
  <si>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</si>
  <si>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</si>
  <si>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</si>
  <si>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</si>
  <si>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</si>
  <si>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</si>
  <si>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</si>
  <si>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</si>
  <si>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</si>
  <si>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</si>
  <si>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</si>
  <si>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</si>
  <si>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</si>
  <si>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</si>
  <si>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</si>
  <si>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</si>
  <si>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</si>
  <si>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</si>
  <si>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</si>
  <si>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</si>
  <si>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</si>
  <si>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</si>
  <si>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</si>
  <si>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</si>
  <si>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</si>
  <si>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</si>
  <si>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</si>
  <si>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</si>
  <si>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</si>
  <si>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</si>
  <si>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</si>
  <si>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</si>
  <si>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</si>
  <si>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</si>
  <si>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</si>
  <si>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</si>
  <si>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</si>
  <si>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</si>
  <si>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</si>
  <si>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</si>
  <si>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</si>
  <si>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</si>
  <si>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</si>
  <si>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</si>
  <si>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</si>
  <si>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</si>
  <si>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</si>
  <si>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</si>
  <si>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</si>
  <si>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</si>
  <si>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</si>
  <si>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</si>
  <si>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</si>
  <si>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</si>
  <si>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</si>
  <si>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</si>
  <si>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</si>
  <si>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</si>
  <si>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</si>
  <si>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</si>
  <si>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</si>
  <si>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</si>
  <si>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</si>
  <si>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</si>
  <si>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</si>
  <si>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</si>
  <si>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</si>
  <si>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</si>
  <si>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</si>
  <si>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</si>
  <si>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</si>
  <si>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</si>
  <si>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</si>
  <si>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</si>
  <si>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</si>
  <si>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</si>
  <si>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</si>
  <si>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</si>
  <si>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</si>
  <si>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</si>
  <si>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</si>
  <si>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</si>
  <si>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</si>
  <si>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</si>
  <si>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</si>
  <si>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</si>
  <si>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</si>
  <si>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</si>
  <si>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</si>
  <si>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</si>
  <si>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</si>
  <si>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</si>
  <si>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</si>
  <si>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</si>
  <si>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</si>
  <si>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</si>
  <si>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</si>
  <si>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</si>
  <si>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</si>
  <si>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</si>
  <si>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</si>
  <si>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</si>
  <si>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</si>
  <si>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</si>
  <si>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</si>
  <si>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</si>
  <si>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</si>
  <si>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</si>
  <si>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</si>
  <si>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</si>
  <si>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</si>
  <si>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</si>
  <si>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</si>
  <si>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</si>
  <si>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</si>
  <si>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</si>
  <si>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</si>
  <si>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</si>
  <si>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</si>
  <si>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</si>
  <si>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</si>
  <si>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</si>
  <si>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</si>
  <si>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</si>
  <si>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</si>
  <si>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</si>
  <si>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</si>
  <si>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</si>
  <si>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</si>
  <si>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</si>
  <si>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</si>
  <si>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</si>
  <si>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</si>
  <si>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</si>
  <si>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</si>
  <si>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</si>
  <si>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</si>
  <si>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</si>
  <si>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</si>
  <si>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</si>
  <si>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</si>
  <si>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</si>
  <si>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</si>
  <si>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</si>
  <si>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</si>
  <si>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</si>
  <si>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</si>
  <si>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</si>
  <si>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</si>
  <si>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</si>
  <si>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</si>
  <si>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</si>
  <si>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</si>
  <si>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</si>
  <si>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</si>
  <si>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</si>
  <si>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</si>
  <si>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</si>
  <si>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</si>
  <si>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</si>
  <si>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</si>
  <si>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</si>
  <si>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</si>
  <si>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</si>
  <si>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</si>
  <si>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</si>
  <si>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</si>
  <si>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</si>
  <si>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</si>
  <si>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</si>
  <si>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</si>
  <si>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</si>
  <si>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</si>
  <si>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</si>
  <si>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</si>
  <si>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</si>
  <si>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</si>
  <si>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</si>
  <si>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</si>
  <si>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</si>
  <si>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</si>
  <si>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</si>
  <si>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</si>
  <si>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</si>
  <si>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</si>
  <si>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</si>
  <si>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</si>
  <si>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</si>
  <si>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</si>
  <si>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</si>
  <si>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</si>
  <si>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</si>
  <si>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</si>
  <si>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</si>
  <si>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</si>
  <si>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</si>
  <si>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</si>
  <si>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</si>
  <si>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</si>
  <si>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</si>
  <si>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</si>
  <si>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</si>
  <si>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</si>
  <si>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</si>
  <si>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</si>
  <si>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</si>
  <si>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</si>
  <si>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</si>
  <si>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</si>
  <si>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</si>
  <si>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</si>
  <si>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</si>
  <si>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</si>
  <si>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</si>
  <si>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</si>
  <si>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</si>
  <si>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</si>
  <si>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</si>
  <si>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</si>
  <si>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</si>
  <si>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</si>
  <si>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</si>
  <si>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</si>
  <si>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</si>
  <si>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</si>
  <si>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</si>
  <si>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</si>
  <si>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</si>
  <si>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</si>
  <si>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</si>
  <si>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</si>
  <si>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</si>
  <si>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</si>
  <si>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</si>
  <si>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</si>
  <si>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</si>
  <si>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</si>
  <si>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</si>
  <si>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</si>
  <si>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</si>
  <si>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</si>
  <si>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</si>
  <si>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</si>
  <si>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</si>
  <si>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</si>
  <si>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</si>
  <si>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</si>
  <si>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</si>
  <si>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</si>
  <si>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</si>
  <si>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</si>
  <si>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</si>
  <si>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</si>
  <si>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</si>
  <si>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</si>
  <si>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</si>
  <si>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</si>
  <si>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</si>
  <si>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</si>
  <si>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</si>
  <si>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</si>
  <si>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</si>
  <si>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</si>
  <si>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</si>
  <si>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</si>
  <si>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</si>
  <si>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</si>
  <si>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</si>
  <si>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</si>
  <si>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</si>
  <si>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</si>
  <si>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</si>
  <si>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</si>
  <si>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</si>
  <si>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</si>
  <si>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</si>
  <si>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</si>
  <si>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</si>
  <si>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</si>
  <si>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</si>
  <si>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</si>
  <si>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</si>
  <si>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</si>
  <si>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</si>
  <si>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</si>
  <si>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</si>
  <si>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</si>
  <si>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</si>
  <si>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</si>
  <si>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</si>
  <si>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</si>
  <si>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</si>
  <si>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</si>
  <si>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</si>
  <si>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</si>
  <si>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</si>
  <si>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</si>
  <si>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</si>
  <si>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</si>
  <si>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</si>
  <si>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</si>
  <si>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</si>
  <si>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</si>
  <si>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</si>
  <si>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</si>
  <si>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</si>
  <si>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</si>
  <si>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</si>
  <si>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</si>
  <si>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</si>
  <si>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</si>
  <si>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</si>
  <si>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</si>
  <si>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</si>
  <si>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</si>
  <si>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</si>
  <si>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</si>
  <si>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</si>
  <si>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</si>
  <si>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</si>
  <si>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</si>
  <si>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</si>
  <si>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</si>
  <si>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</si>
  <si>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</si>
  <si>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</si>
  <si>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</si>
  <si>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</si>
  <si>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</si>
  <si>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</si>
  <si>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</si>
  <si>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</si>
  <si>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</si>
  <si>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</si>
  <si>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</si>
  <si>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</si>
  <si>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</si>
  <si>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</si>
  <si>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</si>
  <si>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</si>
  <si>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</si>
  <si>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</si>
  <si>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</si>
  <si>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</si>
  <si>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</si>
  <si>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</si>
  <si>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</si>
  <si>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</si>
  <si>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</si>
  <si>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</si>
  <si>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</si>
  <si>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</si>
  <si>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</si>
  <si>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</si>
  <si>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</si>
  <si>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</si>
  <si>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</si>
  <si>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</si>
  <si>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</si>
  <si>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</si>
  <si>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</si>
  <si>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</si>
  <si>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</si>
  <si>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</si>
  <si>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</si>
  <si>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</si>
  <si>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</si>
  <si>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</si>
  <si>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</si>
  <si>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</si>
  <si>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</si>
  <si>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</si>
  <si>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</si>
  <si>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</si>
  <si>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</si>
  <si>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</si>
  <si>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</si>
  <si>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</si>
  <si>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</si>
  <si>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</si>
  <si>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</si>
  <si>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</si>
  <si>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</si>
  <si>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</si>
  <si>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</si>
  <si>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</si>
  <si>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</si>
  <si>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</si>
  <si>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</si>
  <si>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</si>
  <si>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</si>
  <si>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</si>
  <si>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</si>
  <si>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</si>
  <si>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</si>
  <si>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</si>
  <si>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</si>
  <si>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</si>
  <si>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</si>
  <si>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</si>
  <si>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</si>
  <si>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</si>
  <si>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</si>
  <si>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</si>
  <si>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</si>
  <si>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</si>
  <si>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</si>
  <si>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</si>
  <si>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</si>
  <si>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</si>
  <si>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</si>
  <si>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</si>
  <si>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</si>
  <si>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</si>
  <si>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</si>
  <si>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</si>
  <si>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</si>
  <si>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</si>
  <si>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</si>
  <si>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</si>
  <si>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</si>
  <si>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</si>
  <si>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</si>
  <si>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</si>
  <si>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</si>
  <si>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</si>
  <si>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</si>
  <si>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</si>
  <si>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</si>
  <si>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</si>
  <si>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</si>
  <si>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</si>
  <si>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</si>
  <si>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</si>
  <si>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</si>
  <si>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</si>
  <si>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</si>
  <si>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</si>
  <si>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</si>
  <si>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</si>
  <si>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</si>
  <si>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</si>
  <si>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</si>
  <si>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</si>
  <si>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</si>
  <si>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</si>
  <si>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</si>
  <si>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</si>
  <si>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</si>
  <si>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</si>
  <si>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</si>
  <si>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</si>
  <si>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</si>
  <si>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</si>
  <si>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</si>
  <si>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</si>
  <si>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</si>
  <si>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</si>
  <si>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</si>
  <si>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</si>
  <si>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</si>
  <si>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</si>
  <si>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</si>
  <si>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</si>
  <si>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</si>
  <si>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</si>
  <si>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</si>
  <si>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</si>
  <si>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</si>
  <si>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</si>
  <si>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</si>
  <si>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</si>
  <si>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</si>
  <si>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</si>
  <si>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</si>
  <si>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</si>
  <si>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</si>
  <si>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</si>
  <si>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</si>
  <si>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</si>
  <si>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</si>
  <si>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</si>
  <si>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</si>
  <si>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</si>
  <si>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</si>
  <si>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</si>
  <si>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</si>
  <si>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</si>
  <si>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</si>
  <si>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</si>
  <si>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</si>
  <si>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</si>
  <si>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</si>
  <si>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</si>
  <si>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</si>
  <si>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</si>
  <si>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</si>
  <si>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</si>
  <si>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</si>
  <si>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</si>
  <si>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</si>
  <si>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</si>
  <si>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</si>
  <si>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</si>
  <si>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</si>
  <si>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</si>
  <si>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</si>
  <si>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</si>
  <si>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</si>
  <si>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</si>
  <si>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</si>
  <si>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</si>
  <si>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</si>
  <si>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</si>
  <si>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</si>
  <si>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</si>
  <si>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</si>
  <si>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</si>
  <si>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</si>
  <si>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</si>
  <si>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</si>
  <si>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</si>
  <si>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</si>
  <si>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</si>
  <si>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</si>
  <si>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</si>
  <si>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</si>
  <si>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</si>
  <si>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</si>
  <si>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</si>
  <si>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</si>
  <si>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</si>
  <si>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</si>
  <si>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</si>
  <si>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</si>
  <si>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</si>
  <si>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</si>
  <si>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</si>
  <si>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</si>
  <si>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</si>
  <si>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</si>
  <si>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</si>
  <si>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</si>
  <si>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</si>
  <si>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</si>
  <si>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</si>
  <si>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</si>
  <si>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</si>
  <si>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</si>
  <si>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</si>
  <si>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</si>
  <si>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</si>
  <si>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</si>
  <si>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</si>
  <si>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</si>
  <si>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</si>
  <si>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</si>
  <si>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</si>
  <si>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</si>
  <si>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</si>
  <si>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</si>
  <si>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</si>
  <si>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</si>
  <si>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</si>
  <si>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</si>
  <si>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</si>
  <si>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</si>
  <si>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</si>
  <si>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</si>
  <si>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</si>
  <si>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</si>
  <si>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</si>
  <si>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</si>
  <si>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</si>
  <si>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</si>
  <si>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</si>
  <si>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</si>
  <si>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</si>
  <si>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</si>
  <si>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</si>
  <si>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</si>
  <si>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</si>
  <si>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</si>
  <si>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</si>
  <si>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</si>
  <si>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</si>
  <si>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</si>
  <si>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</si>
  <si>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</si>
  <si>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</si>
  <si>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</si>
  <si>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</si>
  <si>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</si>
  <si>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</si>
  <si>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</si>
  <si>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</si>
  <si>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</si>
  <si>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</si>
  <si>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</si>
  <si>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</si>
  <si>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</si>
  <si>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</si>
  <si>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</si>
  <si>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</si>
  <si>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</si>
  <si>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</si>
  <si>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</si>
  <si>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</si>
  <si>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</si>
  <si>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</si>
  <si>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</si>
  <si>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</si>
  <si>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</si>
  <si>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</si>
  <si>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</si>
  <si>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</si>
  <si>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</si>
  <si>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</si>
  <si>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</si>
  <si>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</si>
  <si>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</si>
  <si>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</si>
  <si>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</si>
  <si>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</si>
  <si>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</si>
  <si>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</si>
  <si>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</si>
  <si>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</si>
  <si>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</si>
  <si>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</si>
  <si>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</si>
  <si>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</si>
  <si>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</si>
  <si>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</si>
  <si>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</si>
  <si>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</si>
  <si>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</si>
  <si>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</si>
  <si>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</si>
  <si>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</si>
  <si>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</si>
  <si>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</si>
  <si>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</si>
  <si>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</si>
  <si>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</si>
  <si>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</si>
  <si>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</si>
  <si>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</si>
  <si>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</si>
  <si>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</si>
  <si>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</si>
  <si>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</si>
  <si>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</si>
  <si>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</si>
  <si>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</si>
  <si>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</si>
  <si>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</si>
  <si>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</si>
  <si>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</si>
  <si>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</si>
  <si>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</si>
  <si>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</si>
  <si>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</si>
  <si>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</si>
  <si>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</si>
  <si>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</si>
  <si>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</si>
  <si>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</si>
  <si>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</si>
  <si>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</si>
  <si>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</si>
  <si>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</si>
  <si>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</si>
  <si>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</si>
  <si>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</si>
  <si>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</si>
  <si>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</si>
  <si>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</si>
  <si>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</si>
  <si>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</si>
  <si>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</si>
  <si>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</si>
  <si>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</si>
  <si>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</si>
  <si>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</si>
  <si>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</si>
  <si>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</si>
  <si>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</si>
  <si>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</si>
  <si>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</si>
  <si>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</si>
  <si>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</si>
  <si>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</si>
  <si>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</si>
  <si>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</si>
  <si>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</si>
  <si>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</si>
  <si>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</si>
  <si>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</si>
  <si>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</si>
  <si>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</si>
  <si>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</si>
  <si>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</si>
  <si>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</si>
  <si>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</si>
  <si>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</si>
  <si>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</si>
  <si>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</si>
  <si>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</si>
  <si>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</si>
  <si>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</si>
  <si>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</si>
  <si>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</si>
  <si>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</si>
  <si>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</si>
  <si>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</si>
  <si>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</si>
  <si>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</si>
  <si>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</si>
  <si>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</si>
  <si>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</si>
  <si>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</si>
  <si>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</si>
  <si>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</si>
  <si>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</si>
  <si>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</si>
  <si>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</si>
  <si>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</si>
  <si>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</si>
  <si>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</si>
  <si>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</si>
  <si>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</si>
  <si>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</si>
  <si>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</si>
  <si>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</si>
  <si>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</si>
  <si>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</si>
  <si>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</si>
  <si>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</si>
  <si>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</si>
  <si>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</si>
  <si>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</si>
  <si>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</si>
  <si>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</si>
  <si>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</si>
  <si>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</si>
  <si>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</si>
  <si>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</si>
  <si>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</si>
  <si>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</si>
  <si>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</si>
  <si>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</si>
  <si>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</si>
  <si>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</si>
  <si>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</si>
  <si>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</si>
  <si>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</si>
  <si>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</si>
  <si>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</si>
  <si>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</si>
  <si>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</si>
  <si>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</si>
  <si>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</si>
  <si>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</si>
  <si>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</si>
  <si>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</si>
  <si>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</si>
  <si>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</si>
  <si>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</si>
  <si>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</si>
  <si>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</si>
  <si>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</si>
  <si>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</si>
  <si>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</si>
  <si>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</si>
  <si>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</si>
  <si>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</si>
  <si>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</si>
  <si>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</si>
  <si>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</si>
  <si>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</si>
  <si>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</si>
  <si>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</si>
  <si>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</si>
  <si>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</si>
  <si>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</si>
  <si>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</si>
  <si>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</si>
  <si>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</si>
  <si>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</si>
  <si>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</si>
  <si>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</si>
  <si>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</si>
  <si>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</si>
  <si>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</si>
  <si>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</si>
  <si>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</si>
  <si>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</si>
  <si>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</si>
  <si>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</si>
  <si>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</si>
  <si>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</si>
  <si>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</si>
  <si>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</si>
  <si>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</si>
  <si>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</si>
  <si>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</si>
  <si>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</si>
  <si>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</si>
  <si>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</si>
  <si>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</si>
  <si>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</si>
  <si>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</si>
  <si>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</si>
  <si>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</si>
  <si>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</si>
  <si>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</si>
  <si>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</si>
  <si>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</si>
  <si>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</si>
  <si>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</si>
  <si>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</si>
  <si>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</si>
  <si>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</si>
  <si>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</si>
  <si>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</si>
  <si>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</si>
  <si>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</si>
  <si>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</si>
  <si>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</si>
  <si>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</si>
  <si>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</si>
  <si>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</si>
  <si>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</si>
  <si>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</si>
  <si>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</si>
  <si>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</si>
  <si>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</si>
  <si>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</si>
  <si>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</si>
  <si>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</si>
  <si>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</si>
  <si>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</si>
  <si>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</si>
  <si>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</si>
  <si>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</si>
  <si>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</si>
  <si>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</si>
  <si>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</si>
  <si>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</si>
  <si>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</si>
  <si>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</si>
  <si>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</si>
  <si>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</si>
  <si>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</si>
  <si>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</si>
  <si>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</si>
  <si>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</si>
  <si>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</si>
  <si>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</si>
  <si>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</si>
  <si>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</si>
  <si>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</si>
  <si>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</si>
  <si>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</si>
  <si>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</si>
  <si>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</si>
  <si>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</si>
  <si>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</si>
  <si>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</si>
  <si>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</si>
  <si>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</si>
  <si>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</si>
  <si>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</si>
  <si>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</si>
  <si>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</si>
  <si>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</si>
  <si>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</si>
  <si>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</si>
  <si>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</si>
  <si>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</si>
  <si>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</si>
  <si>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</si>
  <si>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</si>
  <si>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</si>
  <si>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</si>
  <si>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</si>
  <si>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</si>
  <si>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</si>
  <si>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</si>
  <si>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</si>
  <si>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</si>
  <si>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</si>
  <si>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</si>
  <si>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</si>
  <si>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</si>
  <si>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</si>
  <si>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</si>
  <si>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</si>
  <si>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</si>
  <si>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</si>
  <si>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</si>
  <si>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</si>
  <si>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</si>
  <si>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</si>
  <si>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</si>
  <si>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</si>
  <si>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</si>
  <si>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</si>
  <si>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</si>
  <si>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</si>
  <si>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</si>
  <si>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</si>
  <si>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</si>
  <si>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</si>
  <si>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</si>
  <si>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</si>
  <si>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</si>
  <si>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</si>
  <si>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</si>
  <si>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</si>
  <si>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</si>
  <si>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</si>
  <si>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</si>
  <si>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</si>
  <si>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</si>
  <si>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</si>
  <si>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</si>
  <si>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</si>
  <si>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</si>
  <si>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</si>
  <si>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</si>
  <si>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</si>
  <si>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</si>
  <si>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</si>
  <si>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</si>
  <si>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</si>
  <si>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</si>
  <si>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</si>
  <si>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</si>
  <si>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</si>
  <si>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</si>
  <si>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</si>
  <si>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</si>
  <si>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</si>
  <si>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</si>
  <si>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</si>
  <si>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</si>
  <si>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</si>
  <si>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</si>
  <si>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</si>
  <si>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</si>
  <si>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</si>
  <si>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</si>
  <si>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</si>
  <si>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</si>
  <si>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</si>
  <si>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</si>
  <si>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</si>
  <si>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</si>
  <si>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</si>
  <si>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</si>
  <si>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</si>
  <si>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</si>
  <si>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</si>
  <si>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</si>
  <si>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</si>
  <si>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</si>
  <si>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</si>
  <si>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</si>
  <si>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</si>
  <si>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</si>
  <si>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</si>
  <si>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</si>
  <si>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</si>
  <si>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</si>
  <si>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</si>
  <si>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</si>
  <si>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</si>
  <si>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</si>
  <si>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</si>
  <si>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</si>
  <si>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</si>
  <si>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</si>
  <si>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</si>
  <si>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</si>
  <si>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</si>
  <si>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</si>
  <si>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</si>
  <si>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</si>
  <si>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</si>
  <si>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</si>
  <si>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</si>
  <si>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</si>
  <si>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</si>
  <si>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</si>
  <si>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</si>
  <si>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</si>
  <si>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</si>
  <si>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</si>
  <si>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</si>
  <si>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</si>
  <si>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</si>
  <si>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</si>
  <si>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</si>
  <si>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</si>
  <si>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</si>
  <si>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</si>
  <si>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</si>
  <si>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</si>
  <si>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</si>
  <si>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</si>
  <si>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</si>
  <si>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</si>
  <si>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</si>
  <si>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</si>
  <si>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</si>
  <si>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</si>
  <si>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</si>
  <si>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</si>
  <si>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</si>
  <si>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</si>
  <si>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</si>
  <si>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</si>
  <si>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</si>
  <si>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</si>
  <si>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</si>
  <si>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</si>
  <si>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</si>
  <si>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</si>
  <si>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</si>
  <si>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</si>
  <si>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</si>
  <si>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</si>
  <si>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</si>
  <si>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</si>
  <si>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</si>
  <si>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</si>
  <si>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</si>
  <si>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</si>
  <si>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</si>
  <si>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</si>
  <si>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</si>
  <si>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</si>
  <si>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</si>
  <si>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</si>
  <si>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</si>
  <si>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</si>
  <si>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</si>
  <si>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</si>
  <si>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</si>
  <si>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</si>
  <si>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</si>
  <si>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</si>
  <si>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</si>
  <si>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</si>
  <si>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</si>
  <si>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</si>
  <si>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</si>
  <si>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</si>
  <si>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</si>
  <si>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</si>
  <si>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</si>
  <si>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</si>
  <si>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</si>
  <si>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</si>
  <si>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</si>
  <si>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</si>
  <si>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</si>
  <si>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</si>
  <si>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</si>
  <si>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</si>
  <si>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</si>
  <si>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</si>
  <si>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</si>
  <si>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</si>
  <si>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</si>
  <si>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</si>
  <si>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</si>
  <si>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</si>
  <si>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</si>
  <si>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</si>
  <si>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</si>
  <si>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</si>
  <si>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</si>
  <si>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</si>
  <si>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</si>
  <si>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</si>
  <si>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</si>
  <si>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</si>
  <si>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</si>
  <si>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</si>
  <si>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</si>
  <si>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</si>
  <si>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</si>
  <si>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</si>
  <si>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</si>
  <si>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</si>
  <si>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</si>
  <si>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</si>
  <si>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</si>
  <si>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</si>
  <si>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</si>
  <si>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</si>
  <si>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</si>
  <si>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</si>
  <si>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</si>
  <si>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</si>
  <si>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</si>
  <si>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</si>
  <si>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</si>
  <si>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</si>
  <si>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</si>
  <si>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</si>
  <si>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</si>
  <si>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</si>
  <si>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</si>
  <si>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</si>
  <si>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</si>
  <si>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</si>
  <si>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</si>
  <si>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</si>
  <si>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</si>
  <si>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</si>
  <si>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</si>
  <si>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</si>
  <si>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</si>
  <si>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</si>
  <si>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</si>
  <si>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</si>
  <si>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</si>
  <si>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</si>
  <si>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</si>
  <si>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</si>
  <si>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</si>
  <si>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</si>
  <si>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</si>
  <si>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</si>
  <si>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</si>
  <si>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</si>
  <si>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</si>
  <si>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</si>
  <si>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</si>
  <si>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</si>
  <si>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</si>
  <si>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</si>
  <si>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</si>
  <si>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</si>
  <si>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</si>
  <si>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</si>
  <si>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</si>
  <si>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</si>
  <si>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</si>
  <si>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</si>
  <si>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</si>
  <si>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</si>
  <si>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</si>
  <si>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</si>
  <si>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</si>
  <si>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</si>
  <si>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</si>
  <si>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</si>
  <si>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</si>
  <si>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</si>
  <si>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</si>
  <si>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</si>
  <si>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</si>
  <si>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</si>
  <si>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</si>
  <si>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</si>
  <si>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</si>
  <si>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</si>
  <si>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</si>
  <si>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</si>
  <si>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</si>
  <si>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</si>
  <si>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</si>
  <si>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</si>
  <si>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</si>
  <si>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</si>
  <si>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</si>
  <si>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</si>
  <si>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</si>
  <si>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</si>
  <si>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</si>
  <si>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</si>
  <si>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</si>
  <si>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</si>
  <si>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</si>
  <si>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</si>
  <si>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</si>
  <si>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</si>
  <si>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</si>
  <si>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</si>
  <si>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</si>
  <si>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</si>
  <si>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</si>
  <si>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</si>
  <si>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</si>
  <si>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</si>
  <si>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</si>
  <si>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</si>
  <si>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</si>
  <si>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</si>
  <si>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</si>
  <si>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</si>
  <si>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</si>
  <si>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</si>
  <si>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</si>
  <si>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</si>
  <si>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</si>
  <si>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</si>
  <si>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</si>
  <si>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</si>
  <si>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</si>
  <si>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</si>
  <si>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</si>
  <si>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</si>
  <si>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</si>
  <si>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</si>
  <si>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</si>
  <si>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</si>
  <si>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</si>
  <si>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</si>
  <si>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</si>
  <si>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</si>
  <si>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</si>
  <si>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</si>
  <si>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</si>
  <si>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</si>
  <si>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</si>
  <si>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</si>
  <si>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</si>
  <si>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</si>
  <si>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</si>
  <si>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</si>
  <si>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</si>
  <si>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</si>
  <si>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</si>
  <si>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</si>
  <si>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</si>
  <si>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</si>
  <si>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</si>
  <si>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</si>
  <si>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</si>
  <si>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</si>
  <si>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</si>
  <si>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</si>
  <si>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</si>
  <si>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</si>
  <si>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</si>
  <si>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</si>
  <si>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</si>
  <si>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</si>
  <si>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</si>
  <si>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</si>
  <si>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</si>
  <si>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</si>
  <si>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</si>
  <si>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</si>
  <si>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</si>
  <si>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</si>
  <si>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</si>
  <si>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</si>
  <si>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</si>
  <si>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</si>
  <si>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</si>
  <si>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</si>
  <si>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</si>
  <si>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</si>
  <si>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</si>
  <si>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</si>
  <si>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</si>
  <si>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</si>
  <si>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</si>
  <si>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</si>
  <si>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</si>
  <si>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</si>
  <si>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</si>
  <si>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</si>
  <si>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</si>
  <si>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</si>
  <si>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</si>
  <si>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</si>
  <si>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</si>
  <si>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</si>
  <si>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</si>
  <si>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</si>
  <si>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</si>
  <si>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</si>
  <si>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</si>
  <si>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</si>
  <si>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</si>
  <si>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</si>
  <si>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</si>
  <si>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</si>
  <si>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</si>
  <si>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</si>
  <si>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</si>
  <si>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</si>
  <si>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</si>
  <si>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</si>
  <si>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</si>
  <si>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</si>
  <si>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</si>
  <si>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</si>
  <si>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</si>
  <si>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</si>
  <si>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</si>
  <si>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</si>
  <si>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</si>
  <si>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</si>
  <si>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</si>
  <si>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</si>
  <si>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</si>
  <si>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</si>
  <si>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</si>
  <si>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</si>
  <si>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</si>
  <si>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</si>
  <si>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</si>
  <si>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</si>
  <si>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</si>
  <si>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</si>
  <si>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</si>
  <si>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</si>
  <si>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</si>
  <si>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</si>
  <si>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</si>
  <si>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</si>
  <si>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</si>
  <si>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</si>
  <si>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</si>
  <si>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</si>
  <si>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</si>
  <si>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</si>
  <si>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</si>
  <si>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</si>
  <si>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</si>
  <si>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</si>
  <si>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</si>
  <si>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</si>
  <si>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</si>
  <si>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</si>
  <si>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</si>
  <si>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</si>
  <si>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</si>
  <si>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</si>
  <si>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</si>
  <si>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</si>
  <si>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</si>
  <si>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</si>
  <si>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</si>
  <si>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</si>
  <si>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</si>
  <si>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</si>
  <si>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</si>
  <si>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</si>
  <si>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</si>
  <si>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</si>
  <si>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</si>
  <si>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</si>
  <si>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</si>
  <si>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</si>
  <si>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</si>
  <si>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</si>
  <si>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</si>
  <si>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</si>
  <si>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</si>
  <si>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</si>
  <si>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</si>
  <si>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</si>
  <si>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</si>
  <si>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</si>
  <si>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</si>
  <si>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</si>
  <si>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</si>
  <si>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</si>
  <si>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</si>
  <si>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</si>
  <si>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</si>
  <si>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</si>
  <si>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</si>
  <si>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</si>
  <si>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</si>
  <si>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</si>
  <si>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</si>
  <si>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</si>
  <si>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</si>
  <si>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</si>
  <si>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</si>
  <si>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</si>
  <si>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</si>
  <si>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</si>
  <si>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</si>
  <si>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</si>
  <si>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</si>
  <si>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</si>
  <si>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</si>
  <si>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</si>
  <si>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</si>
  <si>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</si>
  <si>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</si>
  <si>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</si>
  <si>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</si>
  <si>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</si>
  <si>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</si>
  <si>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</si>
  <si>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</si>
  <si>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</si>
  <si>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</si>
  <si>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</si>
  <si>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</si>
  <si>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</si>
  <si>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</si>
  <si>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</si>
  <si>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</si>
  <si>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</si>
  <si>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</si>
  <si>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</si>
  <si>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</si>
  <si>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</si>
  <si>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</si>
  <si>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</si>
  <si>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</si>
  <si>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</si>
  <si>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</si>
  <si>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</si>
  <si>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</si>
  <si>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</si>
  <si>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</si>
  <si>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</si>
  <si>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</si>
  <si>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</si>
  <si>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</si>
  <si>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</si>
  <si>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</si>
  <si>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</si>
  <si>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</si>
  <si>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</si>
  <si>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</si>
  <si>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</si>
  <si>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</si>
  <si>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</si>
  <si>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</si>
  <si>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</si>
  <si>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</si>
  <si>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</si>
  <si>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</si>
  <si>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</si>
  <si>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</si>
  <si>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</si>
  <si>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</si>
  <si>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</si>
  <si>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</si>
  <si>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</si>
  <si>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</si>
  <si>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</si>
  <si>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</si>
  <si>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</si>
  <si>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</si>
  <si>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</si>
  <si>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</si>
  <si>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</si>
  <si>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</si>
  <si>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</si>
  <si>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</si>
  <si>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</si>
  <si>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</si>
  <si>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</si>
  <si>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</si>
  <si>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</si>
  <si>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</si>
  <si>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</si>
  <si>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</si>
  <si>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</si>
  <si>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</si>
  <si>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</si>
  <si>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</si>
  <si>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</si>
  <si>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</si>
  <si>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</si>
  <si>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</si>
  <si>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</si>
  <si>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</si>
  <si>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</si>
  <si>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</si>
  <si>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</si>
  <si>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</si>
  <si>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</si>
  <si>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</si>
  <si>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</si>
  <si>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</si>
  <si>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</si>
  <si>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</si>
  <si>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</si>
  <si>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</si>
  <si>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</si>
  <si>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</si>
  <si>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</si>
  <si>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</si>
  <si>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</si>
  <si>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</si>
  <si>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</si>
  <si>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</si>
  <si>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</si>
  <si>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</si>
  <si>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</si>
  <si>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</si>
  <si>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</si>
  <si>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</si>
  <si>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</si>
  <si>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</si>
  <si>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</si>
  <si>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</si>
  <si>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</si>
  <si>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</si>
  <si>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</si>
  <si>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</si>
  <si>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</si>
  <si>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</si>
  <si>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</si>
  <si>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</si>
  <si>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</si>
  <si>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</si>
  <si>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</si>
  <si>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</si>
  <si>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</si>
  <si>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</si>
  <si>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</si>
  <si>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</si>
  <si>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</si>
  <si>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</si>
  <si>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</si>
  <si>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</si>
  <si>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</si>
  <si>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</si>
  <si>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</si>
  <si>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</si>
  <si>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</si>
  <si>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</si>
  <si>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</si>
  <si>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</si>
  <si>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</si>
  <si>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</si>
  <si>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</si>
  <si>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</si>
  <si>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</si>
  <si>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</si>
  <si>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</si>
  <si>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</si>
  <si>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</si>
  <si>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</si>
  <si>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</si>
  <si>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</si>
  <si>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</si>
  <si>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</si>
  <si>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</si>
  <si>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</si>
  <si>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</si>
  <si>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</si>
  <si>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</si>
  <si>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</si>
  <si>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</si>
  <si>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</si>
  <si>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</si>
  <si>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</si>
  <si>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</si>
  <si>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</si>
  <si>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</si>
  <si>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</si>
  <si>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</si>
  <si>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</si>
  <si>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</si>
  <si>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</si>
  <si>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</si>
  <si>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</si>
  <si>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</si>
  <si>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</si>
  <si>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</si>
  <si>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</si>
  <si>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</si>
  <si>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</si>
  <si>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</si>
  <si>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</si>
  <si>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</si>
  <si>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</si>
  <si>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</si>
  <si>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</si>
  <si>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</si>
  <si>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</si>
  <si>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</si>
  <si>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</si>
  <si>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</si>
  <si>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</si>
  <si>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</si>
  <si>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</si>
  <si>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</si>
  <si>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</si>
  <si>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</si>
  <si>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</si>
  <si>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</si>
  <si>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</si>
  <si>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</si>
  <si>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</si>
  <si>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</si>
  <si>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</si>
  <si>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</si>
  <si>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</si>
  <si>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</si>
  <si>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</si>
  <si>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</si>
  <si>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</si>
  <si>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</si>
  <si>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</si>
  <si>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</si>
  <si>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</si>
  <si>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</si>
  <si>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</si>
  <si>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</si>
  <si>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</si>
  <si>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</si>
  <si>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</si>
  <si>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</si>
  <si>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</si>
  <si>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</si>
  <si>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</si>
  <si>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</si>
  <si>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</si>
  <si>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</si>
  <si>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</si>
  <si>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</si>
  <si>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</si>
  <si>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</si>
  <si>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</si>
  <si>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</si>
  <si>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</si>
  <si>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</si>
  <si>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</si>
  <si>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</si>
  <si>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</si>
  <si>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</si>
  <si>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</si>
  <si>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</si>
  <si>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</si>
  <si>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</si>
  <si>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</si>
  <si>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</si>
  <si>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Not_used1677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</si>
  <si>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</si>
  <si>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</si>
  <si>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</si>
  <si>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</si>
  <si>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</si>
  <si>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</si>
  <si>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</si>
  <si>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</si>
  <si>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</si>
  <si>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</si>
  <si>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</si>
  <si>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</si>
  <si>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</si>
  <si>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</si>
  <si>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</si>
  <si>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</si>
  <si>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</si>
  <si>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</si>
  <si>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</si>
  <si>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</si>
  <si>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</si>
  <si>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</si>
  <si>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</si>
  <si>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</si>
  <si>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</si>
  <si>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</si>
  <si>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</si>
  <si>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</si>
  <si>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</si>
  <si>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</si>
  <si>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</si>
  <si>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</si>
  <si>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</si>
  <si>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</si>
  <si>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</si>
  <si>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</si>
  <si>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</si>
  <si>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</si>
  <si>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</si>
  <si>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</si>
  <si>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</si>
  <si>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</si>
  <si>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</si>
  <si>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</si>
  <si>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</si>
  <si>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</si>
  <si>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</si>
  <si>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</si>
  <si>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</si>
  <si>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</si>
  <si>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</si>
  <si>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</si>
  <si>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</si>
  <si>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</si>
  <si>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</si>
  <si>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</si>
  <si>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</si>
  <si>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</si>
  <si>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</si>
  <si>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</si>
  <si>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</si>
  <si>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</si>
  <si>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</si>
  <si>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</si>
  <si>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</si>
  <si>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</si>
  <si>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</si>
  <si>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</si>
  <si>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</si>
  <si>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</si>
  <si>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</si>
  <si>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</si>
  <si>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</si>
  <si>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</si>
  <si>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</si>
  <si>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</si>
  <si>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</si>
  <si>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</si>
  <si>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</si>
  <si>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</si>
  <si>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</si>
  <si>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</si>
  <si>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</si>
  <si>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</si>
  <si>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</si>
  <si>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CATALOG NMAE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</si>
  <si>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</si>
  <si>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</si>
  <si>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</si>
  <si>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</si>
  <si>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</si>
  <si>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</si>
  <si>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</si>
  <si>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</si>
  <si>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</si>
  <si>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</si>
  <si>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</si>
  <si>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</si>
  <si>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</si>
  <si>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</si>
  <si>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</si>
  <si>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</si>
  <si>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"INS"</t>
  </si>
  <si>
    <t>ITM_T_UP_ARROW</t>
  </si>
  <si>
    <t>ITM_T_DOWN_ARROW</t>
  </si>
  <si>
    <t>ITM_T_INSERT</t>
  </si>
  <si>
    <t>ITM_T_LEFT_ARROW</t>
  </si>
  <si>
    <t>ITM_T_RIGHT_ARROW</t>
  </si>
  <si>
    <t>"T.EDIT"</t>
  </si>
  <si>
    <t>MNU_T_EDIT</t>
  </si>
  <si>
    <t>"DEL"</t>
  </si>
  <si>
    <t>ITM_T_DELETE</t>
  </si>
  <si>
    <t>JC_ITM_TST</t>
  </si>
  <si>
    <t>/  { fnXEQMLOAD</t>
  </si>
  <si>
    <t>/  { fnXEQMSAVE</t>
  </si>
  <si>
    <t>ITM_XSAVE</t>
  </si>
  <si>
    <t>ITM_XLOAD</t>
  </si>
  <si>
    <t>"X.SAVE"</t>
  </si>
  <si>
    <t>"X.LOAD"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</si>
</sst>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6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3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1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1" fillId="25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6" borderId="0" xfId="0" applyNumberFormat="1" applyFont="1" applyFill="1"/>
    <xf numFmtId="0" fontId="12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1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8" borderId="7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/>
    <xf numFmtId="0" fontId="0" fillId="2" borderId="13" xfId="0" applyFill="1" applyBorder="1"/>
    <xf numFmtId="0" fontId="4" fillId="9" borderId="13" xfId="0" applyFont="1" applyFill="1" applyBorder="1"/>
    <xf numFmtId="0" fontId="0" fillId="0" borderId="1" xfId="0" applyBorder="1"/>
    <xf numFmtId="0" fontId="0" fillId="9" borderId="1" xfId="0" applyFill="1" applyBorder="1"/>
    <xf numFmtId="0" fontId="11" fillId="30" borderId="1" xfId="0" applyFont="1" applyFill="1" applyBorder="1"/>
    <xf numFmtId="0" fontId="11" fillId="0" borderId="1" xfId="0" applyFont="1" applyBorder="1"/>
    <xf numFmtId="0" fontId="0" fillId="22" borderId="1" xfId="0" applyFill="1" applyBorder="1"/>
    <xf numFmtId="0" fontId="11" fillId="31" borderId="1" xfId="0" applyFont="1" applyFill="1" applyBorder="1"/>
    <xf numFmtId="0" fontId="0" fillId="11" borderId="1" xfId="0" applyFill="1" applyBorder="1"/>
  </cellXfs>
  <cellStyles count="26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Normal" xfId="0" builtinId="0"/>
  </cellStyles>
  <dxfs count="179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2"/>
  <sheetViews>
    <sheetView tabSelected="1" topLeftCell="B2027" zoomScale="75" zoomScaleNormal="75" zoomScalePageLayoutView="75" workbookViewId="0">
      <pane ySplit="420" topLeftCell="A1992" activePane="bottomLeft"/>
      <selection activeCell="E1691" sqref="E1691"/>
      <selection pane="bottomLeft" activeCell="D2027" sqref="D2027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2.1640625" customWidth="1"/>
    <col min="12" max="12" width="15.83203125" customWidth="1"/>
    <col min="13" max="13" width="21.1640625" style="23" customWidth="1"/>
    <col min="14" max="14" width="12.33203125" style="23" customWidth="1"/>
    <col min="15" max="15" width="4" style="17" customWidth="1"/>
    <col min="16" max="16" width="4" style="4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4" style="144" customWidth="1"/>
    <col min="21" max="21" width="8.1640625" style="4" customWidth="1"/>
    <col min="22" max="22" width="8.33203125" style="4" bestFit="1" customWidth="1"/>
    <col min="23" max="23" width="31.1640625" style="17" customWidth="1"/>
    <col min="24" max="24" width="11.1640625" customWidth="1"/>
    <col min="25" max="25" width="25.33203125" bestFit="1" customWidth="1"/>
  </cols>
  <sheetData>
    <row r="1" spans="1:25">
      <c r="A1" s="3">
        <v>-1</v>
      </c>
    </row>
    <row r="2" spans="1:25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145">
        <v>9</v>
      </c>
      <c r="U2" s="4">
        <v>8</v>
      </c>
      <c r="V2" s="4">
        <v>13</v>
      </c>
      <c r="W2" s="17">
        <v>30</v>
      </c>
    </row>
    <row r="3" spans="1:25" s="8" customFormat="1">
      <c r="A3" s="6">
        <v>0</v>
      </c>
      <c r="B3" s="7">
        <v>0</v>
      </c>
      <c r="C3" s="27" t="s">
        <v>2268</v>
      </c>
      <c r="D3" s="1" t="s">
        <v>7</v>
      </c>
      <c r="E3" s="5" t="s">
        <v>598</v>
      </c>
      <c r="F3" s="5" t="s">
        <v>2255</v>
      </c>
      <c r="G3">
        <v>0</v>
      </c>
      <c r="H3">
        <v>0</v>
      </c>
      <c r="I3" s="19" t="s">
        <v>1</v>
      </c>
      <c r="J3" s="19" t="s">
        <v>2238</v>
      </c>
      <c r="K3" s="14" t="str">
        <f t="shared" ref="K3:K67" si="0">IF(E3=F3,"","NOT EQUAL")</f>
        <v>NOT EQUAL</v>
      </c>
      <c r="M3" s="24" t="s">
        <v>2488</v>
      </c>
      <c r="N3" s="24" t="s">
        <v>3920</v>
      </c>
      <c r="O3"/>
      <c r="P3"/>
      <c r="Q3"/>
      <c r="R3"/>
      <c r="S3"/>
      <c r="T3"/>
      <c r="U3" s="117" t="s">
        <v>4653</v>
      </c>
      <c r="V3" s="117" t="s">
        <v>4654</v>
      </c>
      <c r="W3"/>
      <c r="X3"/>
    </row>
    <row r="4" spans="1:25">
      <c r="A4" s="3">
        <v>1</v>
      </c>
      <c r="B4" s="2">
        <v>1</v>
      </c>
      <c r="C4" s="1" t="s">
        <v>2260</v>
      </c>
      <c r="D4" s="1" t="s">
        <v>7</v>
      </c>
      <c r="E4" s="19" t="s">
        <v>1834</v>
      </c>
      <c r="F4" s="19" t="s">
        <v>1834</v>
      </c>
      <c r="G4">
        <v>0</v>
      </c>
      <c r="H4">
        <v>0</v>
      </c>
      <c r="I4" s="19" t="s">
        <v>3</v>
      </c>
      <c r="J4" s="19" t="s">
        <v>2237</v>
      </c>
      <c r="K4" s="14" t="str">
        <f t="shared" si="0"/>
        <v/>
      </c>
      <c r="M4" s="24" t="s">
        <v>2489</v>
      </c>
      <c r="N4" s="24" t="s">
        <v>3920</v>
      </c>
      <c r="O4"/>
      <c r="P4"/>
      <c r="Q4"/>
      <c r="R4"/>
      <c r="S4">
        <f>IF(X4&lt;&gt;"",S3+1,S3)</f>
        <v>0</v>
      </c>
      <c r="T4"/>
      <c r="U4" s="147" t="s">
        <v>4622</v>
      </c>
      <c r="V4" s="146"/>
      <c r="W4" s="135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35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2261</v>
      </c>
      <c r="D5" s="1" t="s">
        <v>7</v>
      </c>
      <c r="E5" s="19" t="s">
        <v>1835</v>
      </c>
      <c r="F5" s="19" t="s">
        <v>1835</v>
      </c>
      <c r="G5">
        <v>0</v>
      </c>
      <c r="H5">
        <v>0</v>
      </c>
      <c r="I5" s="19" t="s">
        <v>3</v>
      </c>
      <c r="J5" s="19" t="s">
        <v>2237</v>
      </c>
      <c r="K5" s="14" t="str">
        <f t="shared" si="0"/>
        <v/>
      </c>
      <c r="M5" s="24" t="s">
        <v>2490</v>
      </c>
      <c r="N5" s="24" t="s">
        <v>3920</v>
      </c>
      <c r="O5"/>
      <c r="P5"/>
      <c r="Q5"/>
      <c r="R5"/>
      <c r="S5">
        <f t="shared" ref="S5:S68" si="2">IF(X5&lt;&gt;"",S4+1,S4)</f>
        <v>0</v>
      </c>
      <c r="T5"/>
      <c r="U5" s="147" t="s">
        <v>4622</v>
      </c>
      <c r="V5" s="146"/>
      <c r="W5" s="135" t="str">
        <f t="shared" si="1"/>
        <v/>
      </c>
      <c r="X5" s="135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2262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2237</v>
      </c>
      <c r="K6" s="14" t="str">
        <f t="shared" si="0"/>
        <v/>
      </c>
      <c r="M6" s="24" t="s">
        <v>2491</v>
      </c>
      <c r="N6" s="24" t="s">
        <v>3920</v>
      </c>
      <c r="O6"/>
      <c r="P6"/>
      <c r="Q6"/>
      <c r="R6"/>
      <c r="S6">
        <f t="shared" si="2"/>
        <v>1</v>
      </c>
      <c r="T6"/>
      <c r="U6" s="146"/>
      <c r="V6" s="146"/>
      <c r="W6" s="135" t="str">
        <f>IF( OR(U6="CNST", I6="CAT_REGS"),(E6),
IF(U6="YES",UPPER(E6),
IF(   AND(U6&lt;&gt;"NO",I6="CAT_FNCT",D6&lt;&gt;"multiply", D6&lt;&gt;"divide"),IF(J6="SLS_ENABLED",   UPPER(E6),""),"")))</f>
        <v>"10" STD_SUP_X</v>
      </c>
      <c r="X6" s="135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2263</v>
      </c>
      <c r="D7" s="1" t="s">
        <v>1372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2238</v>
      </c>
      <c r="K7" s="14" t="str">
        <f t="shared" si="0"/>
        <v/>
      </c>
      <c r="M7" s="24" t="s">
        <v>2492</v>
      </c>
      <c r="N7" s="24" t="s">
        <v>3920</v>
      </c>
      <c r="O7"/>
      <c r="P7"/>
      <c r="Q7"/>
      <c r="R7"/>
      <c r="S7">
        <f t="shared" si="2"/>
        <v>1</v>
      </c>
      <c r="T7"/>
      <c r="U7" s="146"/>
      <c r="V7" s="146"/>
      <c r="W7" s="135" t="str">
        <f t="shared" ref="W7:W70" si="5">IF( OR(U7="CNST", I7="CAT_REGS"),(E7),
IF(U7="YES",UPPER(E7),
IF(   AND(U7&lt;&gt;"NO",I7="CAT_FNCT",D7&lt;&gt;"multiply", D7&lt;&gt;"divide"),IF(J7="SLS_ENABLED",   UPPER(E7),""),"")))</f>
        <v/>
      </c>
      <c r="X7" s="135" t="str">
        <f t="shared" si="3"/>
        <v/>
      </c>
      <c r="Y7" s="2">
        <f t="shared" si="4"/>
        <v>4</v>
      </c>
    </row>
    <row r="8" spans="1:25">
      <c r="A8" s="43">
        <v>5</v>
      </c>
      <c r="B8" s="44">
        <v>5</v>
      </c>
      <c r="C8" s="45" t="s">
        <v>4125</v>
      </c>
      <c r="D8" s="45" t="s">
        <v>7</v>
      </c>
      <c r="E8" s="46" t="s">
        <v>4148</v>
      </c>
      <c r="F8" s="46" t="s">
        <v>4148</v>
      </c>
      <c r="G8">
        <v>0</v>
      </c>
      <c r="H8">
        <v>0</v>
      </c>
      <c r="I8" s="46" t="s">
        <v>3</v>
      </c>
      <c r="J8" s="46" t="s">
        <v>2238</v>
      </c>
      <c r="K8" s="14" t="str">
        <f t="shared" si="0"/>
        <v/>
      </c>
      <c r="M8" s="47" t="s">
        <v>4126</v>
      </c>
      <c r="N8" s="24" t="s">
        <v>3920</v>
      </c>
      <c r="O8"/>
      <c r="P8"/>
      <c r="Q8"/>
      <c r="R8"/>
      <c r="S8">
        <f t="shared" si="2"/>
        <v>2</v>
      </c>
      <c r="T8"/>
      <c r="U8" s="148" t="s">
        <v>4630</v>
      </c>
      <c r="V8" s="149"/>
      <c r="W8" s="135" t="str">
        <f t="shared" si="5"/>
        <v>"SNAP"</v>
      </c>
      <c r="X8" s="135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2265</v>
      </c>
      <c r="D9" s="1" t="s">
        <v>7</v>
      </c>
      <c r="E9" s="19" t="s">
        <v>1836</v>
      </c>
      <c r="F9" s="19" t="s">
        <v>1836</v>
      </c>
      <c r="G9">
        <v>0</v>
      </c>
      <c r="H9">
        <v>0</v>
      </c>
      <c r="I9" s="19" t="s">
        <v>3</v>
      </c>
      <c r="J9" s="19" t="s">
        <v>2237</v>
      </c>
      <c r="K9" s="14" t="str">
        <f t="shared" si="0"/>
        <v/>
      </c>
      <c r="M9" s="24" t="s">
        <v>2493</v>
      </c>
      <c r="N9" s="24" t="s">
        <v>3920</v>
      </c>
      <c r="O9"/>
      <c r="P9"/>
      <c r="Q9"/>
      <c r="R9"/>
      <c r="S9">
        <f t="shared" si="2"/>
        <v>3</v>
      </c>
      <c r="T9"/>
      <c r="U9" s="146"/>
      <c r="V9" s="146"/>
      <c r="W9" s="135" t="str">
        <f t="shared" si="5"/>
        <v>"1/X"</v>
      </c>
      <c r="X9" s="135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2263</v>
      </c>
      <c r="D10" s="1" t="s">
        <v>1373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2238</v>
      </c>
      <c r="K10" s="14" t="str">
        <f t="shared" si="0"/>
        <v/>
      </c>
      <c r="M10" s="24" t="s">
        <v>2494</v>
      </c>
      <c r="N10" s="24" t="s">
        <v>3920</v>
      </c>
      <c r="O10"/>
      <c r="P10"/>
      <c r="Q10"/>
      <c r="R10"/>
      <c r="S10">
        <f t="shared" si="2"/>
        <v>3</v>
      </c>
      <c r="T10"/>
      <c r="U10" s="146"/>
      <c r="V10" s="146"/>
      <c r="W10" s="135" t="str">
        <f t="shared" si="5"/>
        <v/>
      </c>
      <c r="X10" s="135" t="str">
        <f t="shared" si="3"/>
        <v/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2266</v>
      </c>
      <c r="D11" s="1" t="s">
        <v>7</v>
      </c>
      <c r="E11" s="19" t="s">
        <v>1837</v>
      </c>
      <c r="F11" s="19" t="s">
        <v>1837</v>
      </c>
      <c r="G11">
        <v>0</v>
      </c>
      <c r="H11">
        <v>0</v>
      </c>
      <c r="I11" s="19" t="s">
        <v>3</v>
      </c>
      <c r="J11" s="19" t="s">
        <v>2237</v>
      </c>
      <c r="K11" s="14" t="str">
        <f t="shared" si="0"/>
        <v/>
      </c>
      <c r="M11" s="24" t="s">
        <v>2495</v>
      </c>
      <c r="N11" s="24" t="s">
        <v>3920</v>
      </c>
      <c r="O11"/>
      <c r="P11"/>
      <c r="Q11"/>
      <c r="R11"/>
      <c r="S11">
        <f t="shared" si="2"/>
        <v>4</v>
      </c>
      <c r="T11"/>
      <c r="U11" s="146"/>
      <c r="V11" s="146"/>
      <c r="W11" s="135" t="str">
        <f t="shared" si="5"/>
        <v>"2" STD_SUP_X</v>
      </c>
      <c r="X11" s="135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2267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2237</v>
      </c>
      <c r="K12" s="14" t="str">
        <f t="shared" si="0"/>
        <v/>
      </c>
      <c r="M12" s="24" t="s">
        <v>2496</v>
      </c>
      <c r="N12" s="24" t="s">
        <v>3920</v>
      </c>
      <c r="O12"/>
      <c r="P12"/>
      <c r="Q12"/>
      <c r="R12"/>
      <c r="S12">
        <f t="shared" si="2"/>
        <v>5</v>
      </c>
      <c r="T12"/>
      <c r="U12" s="146"/>
      <c r="V12" s="146"/>
      <c r="W12" s="135" t="str">
        <f t="shared" si="5"/>
        <v>STD_CUBE_ROOT STD_X_UNDER_ROOT</v>
      </c>
      <c r="X12" s="135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2268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2238</v>
      </c>
      <c r="K13" s="14" t="str">
        <f t="shared" si="0"/>
        <v/>
      </c>
      <c r="M13" s="24" t="s">
        <v>2497</v>
      </c>
      <c r="N13" s="24" t="s">
        <v>3920</v>
      </c>
      <c r="O13"/>
      <c r="P13"/>
      <c r="Q13"/>
      <c r="R13"/>
      <c r="S13">
        <f t="shared" si="2"/>
        <v>5</v>
      </c>
      <c r="T13"/>
      <c r="U13" s="146"/>
      <c r="V13" s="146"/>
      <c r="W13" s="135" t="str">
        <f t="shared" si="5"/>
        <v/>
      </c>
      <c r="X13" s="135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2264</v>
      </c>
      <c r="D14" s="36" t="s">
        <v>4028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2237</v>
      </c>
      <c r="K14" s="14" t="str">
        <f t="shared" si="0"/>
        <v/>
      </c>
      <c r="M14" s="24" t="s">
        <v>2498</v>
      </c>
      <c r="N14" s="24" t="s">
        <v>3920</v>
      </c>
      <c r="O14"/>
      <c r="P14"/>
      <c r="Q14"/>
      <c r="R14"/>
      <c r="S14">
        <f t="shared" si="2"/>
        <v>5</v>
      </c>
      <c r="T14"/>
      <c r="U14" s="146"/>
      <c r="V14" s="146"/>
      <c r="W14" s="135" t="str">
        <f t="shared" si="5"/>
        <v/>
      </c>
      <c r="X14" s="135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2264</v>
      </c>
      <c r="D15" s="36" t="s">
        <v>4029</v>
      </c>
      <c r="E15" s="19" t="s">
        <v>1838</v>
      </c>
      <c r="F15" s="19" t="s">
        <v>1838</v>
      </c>
      <c r="G15">
        <v>0</v>
      </c>
      <c r="H15">
        <v>0</v>
      </c>
      <c r="I15" s="19" t="s">
        <v>6</v>
      </c>
      <c r="J15" s="19" t="s">
        <v>2237</v>
      </c>
      <c r="K15" s="14" t="str">
        <f t="shared" si="0"/>
        <v/>
      </c>
      <c r="M15" s="24" t="s">
        <v>2499</v>
      </c>
      <c r="N15" s="24" t="s">
        <v>3920</v>
      </c>
      <c r="O15"/>
      <c r="P15"/>
      <c r="Q15"/>
      <c r="R15"/>
      <c r="S15">
        <f t="shared" si="2"/>
        <v>5</v>
      </c>
      <c r="T15"/>
      <c r="U15" s="146"/>
      <c r="V15" s="146"/>
      <c r="W15" s="135" t="str">
        <f t="shared" si="5"/>
        <v/>
      </c>
      <c r="X15" s="135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2269</v>
      </c>
      <c r="D16" s="1" t="s">
        <v>7</v>
      </c>
      <c r="E16" s="19" t="s">
        <v>1839</v>
      </c>
      <c r="F16" s="19" t="s">
        <v>1839</v>
      </c>
      <c r="G16">
        <v>0</v>
      </c>
      <c r="H16">
        <v>0</v>
      </c>
      <c r="I16" s="19" t="s">
        <v>3</v>
      </c>
      <c r="J16" s="19" t="s">
        <v>2237</v>
      </c>
      <c r="K16" s="14" t="str">
        <f t="shared" si="0"/>
        <v/>
      </c>
      <c r="M16" s="24" t="s">
        <v>2500</v>
      </c>
      <c r="N16" s="24" t="s">
        <v>3920</v>
      </c>
      <c r="O16"/>
      <c r="P16"/>
      <c r="Q16"/>
      <c r="R16"/>
      <c r="S16">
        <f t="shared" si="2"/>
        <v>5</v>
      </c>
      <c r="T16"/>
      <c r="U16" s="146" t="s">
        <v>4622</v>
      </c>
      <c r="V16" s="146"/>
      <c r="W16" s="135" t="str">
        <f t="shared" si="5"/>
        <v/>
      </c>
      <c r="X16" s="135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2268</v>
      </c>
      <c r="D17" s="1" t="s">
        <v>7</v>
      </c>
      <c r="E17" s="19" t="s">
        <v>1840</v>
      </c>
      <c r="F17" s="19" t="s">
        <v>1840</v>
      </c>
      <c r="G17">
        <v>0</v>
      </c>
      <c r="H17">
        <v>0</v>
      </c>
      <c r="I17" s="19" t="s">
        <v>123</v>
      </c>
      <c r="J17" s="19" t="s">
        <v>2238</v>
      </c>
      <c r="K17" s="14" t="str">
        <f t="shared" si="0"/>
        <v/>
      </c>
      <c r="M17" s="24" t="s">
        <v>2501</v>
      </c>
      <c r="N17" s="24" t="s">
        <v>3920</v>
      </c>
      <c r="O17"/>
      <c r="P17"/>
      <c r="Q17"/>
      <c r="R17"/>
      <c r="S17">
        <f t="shared" si="2"/>
        <v>5</v>
      </c>
      <c r="T17"/>
      <c r="U17" s="146"/>
      <c r="V17" s="146"/>
      <c r="W17" s="135" t="str">
        <f t="shared" si="5"/>
        <v/>
      </c>
      <c r="X17" s="135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2270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2237</v>
      </c>
      <c r="K18" s="14" t="str">
        <f t="shared" si="0"/>
        <v>NOT EQUAL</v>
      </c>
      <c r="M18" s="24" t="s">
        <v>2502</v>
      </c>
      <c r="N18" s="24" t="s">
        <v>3920</v>
      </c>
      <c r="O18"/>
      <c r="P18"/>
      <c r="Q18"/>
      <c r="R18"/>
      <c r="S18">
        <f t="shared" si="2"/>
        <v>5</v>
      </c>
      <c r="T18"/>
      <c r="U18" s="146"/>
      <c r="V18" s="146"/>
      <c r="W18" s="135" t="str">
        <f t="shared" si="5"/>
        <v/>
      </c>
      <c r="X18" s="135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2271</v>
      </c>
      <c r="D19" s="1" t="s">
        <v>27</v>
      </c>
      <c r="E19" s="19" t="s">
        <v>12</v>
      </c>
      <c r="F19" s="19" t="s">
        <v>1841</v>
      </c>
      <c r="G19">
        <v>0</v>
      </c>
      <c r="H19">
        <v>0</v>
      </c>
      <c r="I19" s="19" t="s">
        <v>3</v>
      </c>
      <c r="J19" s="19" t="s">
        <v>2237</v>
      </c>
      <c r="K19" s="14" t="str">
        <f t="shared" si="0"/>
        <v>NOT EQUAL</v>
      </c>
      <c r="M19" s="24" t="s">
        <v>2503</v>
      </c>
      <c r="N19" s="24" t="s">
        <v>3920</v>
      </c>
      <c r="O19"/>
      <c r="P19"/>
      <c r="Q19"/>
      <c r="R19"/>
      <c r="S19">
        <f t="shared" si="2"/>
        <v>5</v>
      </c>
      <c r="T19"/>
      <c r="U19" s="146"/>
      <c r="V19" s="146"/>
      <c r="W19" s="135" t="str">
        <f t="shared" si="5"/>
        <v/>
      </c>
      <c r="X19" s="135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2268</v>
      </c>
      <c r="D20" s="1" t="s">
        <v>7</v>
      </c>
      <c r="E20" s="19" t="s">
        <v>1842</v>
      </c>
      <c r="F20" s="19" t="s">
        <v>1842</v>
      </c>
      <c r="G20">
        <v>0</v>
      </c>
      <c r="H20">
        <v>0</v>
      </c>
      <c r="I20" s="19" t="s">
        <v>18</v>
      </c>
      <c r="J20" s="19" t="s">
        <v>2238</v>
      </c>
      <c r="K20" s="14" t="str">
        <f t="shared" si="0"/>
        <v/>
      </c>
      <c r="M20" s="24" t="s">
        <v>2504</v>
      </c>
      <c r="N20" s="24" t="s">
        <v>3920</v>
      </c>
      <c r="O20"/>
      <c r="P20"/>
      <c r="Q20"/>
      <c r="R20"/>
      <c r="S20">
        <f t="shared" si="2"/>
        <v>5</v>
      </c>
      <c r="T20"/>
      <c r="U20" s="146"/>
      <c r="V20" s="146"/>
      <c r="W20" s="135" t="str">
        <f t="shared" si="5"/>
        <v/>
      </c>
      <c r="X20" s="135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2272</v>
      </c>
      <c r="D21" s="1" t="s">
        <v>7</v>
      </c>
      <c r="E21" s="19" t="s">
        <v>1843</v>
      </c>
      <c r="F21" s="19" t="s">
        <v>1843</v>
      </c>
      <c r="G21">
        <v>0</v>
      </c>
      <c r="H21">
        <v>0</v>
      </c>
      <c r="I21" s="19" t="s">
        <v>3</v>
      </c>
      <c r="J21" s="19" t="s">
        <v>2237</v>
      </c>
      <c r="K21" s="14" t="str">
        <f t="shared" si="0"/>
        <v/>
      </c>
      <c r="M21" s="24" t="s">
        <v>2505</v>
      </c>
      <c r="N21" s="24" t="s">
        <v>3920</v>
      </c>
      <c r="O21"/>
      <c r="P21"/>
      <c r="Q21"/>
      <c r="R21"/>
      <c r="S21">
        <f t="shared" si="2"/>
        <v>6</v>
      </c>
      <c r="T21"/>
      <c r="U21" s="146"/>
      <c r="V21" s="146"/>
      <c r="W21" s="135" t="str">
        <f t="shared" si="5"/>
        <v>"AGM"</v>
      </c>
      <c r="X21" s="135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2268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2238</v>
      </c>
      <c r="K22" s="14" t="str">
        <f t="shared" si="0"/>
        <v/>
      </c>
      <c r="L22" s="9"/>
      <c r="M22" s="24" t="s">
        <v>2506</v>
      </c>
      <c r="N22" s="24" t="s">
        <v>3920</v>
      </c>
      <c r="O22"/>
      <c r="P22"/>
      <c r="Q22"/>
      <c r="R22"/>
      <c r="S22">
        <f t="shared" si="2"/>
        <v>6</v>
      </c>
      <c r="T22"/>
      <c r="U22" s="146"/>
      <c r="V22" s="146"/>
      <c r="W22" s="135" t="str">
        <f t="shared" si="5"/>
        <v/>
      </c>
      <c r="X22" s="135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2273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2238</v>
      </c>
      <c r="K23" s="14" t="str">
        <f t="shared" si="0"/>
        <v>NOT EQUAL</v>
      </c>
      <c r="M23" s="24" t="s">
        <v>2507</v>
      </c>
      <c r="N23" s="24" t="s">
        <v>3920</v>
      </c>
      <c r="O23"/>
      <c r="P23"/>
      <c r="Q23"/>
      <c r="R23"/>
      <c r="S23">
        <f t="shared" si="2"/>
        <v>6</v>
      </c>
      <c r="T23"/>
      <c r="U23" s="146"/>
      <c r="V23" s="146"/>
      <c r="W23" s="135" t="str">
        <f t="shared" si="5"/>
        <v/>
      </c>
      <c r="X23" s="135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2264</v>
      </c>
      <c r="D24" s="36" t="s">
        <v>4030</v>
      </c>
      <c r="E24" s="19" t="s">
        <v>1844</v>
      </c>
      <c r="F24" s="19" t="s">
        <v>1844</v>
      </c>
      <c r="G24">
        <v>0</v>
      </c>
      <c r="H24">
        <v>0</v>
      </c>
      <c r="I24" s="19" t="s">
        <v>6</v>
      </c>
      <c r="J24" s="19" t="s">
        <v>2237</v>
      </c>
      <c r="K24" s="14" t="str">
        <f t="shared" si="0"/>
        <v/>
      </c>
      <c r="M24" s="24" t="s">
        <v>2508</v>
      </c>
      <c r="N24" s="24" t="s">
        <v>3920</v>
      </c>
      <c r="O24"/>
      <c r="P24"/>
      <c r="Q24"/>
      <c r="R24"/>
      <c r="S24">
        <f t="shared" si="2"/>
        <v>6</v>
      </c>
      <c r="T24"/>
      <c r="U24" s="146"/>
      <c r="V24" s="146"/>
      <c r="W24" s="135" t="str">
        <f t="shared" si="5"/>
        <v/>
      </c>
      <c r="X24" s="135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6" t="s">
        <v>4099</v>
      </c>
      <c r="D25" s="1" t="s">
        <v>7</v>
      </c>
      <c r="E25" s="19" t="s">
        <v>1845</v>
      </c>
      <c r="F25" s="19" t="s">
        <v>1845</v>
      </c>
      <c r="G25">
        <v>0</v>
      </c>
      <c r="H25">
        <v>0</v>
      </c>
      <c r="I25" s="19" t="s">
        <v>3</v>
      </c>
      <c r="J25" s="19" t="s">
        <v>2237</v>
      </c>
      <c r="K25" s="14" t="str">
        <f t="shared" si="0"/>
        <v/>
      </c>
      <c r="M25" s="24" t="s">
        <v>2509</v>
      </c>
      <c r="N25" s="24" t="s">
        <v>3920</v>
      </c>
      <c r="O25"/>
      <c r="P25"/>
      <c r="Q25"/>
      <c r="R25"/>
      <c r="S25">
        <f t="shared" si="2"/>
        <v>7</v>
      </c>
      <c r="T25"/>
      <c r="U25" s="146"/>
      <c r="V25" s="146"/>
      <c r="W25" s="135" t="str">
        <f t="shared" si="5"/>
        <v>"AND"</v>
      </c>
      <c r="X25" s="135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2268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2238</v>
      </c>
      <c r="K26" s="14" t="str">
        <f t="shared" si="0"/>
        <v/>
      </c>
      <c r="M26" s="24" t="s">
        <v>2510</v>
      </c>
      <c r="N26" s="24" t="s">
        <v>3920</v>
      </c>
      <c r="O26"/>
      <c r="P26"/>
      <c r="Q26"/>
      <c r="R26"/>
      <c r="S26">
        <f t="shared" si="2"/>
        <v>7</v>
      </c>
      <c r="T26"/>
      <c r="U26" s="146"/>
      <c r="V26" s="146"/>
      <c r="W26" s="135" t="str">
        <f t="shared" si="5"/>
        <v/>
      </c>
      <c r="X26" s="135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2274</v>
      </c>
      <c r="D27" s="71" t="s">
        <v>4260</v>
      </c>
      <c r="E27" s="19" t="s">
        <v>1846</v>
      </c>
      <c r="F27" s="19" t="s">
        <v>19</v>
      </c>
      <c r="G27">
        <v>0</v>
      </c>
      <c r="H27">
        <v>0</v>
      </c>
      <c r="I27" s="19" t="s">
        <v>3</v>
      </c>
      <c r="J27" s="19" t="s">
        <v>2237</v>
      </c>
      <c r="K27" s="14" t="str">
        <f t="shared" si="0"/>
        <v>NOT EQUAL</v>
      </c>
      <c r="L27" s="1" t="s">
        <v>20</v>
      </c>
      <c r="M27" s="24" t="s">
        <v>2511</v>
      </c>
      <c r="N27" s="24" t="s">
        <v>3920</v>
      </c>
      <c r="O27"/>
      <c r="P27"/>
      <c r="Q27"/>
      <c r="R27"/>
      <c r="S27">
        <f t="shared" si="2"/>
        <v>8</v>
      </c>
      <c r="T27"/>
      <c r="U27" s="146"/>
      <c r="V27" s="146"/>
      <c r="W27" s="135" t="str">
        <f t="shared" si="5"/>
        <v>"ARCCOS"</v>
      </c>
      <c r="X27" s="135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2275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2237</v>
      </c>
      <c r="K28" s="14" t="str">
        <f t="shared" si="0"/>
        <v/>
      </c>
      <c r="M28" s="24" t="s">
        <v>2512</v>
      </c>
      <c r="N28" s="24" t="s">
        <v>3920</v>
      </c>
      <c r="O28"/>
      <c r="P28"/>
      <c r="Q28"/>
      <c r="R28"/>
      <c r="S28">
        <f t="shared" si="2"/>
        <v>9</v>
      </c>
      <c r="T28"/>
      <c r="U28" s="146"/>
      <c r="V28" s="146"/>
      <c r="W28" s="135" t="str">
        <f t="shared" si="5"/>
        <v>"ARCOSH"</v>
      </c>
      <c r="X28" s="135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2276</v>
      </c>
      <c r="D29" s="71" t="s">
        <v>4260</v>
      </c>
      <c r="E29" s="19" t="s">
        <v>1847</v>
      </c>
      <c r="F29" s="19" t="s">
        <v>22</v>
      </c>
      <c r="G29">
        <v>0</v>
      </c>
      <c r="H29">
        <v>0</v>
      </c>
      <c r="I29" s="19" t="s">
        <v>3</v>
      </c>
      <c r="J29" s="19" t="s">
        <v>2237</v>
      </c>
      <c r="K29" s="14" t="str">
        <f t="shared" si="0"/>
        <v>NOT EQUAL</v>
      </c>
      <c r="L29" s="1" t="s">
        <v>20</v>
      </c>
      <c r="M29" s="24" t="s">
        <v>2513</v>
      </c>
      <c r="N29" s="24" t="s">
        <v>3920</v>
      </c>
      <c r="O29"/>
      <c r="P29"/>
      <c r="Q29"/>
      <c r="R29"/>
      <c r="S29">
        <f t="shared" si="2"/>
        <v>10</v>
      </c>
      <c r="T29"/>
      <c r="U29" s="146"/>
      <c r="V29" s="146"/>
      <c r="W29" s="135" t="str">
        <f t="shared" si="5"/>
        <v>"ARCSIN"</v>
      </c>
      <c r="X29" s="135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2277</v>
      </c>
      <c r="D30" s="71" t="s">
        <v>4260</v>
      </c>
      <c r="E30" s="19" t="s">
        <v>1848</v>
      </c>
      <c r="F30" s="19" t="s">
        <v>23</v>
      </c>
      <c r="G30">
        <v>0</v>
      </c>
      <c r="H30">
        <v>0</v>
      </c>
      <c r="I30" s="19" t="s">
        <v>3</v>
      </c>
      <c r="J30" s="19" t="s">
        <v>2237</v>
      </c>
      <c r="K30" s="14" t="str">
        <f t="shared" si="0"/>
        <v>NOT EQUAL</v>
      </c>
      <c r="L30" s="1" t="s">
        <v>20</v>
      </c>
      <c r="M30" s="24" t="s">
        <v>2514</v>
      </c>
      <c r="N30" s="24" t="s">
        <v>3920</v>
      </c>
      <c r="O30"/>
      <c r="P30"/>
      <c r="Q30"/>
      <c r="R30"/>
      <c r="S30">
        <f t="shared" si="2"/>
        <v>11</v>
      </c>
      <c r="T30"/>
      <c r="U30" s="146"/>
      <c r="V30" s="146"/>
      <c r="W30" s="135" t="str">
        <f t="shared" si="5"/>
        <v>"ARCTAN"</v>
      </c>
      <c r="X30" s="135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2278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2237</v>
      </c>
      <c r="K31" s="14" t="str">
        <f t="shared" si="0"/>
        <v/>
      </c>
      <c r="M31" s="24" t="s">
        <v>2515</v>
      </c>
      <c r="N31" s="24" t="s">
        <v>3920</v>
      </c>
      <c r="O31"/>
      <c r="P31"/>
      <c r="Q31"/>
      <c r="R31"/>
      <c r="S31">
        <f t="shared" si="2"/>
        <v>12</v>
      </c>
      <c r="T31"/>
      <c r="U31" s="146"/>
      <c r="V31" s="146"/>
      <c r="W31" s="135" t="str">
        <f t="shared" si="5"/>
        <v>"ARSINH"</v>
      </c>
      <c r="X31" s="135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2279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2237</v>
      </c>
      <c r="K32" s="14" t="str">
        <f t="shared" si="0"/>
        <v/>
      </c>
      <c r="M32" s="24" t="s">
        <v>2516</v>
      </c>
      <c r="N32" s="24" t="s">
        <v>3920</v>
      </c>
      <c r="O32"/>
      <c r="P32"/>
      <c r="Q32"/>
      <c r="R32"/>
      <c r="S32">
        <f t="shared" si="2"/>
        <v>13</v>
      </c>
      <c r="T32"/>
      <c r="U32" s="146"/>
      <c r="V32" s="146"/>
      <c r="W32" s="135" t="str">
        <f t="shared" si="5"/>
        <v>"ARTANH"</v>
      </c>
      <c r="X32" s="135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6" t="s">
        <v>4100</v>
      </c>
      <c r="D33" s="36" t="s">
        <v>14</v>
      </c>
      <c r="E33" s="19" t="s">
        <v>1849</v>
      </c>
      <c r="F33" s="19" t="s">
        <v>1849</v>
      </c>
      <c r="G33">
        <v>0</v>
      </c>
      <c r="H33">
        <v>63</v>
      </c>
      <c r="I33" s="19" t="s">
        <v>3</v>
      </c>
      <c r="J33" s="19" t="s">
        <v>2237</v>
      </c>
      <c r="K33" s="14" t="str">
        <f t="shared" si="0"/>
        <v/>
      </c>
      <c r="M33" s="24" t="s">
        <v>2517</v>
      </c>
      <c r="N33" s="24" t="s">
        <v>3920</v>
      </c>
      <c r="O33"/>
      <c r="P33"/>
      <c r="Q33"/>
      <c r="R33"/>
      <c r="S33">
        <f t="shared" si="2"/>
        <v>14</v>
      </c>
      <c r="T33"/>
      <c r="U33" s="146"/>
      <c r="V33" s="146"/>
      <c r="W33" s="135" t="str">
        <f t="shared" si="5"/>
        <v>"ASR"</v>
      </c>
      <c r="X33" s="135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2268</v>
      </c>
      <c r="D34" s="71" t="s">
        <v>4260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2238</v>
      </c>
      <c r="K34" s="14" t="str">
        <f t="shared" si="0"/>
        <v/>
      </c>
      <c r="M34" s="24" t="s">
        <v>2518</v>
      </c>
      <c r="N34" s="24" t="s">
        <v>3920</v>
      </c>
      <c r="O34"/>
      <c r="P34"/>
      <c r="Q34"/>
      <c r="R34"/>
      <c r="S34">
        <f t="shared" si="2"/>
        <v>14</v>
      </c>
      <c r="T34"/>
      <c r="U34" s="146"/>
      <c r="V34" s="146"/>
      <c r="W34" s="135" t="str">
        <f t="shared" si="5"/>
        <v/>
      </c>
      <c r="X34" s="135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2280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2237</v>
      </c>
      <c r="K35" s="14" t="str">
        <f t="shared" si="0"/>
        <v/>
      </c>
      <c r="M35" s="24" t="s">
        <v>2519</v>
      </c>
      <c r="N35" s="24" t="s">
        <v>3920</v>
      </c>
      <c r="O35"/>
      <c r="P35"/>
      <c r="Q35"/>
      <c r="R35"/>
      <c r="S35">
        <f t="shared" si="2"/>
        <v>14</v>
      </c>
      <c r="T35"/>
      <c r="U35" s="146"/>
      <c r="V35" s="146"/>
      <c r="W35" s="135" t="str">
        <f t="shared" si="5"/>
        <v/>
      </c>
      <c r="X35" s="135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2281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2237</v>
      </c>
      <c r="K36" s="14" t="str">
        <f t="shared" si="0"/>
        <v/>
      </c>
      <c r="M36" s="24" t="s">
        <v>2520</v>
      </c>
      <c r="N36" s="24" t="s">
        <v>3920</v>
      </c>
      <c r="O36"/>
      <c r="P36"/>
      <c r="Q36"/>
      <c r="R36"/>
      <c r="S36">
        <f t="shared" si="2"/>
        <v>14</v>
      </c>
      <c r="T36"/>
      <c r="U36" s="146"/>
      <c r="V36" s="146"/>
      <c r="W36" s="135" t="str">
        <f t="shared" si="5"/>
        <v/>
      </c>
      <c r="X36" s="135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2268</v>
      </c>
      <c r="D37" s="71" t="s">
        <v>4260</v>
      </c>
      <c r="E37" s="40" t="s">
        <v>4017</v>
      </c>
      <c r="F37" s="40" t="s">
        <v>1083</v>
      </c>
      <c r="G37">
        <v>0</v>
      </c>
      <c r="H37">
        <v>0</v>
      </c>
      <c r="I37" s="40" t="s">
        <v>18</v>
      </c>
      <c r="J37" s="19" t="s">
        <v>2238</v>
      </c>
      <c r="K37" s="14" t="str">
        <f t="shared" si="0"/>
        <v>NOT EQUAL</v>
      </c>
      <c r="M37" s="24" t="s">
        <v>4011</v>
      </c>
      <c r="N37" s="24" t="s">
        <v>3920</v>
      </c>
      <c r="O37"/>
      <c r="P37"/>
      <c r="Q37"/>
      <c r="R37"/>
      <c r="S37">
        <f t="shared" si="2"/>
        <v>14</v>
      </c>
      <c r="T37"/>
      <c r="U37" s="146"/>
      <c r="V37" s="146"/>
      <c r="W37" s="135" t="str">
        <f t="shared" si="5"/>
        <v/>
      </c>
      <c r="X37" s="135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2268</v>
      </c>
      <c r="D38" s="71" t="s">
        <v>4260</v>
      </c>
      <c r="E38" s="28" t="s">
        <v>3950</v>
      </c>
      <c r="F38" s="28" t="s">
        <v>3950</v>
      </c>
      <c r="G38">
        <v>0</v>
      </c>
      <c r="H38">
        <v>0</v>
      </c>
      <c r="I38" s="19" t="s">
        <v>18</v>
      </c>
      <c r="J38" s="19" t="s">
        <v>2238</v>
      </c>
      <c r="K38" s="14" t="str">
        <f t="shared" si="0"/>
        <v/>
      </c>
      <c r="M38" s="24" t="s">
        <v>2521</v>
      </c>
      <c r="N38" s="24" t="s">
        <v>3920</v>
      </c>
      <c r="O38"/>
      <c r="P38"/>
      <c r="Q38"/>
      <c r="R38"/>
      <c r="S38">
        <f t="shared" si="2"/>
        <v>14</v>
      </c>
      <c r="T38"/>
      <c r="U38" s="146"/>
      <c r="V38" s="146"/>
      <c r="W38" s="135" t="str">
        <f t="shared" si="5"/>
        <v/>
      </c>
      <c r="X38" s="135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2264</v>
      </c>
      <c r="D39" s="41" t="s">
        <v>4094</v>
      </c>
      <c r="E39" s="19" t="s">
        <v>1850</v>
      </c>
      <c r="F39" s="19" t="s">
        <v>1850</v>
      </c>
      <c r="G39">
        <v>0</v>
      </c>
      <c r="H39">
        <v>0</v>
      </c>
      <c r="I39" s="19" t="s">
        <v>6</v>
      </c>
      <c r="J39" s="19" t="s">
        <v>2237</v>
      </c>
      <c r="K39" s="14" t="str">
        <f t="shared" si="0"/>
        <v/>
      </c>
      <c r="M39" s="24" t="s">
        <v>2522</v>
      </c>
      <c r="N39" s="24" t="s">
        <v>3920</v>
      </c>
      <c r="O39"/>
      <c r="P39"/>
      <c r="Q39"/>
      <c r="R39"/>
      <c r="S39">
        <f t="shared" si="2"/>
        <v>14</v>
      </c>
      <c r="T39"/>
      <c r="U39" s="146"/>
      <c r="V39" s="146"/>
      <c r="W39" s="135" t="str">
        <f t="shared" si="5"/>
        <v/>
      </c>
      <c r="X39" s="135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2268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2238</v>
      </c>
      <c r="K40" s="14" t="str">
        <f t="shared" si="0"/>
        <v/>
      </c>
      <c r="M40" s="24" t="s">
        <v>2523</v>
      </c>
      <c r="N40" s="24" t="s">
        <v>3920</v>
      </c>
      <c r="O40"/>
      <c r="P40"/>
      <c r="Q40"/>
      <c r="R40"/>
      <c r="S40">
        <f t="shared" si="2"/>
        <v>14</v>
      </c>
      <c r="T40"/>
      <c r="U40" s="146"/>
      <c r="V40" s="146"/>
      <c r="W40" s="135" t="str">
        <f t="shared" si="5"/>
        <v/>
      </c>
      <c r="X40" s="135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2268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2238</v>
      </c>
      <c r="K41" s="14" t="str">
        <f t="shared" si="0"/>
        <v/>
      </c>
      <c r="M41" s="24" t="s">
        <v>2524</v>
      </c>
      <c r="N41" s="24" t="s">
        <v>3920</v>
      </c>
      <c r="O41"/>
      <c r="P41"/>
      <c r="Q41"/>
      <c r="R41"/>
      <c r="S41">
        <f t="shared" si="2"/>
        <v>14</v>
      </c>
      <c r="T41"/>
      <c r="U41" s="146"/>
      <c r="V41" s="146"/>
      <c r="W41" s="135" t="str">
        <f t="shared" si="5"/>
        <v/>
      </c>
      <c r="X41" s="135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2282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2237</v>
      </c>
      <c r="K42" s="14" t="str">
        <f t="shared" si="0"/>
        <v/>
      </c>
      <c r="M42" s="24" t="s">
        <v>2525</v>
      </c>
      <c r="N42" s="24" t="s">
        <v>3920</v>
      </c>
      <c r="O42"/>
      <c r="P42"/>
      <c r="Q42"/>
      <c r="R42"/>
      <c r="S42">
        <f t="shared" si="2"/>
        <v>14</v>
      </c>
      <c r="T42"/>
      <c r="U42" s="146"/>
      <c r="V42" s="146"/>
      <c r="W42" s="135" t="str">
        <f t="shared" si="5"/>
        <v/>
      </c>
      <c r="X42" s="135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2283</v>
      </c>
      <c r="D43" s="1" t="s">
        <v>7</v>
      </c>
      <c r="E43" s="19" t="s">
        <v>1851</v>
      </c>
      <c r="F43" s="19" t="s">
        <v>1851</v>
      </c>
      <c r="G43">
        <v>0</v>
      </c>
      <c r="H43">
        <v>0</v>
      </c>
      <c r="I43" s="19" t="s">
        <v>3</v>
      </c>
      <c r="J43" s="19" t="s">
        <v>2237</v>
      </c>
      <c r="K43" s="14" t="str">
        <f t="shared" si="0"/>
        <v/>
      </c>
      <c r="M43" s="24" t="s">
        <v>2526</v>
      </c>
      <c r="N43" s="24" t="s">
        <v>3920</v>
      </c>
      <c r="O43"/>
      <c r="P43"/>
      <c r="Q43"/>
      <c r="R43"/>
      <c r="S43">
        <f t="shared" si="2"/>
        <v>14</v>
      </c>
      <c r="T43"/>
      <c r="U43" s="147" t="s">
        <v>4622</v>
      </c>
      <c r="V43" s="146"/>
      <c r="W43" s="135" t="str">
        <f t="shared" si="5"/>
        <v/>
      </c>
      <c r="X43" s="135" t="str">
        <f t="shared" si="3"/>
        <v/>
      </c>
      <c r="Y43" s="2">
        <f t="shared" si="4"/>
        <v>40</v>
      </c>
    </row>
    <row r="44" spans="1:25">
      <c r="A44" s="3">
        <v>41</v>
      </c>
      <c r="B44" s="2">
        <v>41</v>
      </c>
      <c r="C44" s="41" t="s">
        <v>4101</v>
      </c>
      <c r="D44" s="41" t="s">
        <v>14</v>
      </c>
      <c r="E44" s="19" t="s">
        <v>1852</v>
      </c>
      <c r="F44" s="19" t="s">
        <v>1852</v>
      </c>
      <c r="G44">
        <v>1</v>
      </c>
      <c r="H44">
        <v>64</v>
      </c>
      <c r="I44" s="19" t="s">
        <v>3</v>
      </c>
      <c r="J44" s="19" t="s">
        <v>2237</v>
      </c>
      <c r="K44" s="14" t="str">
        <f t="shared" si="0"/>
        <v/>
      </c>
      <c r="M44" s="24" t="s">
        <v>2527</v>
      </c>
      <c r="N44" s="24" t="s">
        <v>3920</v>
      </c>
      <c r="O44"/>
      <c r="P44"/>
      <c r="Q44"/>
      <c r="R44"/>
      <c r="S44">
        <f t="shared" si="2"/>
        <v>15</v>
      </c>
      <c r="T44"/>
      <c r="U44" s="146"/>
      <c r="V44" s="146"/>
      <c r="W44" s="135" t="str">
        <f t="shared" si="5"/>
        <v>"BC?"</v>
      </c>
      <c r="X44" s="135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2268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2238</v>
      </c>
      <c r="K45" s="14" t="str">
        <f t="shared" si="0"/>
        <v/>
      </c>
      <c r="M45" s="24" t="s">
        <v>2528</v>
      </c>
      <c r="N45" s="24" t="s">
        <v>3920</v>
      </c>
      <c r="O45"/>
      <c r="P45"/>
      <c r="Q45"/>
      <c r="R45"/>
      <c r="S45">
        <f t="shared" si="2"/>
        <v>15</v>
      </c>
      <c r="T45"/>
      <c r="U45" s="146"/>
      <c r="V45" s="146"/>
      <c r="W45" s="135" t="str">
        <f t="shared" si="5"/>
        <v/>
      </c>
      <c r="X45" s="135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2268</v>
      </c>
      <c r="D46" s="1" t="s">
        <v>7</v>
      </c>
      <c r="E46" s="19" t="s">
        <v>1853</v>
      </c>
      <c r="F46" s="19" t="s">
        <v>34</v>
      </c>
      <c r="G46">
        <v>0</v>
      </c>
      <c r="H46">
        <v>0</v>
      </c>
      <c r="I46" s="19" t="s">
        <v>3</v>
      </c>
      <c r="J46" s="19" t="s">
        <v>2238</v>
      </c>
      <c r="K46" s="14" t="str">
        <f t="shared" si="0"/>
        <v>NOT EQUAL</v>
      </c>
      <c r="M46" s="24" t="s">
        <v>2529</v>
      </c>
      <c r="N46" s="24" t="s">
        <v>3920</v>
      </c>
      <c r="O46"/>
      <c r="P46"/>
      <c r="Q46"/>
      <c r="R46"/>
      <c r="S46">
        <f t="shared" si="2"/>
        <v>15</v>
      </c>
      <c r="T46"/>
      <c r="U46" s="146"/>
      <c r="V46" s="146"/>
      <c r="W46" s="135" t="str">
        <f t="shared" si="5"/>
        <v/>
      </c>
      <c r="X46" s="135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2284</v>
      </c>
      <c r="D47" s="1" t="s">
        <v>35</v>
      </c>
      <c r="E47" s="19" t="s">
        <v>1854</v>
      </c>
      <c r="F47" s="19" t="s">
        <v>1854</v>
      </c>
      <c r="G47">
        <v>0</v>
      </c>
      <c r="H47">
        <v>0</v>
      </c>
      <c r="I47" s="19" t="s">
        <v>3</v>
      </c>
      <c r="J47" s="19" t="s">
        <v>2238</v>
      </c>
      <c r="K47" s="14" t="str">
        <f t="shared" si="0"/>
        <v/>
      </c>
      <c r="M47" s="24" t="s">
        <v>2530</v>
      </c>
      <c r="N47" s="24" t="s">
        <v>3920</v>
      </c>
      <c r="O47"/>
      <c r="P47"/>
      <c r="Q47"/>
      <c r="R47"/>
      <c r="S47">
        <f t="shared" si="2"/>
        <v>15</v>
      </c>
      <c r="T47"/>
      <c r="U47" s="146"/>
      <c r="V47" s="146"/>
      <c r="W47" s="135" t="str">
        <f t="shared" si="5"/>
        <v/>
      </c>
      <c r="X47" s="135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2268</v>
      </c>
      <c r="D48" s="1" t="s">
        <v>7</v>
      </c>
      <c r="E48" s="20" t="s">
        <v>1855</v>
      </c>
      <c r="F48" s="20" t="s">
        <v>1855</v>
      </c>
      <c r="G48">
        <v>0</v>
      </c>
      <c r="H48">
        <v>0</v>
      </c>
      <c r="I48" s="19" t="s">
        <v>3</v>
      </c>
      <c r="J48" s="19" t="s">
        <v>2238</v>
      </c>
      <c r="K48" s="14" t="str">
        <f t="shared" si="0"/>
        <v/>
      </c>
      <c r="M48" s="59" t="s">
        <v>2532</v>
      </c>
      <c r="N48" s="24" t="s">
        <v>3920</v>
      </c>
      <c r="O48"/>
      <c r="P48"/>
      <c r="Q48"/>
      <c r="R48"/>
      <c r="S48">
        <f t="shared" si="2"/>
        <v>15</v>
      </c>
      <c r="T48"/>
      <c r="U48" s="146"/>
      <c r="V48" s="146"/>
      <c r="W48" s="135" t="str">
        <f t="shared" si="5"/>
        <v/>
      </c>
      <c r="X48" s="135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2268</v>
      </c>
      <c r="D49" s="1" t="s">
        <v>7</v>
      </c>
      <c r="E49" s="20" t="s">
        <v>4208</v>
      </c>
      <c r="F49" s="20" t="s">
        <v>4208</v>
      </c>
      <c r="G49">
        <v>0</v>
      </c>
      <c r="H49">
        <v>0</v>
      </c>
      <c r="I49" s="19" t="s">
        <v>3</v>
      </c>
      <c r="J49" s="19" t="s">
        <v>2238</v>
      </c>
      <c r="K49" s="14" t="str">
        <f t="shared" si="0"/>
        <v/>
      </c>
      <c r="M49" s="59" t="s">
        <v>2531</v>
      </c>
      <c r="N49" s="24" t="s">
        <v>3920</v>
      </c>
      <c r="O49"/>
      <c r="P49"/>
      <c r="Q49"/>
      <c r="R49"/>
      <c r="S49">
        <f t="shared" si="2"/>
        <v>15</v>
      </c>
      <c r="T49"/>
      <c r="U49" s="146"/>
      <c r="V49" s="146"/>
      <c r="W49" s="135" t="str">
        <f t="shared" si="5"/>
        <v/>
      </c>
      <c r="X49" s="135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2268</v>
      </c>
      <c r="D50" s="1" t="s">
        <v>7</v>
      </c>
      <c r="E50" s="20" t="s">
        <v>4209</v>
      </c>
      <c r="F50" s="20" t="s">
        <v>4209</v>
      </c>
      <c r="G50">
        <v>0</v>
      </c>
      <c r="H50">
        <v>0</v>
      </c>
      <c r="I50" s="19" t="s">
        <v>3</v>
      </c>
      <c r="J50" s="19" t="s">
        <v>2238</v>
      </c>
      <c r="K50" s="14" t="str">
        <f t="shared" si="0"/>
        <v/>
      </c>
      <c r="M50" s="24" t="s">
        <v>2533</v>
      </c>
      <c r="N50" s="24" t="s">
        <v>3920</v>
      </c>
      <c r="O50"/>
      <c r="P50"/>
      <c r="Q50"/>
      <c r="R50"/>
      <c r="S50">
        <f t="shared" si="2"/>
        <v>15</v>
      </c>
      <c r="T50"/>
      <c r="U50" s="146"/>
      <c r="V50" s="146"/>
      <c r="W50" s="135" t="str">
        <f t="shared" si="5"/>
        <v/>
      </c>
      <c r="X50" s="135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2268</v>
      </c>
      <c r="D51" s="1" t="s">
        <v>7</v>
      </c>
      <c r="E51" s="19" t="s">
        <v>1856</v>
      </c>
      <c r="F51" s="19" t="s">
        <v>1856</v>
      </c>
      <c r="G51">
        <v>0</v>
      </c>
      <c r="H51">
        <v>0</v>
      </c>
      <c r="I51" s="19" t="s">
        <v>3</v>
      </c>
      <c r="J51" s="19" t="s">
        <v>2238</v>
      </c>
      <c r="K51" s="14" t="str">
        <f t="shared" si="0"/>
        <v/>
      </c>
      <c r="M51" s="24" t="s">
        <v>2534</v>
      </c>
      <c r="N51" s="24" t="s">
        <v>3920</v>
      </c>
      <c r="O51"/>
      <c r="P51"/>
      <c r="Q51"/>
      <c r="R51"/>
      <c r="S51">
        <f t="shared" si="2"/>
        <v>15</v>
      </c>
      <c r="T51"/>
      <c r="U51" s="146"/>
      <c r="V51" s="146"/>
      <c r="W51" s="135" t="str">
        <f t="shared" si="5"/>
        <v/>
      </c>
      <c r="X51" s="135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2268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2238</v>
      </c>
      <c r="K52" s="14" t="str">
        <f t="shared" si="0"/>
        <v/>
      </c>
      <c r="M52" s="24" t="s">
        <v>2535</v>
      </c>
      <c r="N52" s="24" t="s">
        <v>3920</v>
      </c>
      <c r="O52"/>
      <c r="P52"/>
      <c r="Q52"/>
      <c r="R52"/>
      <c r="S52">
        <f t="shared" si="2"/>
        <v>15</v>
      </c>
      <c r="T52"/>
      <c r="U52" s="146"/>
      <c r="V52" s="146"/>
      <c r="W52" s="135" t="str">
        <f t="shared" si="5"/>
        <v/>
      </c>
      <c r="X52" s="135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2268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2238</v>
      </c>
      <c r="K53" s="14" t="str">
        <f t="shared" si="0"/>
        <v/>
      </c>
      <c r="M53" s="24" t="s">
        <v>2536</v>
      </c>
      <c r="N53" s="24" t="s">
        <v>3920</v>
      </c>
      <c r="O53"/>
      <c r="P53"/>
      <c r="Q53"/>
      <c r="R53"/>
      <c r="S53">
        <f t="shared" si="2"/>
        <v>15</v>
      </c>
      <c r="T53"/>
      <c r="U53" s="146"/>
      <c r="V53" s="146"/>
      <c r="W53" s="135" t="str">
        <f t="shared" si="5"/>
        <v/>
      </c>
      <c r="X53" s="135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2268</v>
      </c>
      <c r="D54" s="1" t="s">
        <v>7</v>
      </c>
      <c r="E54" s="19" t="s">
        <v>1857</v>
      </c>
      <c r="F54" s="19" t="s">
        <v>1857</v>
      </c>
      <c r="G54">
        <v>0</v>
      </c>
      <c r="H54">
        <v>0</v>
      </c>
      <c r="I54" s="19" t="s">
        <v>3</v>
      </c>
      <c r="J54" s="19" t="s">
        <v>2238</v>
      </c>
      <c r="K54" s="14" t="str">
        <f t="shared" si="0"/>
        <v/>
      </c>
      <c r="M54" s="24" t="s">
        <v>2537</v>
      </c>
      <c r="N54" s="24" t="s">
        <v>3920</v>
      </c>
      <c r="O54"/>
      <c r="P54"/>
      <c r="Q54"/>
      <c r="R54"/>
      <c r="S54">
        <f t="shared" si="2"/>
        <v>15</v>
      </c>
      <c r="T54"/>
      <c r="U54" s="146"/>
      <c r="V54" s="146"/>
      <c r="W54" s="135" t="str">
        <f t="shared" si="5"/>
        <v/>
      </c>
      <c r="X54" s="135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2268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2238</v>
      </c>
      <c r="K55" s="14" t="str">
        <f t="shared" si="0"/>
        <v/>
      </c>
      <c r="M55" s="24" t="s">
        <v>2538</v>
      </c>
      <c r="N55" s="24" t="s">
        <v>3920</v>
      </c>
      <c r="O55"/>
      <c r="P55"/>
      <c r="Q55"/>
      <c r="R55"/>
      <c r="S55">
        <f t="shared" si="2"/>
        <v>15</v>
      </c>
      <c r="T55"/>
      <c r="U55" s="146"/>
      <c r="V55" s="146"/>
      <c r="W55" s="135" t="str">
        <f t="shared" si="5"/>
        <v/>
      </c>
      <c r="X55" s="135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41" t="s">
        <v>4102</v>
      </c>
      <c r="D56" s="41" t="s">
        <v>14</v>
      </c>
      <c r="E56" s="19" t="s">
        <v>1858</v>
      </c>
      <c r="F56" s="19" t="s">
        <v>1858</v>
      </c>
      <c r="G56">
        <v>1</v>
      </c>
      <c r="H56">
        <v>64</v>
      </c>
      <c r="I56" s="19" t="s">
        <v>3</v>
      </c>
      <c r="J56" s="19" t="s">
        <v>2237</v>
      </c>
      <c r="K56" s="14" t="str">
        <f t="shared" si="0"/>
        <v/>
      </c>
      <c r="M56" s="24" t="s">
        <v>2539</v>
      </c>
      <c r="N56" s="24" t="s">
        <v>3920</v>
      </c>
      <c r="O56"/>
      <c r="P56"/>
      <c r="Q56"/>
      <c r="R56"/>
      <c r="S56">
        <f t="shared" si="2"/>
        <v>16</v>
      </c>
      <c r="T56"/>
      <c r="U56" s="146"/>
      <c r="V56" s="146"/>
      <c r="W56" s="135" t="str">
        <f t="shared" si="5"/>
        <v>"BS?"</v>
      </c>
      <c r="X56" s="135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2285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2237</v>
      </c>
      <c r="K57" s="14" t="str">
        <f t="shared" si="0"/>
        <v/>
      </c>
      <c r="M57" s="24" t="s">
        <v>2540</v>
      </c>
      <c r="N57" s="24" t="s">
        <v>3920</v>
      </c>
      <c r="O57"/>
      <c r="P57"/>
      <c r="Q57"/>
      <c r="R57"/>
      <c r="S57">
        <f t="shared" si="2"/>
        <v>16</v>
      </c>
      <c r="T57"/>
      <c r="U57" s="146"/>
      <c r="V57" s="146"/>
      <c r="W57" s="135" t="str">
        <f t="shared" si="5"/>
        <v/>
      </c>
      <c r="X57" s="135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2268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2238</v>
      </c>
      <c r="K58" s="14" t="str">
        <f t="shared" si="0"/>
        <v/>
      </c>
      <c r="M58" s="24" t="s">
        <v>2541</v>
      </c>
      <c r="N58" s="24" t="s">
        <v>3920</v>
      </c>
      <c r="O58"/>
      <c r="P58"/>
      <c r="Q58"/>
      <c r="R58"/>
      <c r="S58">
        <f t="shared" si="2"/>
        <v>16</v>
      </c>
      <c r="T58"/>
      <c r="U58" s="146"/>
      <c r="V58" s="146"/>
      <c r="W58" s="135" t="str">
        <f t="shared" si="5"/>
        <v/>
      </c>
      <c r="X58" s="135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2264</v>
      </c>
      <c r="D59" s="36" t="s">
        <v>4031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2237</v>
      </c>
      <c r="K59" s="14" t="str">
        <f t="shared" si="0"/>
        <v/>
      </c>
      <c r="M59" s="24" t="s">
        <v>2542</v>
      </c>
      <c r="N59" s="24" t="s">
        <v>3920</v>
      </c>
      <c r="O59"/>
      <c r="P59"/>
      <c r="Q59"/>
      <c r="R59"/>
      <c r="S59">
        <f t="shared" si="2"/>
        <v>17</v>
      </c>
      <c r="T59"/>
      <c r="U59" s="4" t="s">
        <v>4637</v>
      </c>
      <c r="V59" s="149"/>
      <c r="W59" s="135" t="str">
        <f t="shared" si="5"/>
        <v>"c"</v>
      </c>
      <c r="X59" s="135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2264</v>
      </c>
      <c r="D60" s="36" t="s">
        <v>4032</v>
      </c>
      <c r="E60" s="19" t="s">
        <v>1859</v>
      </c>
      <c r="F60" s="19" t="s">
        <v>1859</v>
      </c>
      <c r="G60">
        <v>0</v>
      </c>
      <c r="H60">
        <v>0</v>
      </c>
      <c r="I60" s="19" t="s">
        <v>6</v>
      </c>
      <c r="J60" s="19" t="s">
        <v>2237</v>
      </c>
      <c r="K60" s="14" t="str">
        <f t="shared" si="0"/>
        <v/>
      </c>
      <c r="M60" s="24" t="s">
        <v>2543</v>
      </c>
      <c r="N60" s="24" t="s">
        <v>3920</v>
      </c>
      <c r="O60"/>
      <c r="P60"/>
      <c r="Q60"/>
      <c r="R60"/>
      <c r="S60">
        <f t="shared" si="2"/>
        <v>17</v>
      </c>
      <c r="T60"/>
      <c r="U60" s="146"/>
      <c r="V60" s="146"/>
      <c r="W60" s="135" t="str">
        <f t="shared" si="5"/>
        <v/>
      </c>
      <c r="X60" s="135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2264</v>
      </c>
      <c r="D61" s="36" t="s">
        <v>4033</v>
      </c>
      <c r="E61" s="19" t="s">
        <v>1860</v>
      </c>
      <c r="F61" s="19" t="s">
        <v>1860</v>
      </c>
      <c r="G61">
        <v>0</v>
      </c>
      <c r="H61">
        <v>0</v>
      </c>
      <c r="I61" s="19" t="s">
        <v>6</v>
      </c>
      <c r="J61" s="19" t="s">
        <v>2237</v>
      </c>
      <c r="K61" s="14" t="str">
        <f t="shared" si="0"/>
        <v/>
      </c>
      <c r="M61" s="24" t="s">
        <v>2544</v>
      </c>
      <c r="N61" s="24" t="s">
        <v>3920</v>
      </c>
      <c r="O61"/>
      <c r="P61"/>
      <c r="Q61"/>
      <c r="R61"/>
      <c r="S61">
        <f t="shared" si="2"/>
        <v>17</v>
      </c>
      <c r="T61"/>
      <c r="U61" s="146"/>
      <c r="V61" s="146"/>
      <c r="W61" s="135" t="str">
        <f t="shared" si="5"/>
        <v/>
      </c>
      <c r="X61" s="135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2286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2237</v>
      </c>
      <c r="K62" s="14" t="str">
        <f t="shared" si="0"/>
        <v/>
      </c>
      <c r="M62" s="24" t="s">
        <v>2545</v>
      </c>
      <c r="N62" s="24" t="s">
        <v>3920</v>
      </c>
      <c r="O62"/>
      <c r="P62"/>
      <c r="Q62"/>
      <c r="R62"/>
      <c r="S62">
        <f t="shared" si="2"/>
        <v>17</v>
      </c>
      <c r="T62"/>
      <c r="U62" s="146"/>
      <c r="V62" s="146"/>
      <c r="W62" s="135" t="str">
        <f t="shared" si="5"/>
        <v/>
      </c>
      <c r="X62" s="135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2268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2238</v>
      </c>
      <c r="K63" s="14" t="str">
        <f t="shared" si="0"/>
        <v/>
      </c>
      <c r="M63" s="24" t="s">
        <v>2546</v>
      </c>
      <c r="N63" s="24" t="s">
        <v>3920</v>
      </c>
      <c r="O63"/>
      <c r="P63"/>
      <c r="Q63"/>
      <c r="R63"/>
      <c r="S63">
        <f t="shared" si="2"/>
        <v>17</v>
      </c>
      <c r="T63"/>
      <c r="U63" s="146"/>
      <c r="V63" s="146"/>
      <c r="W63" s="135" t="str">
        <f t="shared" si="5"/>
        <v/>
      </c>
      <c r="X63" s="135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2268</v>
      </c>
      <c r="D64" s="71" t="s">
        <v>4260</v>
      </c>
      <c r="E64" s="19" t="s">
        <v>1861</v>
      </c>
      <c r="F64" s="19" t="s">
        <v>1862</v>
      </c>
      <c r="G64">
        <v>0</v>
      </c>
      <c r="H64">
        <v>0</v>
      </c>
      <c r="I64" s="19" t="s">
        <v>18</v>
      </c>
      <c r="J64" s="19" t="s">
        <v>2238</v>
      </c>
      <c r="K64" s="14" t="str">
        <f t="shared" si="0"/>
        <v>NOT EQUAL</v>
      </c>
      <c r="L64" s="1" t="s">
        <v>2252</v>
      </c>
      <c r="M64" s="24" t="s">
        <v>2547</v>
      </c>
      <c r="N64" s="24" t="s">
        <v>3920</v>
      </c>
      <c r="O64"/>
      <c r="P64"/>
      <c r="Q64"/>
      <c r="R64"/>
      <c r="S64">
        <f t="shared" si="2"/>
        <v>17</v>
      </c>
      <c r="T64"/>
      <c r="U64" s="146"/>
      <c r="V64" s="146"/>
      <c r="W64" s="135" t="str">
        <f t="shared" si="5"/>
        <v/>
      </c>
      <c r="X64" s="135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2268</v>
      </c>
      <c r="D65" s="1" t="s">
        <v>7</v>
      </c>
      <c r="E65" s="20" t="s">
        <v>1863</v>
      </c>
      <c r="F65" s="20" t="s">
        <v>1863</v>
      </c>
      <c r="G65">
        <v>0</v>
      </c>
      <c r="H65">
        <v>0</v>
      </c>
      <c r="I65" s="19" t="s">
        <v>3</v>
      </c>
      <c r="J65" s="19" t="s">
        <v>2238</v>
      </c>
      <c r="K65" s="14" t="str">
        <f t="shared" si="0"/>
        <v/>
      </c>
      <c r="M65" s="59" t="s">
        <v>2549</v>
      </c>
      <c r="N65" s="24" t="s">
        <v>3920</v>
      </c>
      <c r="O65"/>
      <c r="P65"/>
      <c r="Q65"/>
      <c r="R65"/>
      <c r="S65">
        <f t="shared" si="2"/>
        <v>17</v>
      </c>
      <c r="T65"/>
      <c r="U65" s="146"/>
      <c r="V65" s="146"/>
      <c r="W65" s="135" t="str">
        <f t="shared" si="5"/>
        <v/>
      </c>
      <c r="X65" s="135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2268</v>
      </c>
      <c r="D66" s="1" t="s">
        <v>7</v>
      </c>
      <c r="E66" s="20" t="s">
        <v>4210</v>
      </c>
      <c r="F66" s="20" t="s">
        <v>4210</v>
      </c>
      <c r="G66">
        <v>0</v>
      </c>
      <c r="H66">
        <v>0</v>
      </c>
      <c r="I66" s="19" t="s">
        <v>3</v>
      </c>
      <c r="J66" s="19" t="s">
        <v>2238</v>
      </c>
      <c r="K66" s="14" t="str">
        <f t="shared" si="0"/>
        <v/>
      </c>
      <c r="M66" s="59" t="s">
        <v>2548</v>
      </c>
      <c r="N66" s="24" t="s">
        <v>3920</v>
      </c>
      <c r="O66"/>
      <c r="P66"/>
      <c r="Q66"/>
      <c r="R66"/>
      <c r="S66">
        <f t="shared" si="2"/>
        <v>17</v>
      </c>
      <c r="T66"/>
      <c r="U66" s="146"/>
      <c r="V66" s="146"/>
      <c r="W66" s="135" t="str">
        <f t="shared" si="5"/>
        <v/>
      </c>
      <c r="X66" s="135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2268</v>
      </c>
      <c r="D67" s="1" t="s">
        <v>7</v>
      </c>
      <c r="E67" s="20" t="s">
        <v>4211</v>
      </c>
      <c r="F67" s="20" t="s">
        <v>4211</v>
      </c>
      <c r="G67">
        <v>0</v>
      </c>
      <c r="H67">
        <v>0</v>
      </c>
      <c r="I67" s="19" t="s">
        <v>3</v>
      </c>
      <c r="J67" s="19" t="s">
        <v>2238</v>
      </c>
      <c r="K67" s="14" t="str">
        <f t="shared" si="0"/>
        <v/>
      </c>
      <c r="M67" s="24" t="s">
        <v>2550</v>
      </c>
      <c r="N67" s="24" t="s">
        <v>3920</v>
      </c>
      <c r="O67"/>
      <c r="P67"/>
      <c r="Q67"/>
      <c r="R67"/>
      <c r="S67">
        <f t="shared" si="2"/>
        <v>17</v>
      </c>
      <c r="T67"/>
      <c r="U67" s="146"/>
      <c r="V67" s="146"/>
      <c r="W67" s="135" t="str">
        <f t="shared" si="5"/>
        <v/>
      </c>
      <c r="X67" s="135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2268</v>
      </c>
      <c r="D68" s="1" t="s">
        <v>7</v>
      </c>
      <c r="E68" s="19" t="s">
        <v>1864</v>
      </c>
      <c r="F68" s="19" t="s">
        <v>1864</v>
      </c>
      <c r="G68">
        <v>0</v>
      </c>
      <c r="H68">
        <v>0</v>
      </c>
      <c r="I68" s="19" t="s">
        <v>3</v>
      </c>
      <c r="J68" s="19" t="s">
        <v>2238</v>
      </c>
      <c r="K68" s="14" t="str">
        <f t="shared" ref="K68:K131" si="6">IF(E68=F68,"","NOT EQUAL")</f>
        <v/>
      </c>
      <c r="M68" s="24" t="s">
        <v>2551</v>
      </c>
      <c r="N68" s="24" t="s">
        <v>3920</v>
      </c>
      <c r="O68"/>
      <c r="P68"/>
      <c r="Q68"/>
      <c r="R68"/>
      <c r="S68">
        <f t="shared" si="2"/>
        <v>17</v>
      </c>
      <c r="T68"/>
      <c r="U68" s="146"/>
      <c r="V68" s="146"/>
      <c r="W68" s="135" t="str">
        <f t="shared" si="5"/>
        <v/>
      </c>
      <c r="X68" s="135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2268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2238</v>
      </c>
      <c r="K69" s="14" t="str">
        <f t="shared" si="6"/>
        <v/>
      </c>
      <c r="M69" s="24" t="s">
        <v>2552</v>
      </c>
      <c r="N69" s="24" t="s">
        <v>3920</v>
      </c>
      <c r="O69"/>
      <c r="P69"/>
      <c r="Q69"/>
      <c r="R69"/>
      <c r="S69">
        <f t="shared" ref="S69:S132" si="7">IF(X69&lt;&gt;"",S68+1,S68)</f>
        <v>17</v>
      </c>
      <c r="T69"/>
      <c r="U69" s="146"/>
      <c r="V69" s="146"/>
      <c r="W69" s="135" t="str">
        <f t="shared" si="5"/>
        <v/>
      </c>
      <c r="X69" s="135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41" t="s">
        <v>4103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2237</v>
      </c>
      <c r="K70" s="14" t="str">
        <f t="shared" si="6"/>
        <v/>
      </c>
      <c r="M70" s="24" t="s">
        <v>2553</v>
      </c>
      <c r="N70" s="24" t="s">
        <v>3920</v>
      </c>
      <c r="O70"/>
      <c r="P70"/>
      <c r="Q70"/>
      <c r="R70"/>
      <c r="S70">
        <f t="shared" si="7"/>
        <v>18</v>
      </c>
      <c r="T70"/>
      <c r="U70" s="146"/>
      <c r="V70" s="146"/>
      <c r="W70" s="135" t="str">
        <f t="shared" si="5"/>
        <v>"CB"</v>
      </c>
      <c r="X70" s="135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2287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2237</v>
      </c>
      <c r="K71" s="14" t="str">
        <f t="shared" si="6"/>
        <v/>
      </c>
      <c r="M71" s="24" t="s">
        <v>2554</v>
      </c>
      <c r="N71" s="24" t="s">
        <v>3920</v>
      </c>
      <c r="O71"/>
      <c r="P71"/>
      <c r="Q71"/>
      <c r="R71"/>
      <c r="S71">
        <f t="shared" si="7"/>
        <v>19</v>
      </c>
      <c r="T71"/>
      <c r="U71" s="146"/>
      <c r="V71" s="146"/>
      <c r="W71" s="135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35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2288</v>
      </c>
      <c r="D72" s="1" t="s">
        <v>4315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2238</v>
      </c>
      <c r="K72" s="14" t="str">
        <f t="shared" si="6"/>
        <v/>
      </c>
      <c r="M72" s="24" t="s">
        <v>2555</v>
      </c>
      <c r="N72" s="24" t="s">
        <v>3920</v>
      </c>
      <c r="O72"/>
      <c r="P72"/>
      <c r="Q72"/>
      <c r="R72"/>
      <c r="S72">
        <f t="shared" si="7"/>
        <v>19</v>
      </c>
      <c r="T72"/>
      <c r="U72" s="146"/>
      <c r="V72" s="146"/>
      <c r="W72" s="135" t="str">
        <f t="shared" si="10"/>
        <v/>
      </c>
      <c r="X72" s="135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2268</v>
      </c>
      <c r="D73" s="1" t="s">
        <v>7</v>
      </c>
      <c r="E73" s="19" t="s">
        <v>1865</v>
      </c>
      <c r="F73" s="19" t="s">
        <v>1865</v>
      </c>
      <c r="G73">
        <v>0</v>
      </c>
      <c r="H73">
        <v>0</v>
      </c>
      <c r="I73" s="19" t="s">
        <v>18</v>
      </c>
      <c r="J73" s="19" t="s">
        <v>2238</v>
      </c>
      <c r="K73" s="14" t="str">
        <f t="shared" si="6"/>
        <v/>
      </c>
      <c r="M73" s="24" t="s">
        <v>2556</v>
      </c>
      <c r="N73" s="24" t="s">
        <v>3920</v>
      </c>
      <c r="O73"/>
      <c r="P73"/>
      <c r="Q73"/>
      <c r="R73"/>
      <c r="S73">
        <f t="shared" si="7"/>
        <v>19</v>
      </c>
      <c r="T73"/>
      <c r="U73" s="146"/>
      <c r="V73" s="146"/>
      <c r="W73" s="135" t="str">
        <f t="shared" si="10"/>
        <v/>
      </c>
      <c r="X73" s="135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2289</v>
      </c>
      <c r="D74" s="1" t="s">
        <v>53</v>
      </c>
      <c r="E74" s="19" t="s">
        <v>1866</v>
      </c>
      <c r="F74" s="19" t="s">
        <v>1867</v>
      </c>
      <c r="G74">
        <v>0</v>
      </c>
      <c r="H74">
        <v>0</v>
      </c>
      <c r="I74" s="19" t="s">
        <v>3</v>
      </c>
      <c r="J74" s="19" t="s">
        <v>2238</v>
      </c>
      <c r="K74" s="14" t="str">
        <f t="shared" si="6"/>
        <v/>
      </c>
      <c r="M74" s="24" t="s">
        <v>2557</v>
      </c>
      <c r="N74" s="24" t="s">
        <v>3920</v>
      </c>
      <c r="O74"/>
      <c r="P74"/>
      <c r="Q74"/>
      <c r="R74"/>
      <c r="S74">
        <f t="shared" si="7"/>
        <v>19</v>
      </c>
      <c r="T74"/>
      <c r="U74" s="146"/>
      <c r="V74" s="146"/>
      <c r="W74" s="135" t="str">
        <f t="shared" si="10"/>
        <v/>
      </c>
      <c r="X74" s="135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2268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2238</v>
      </c>
      <c r="K75" s="14" t="str">
        <f t="shared" si="6"/>
        <v/>
      </c>
      <c r="M75" s="24" t="s">
        <v>2558</v>
      </c>
      <c r="N75" s="24" t="s">
        <v>3920</v>
      </c>
      <c r="O75"/>
      <c r="P75"/>
      <c r="Q75"/>
      <c r="R75"/>
      <c r="S75">
        <f t="shared" si="7"/>
        <v>19</v>
      </c>
      <c r="T75"/>
      <c r="U75" s="146"/>
      <c r="V75" s="146"/>
      <c r="W75" s="135" t="str">
        <f t="shared" si="10"/>
        <v/>
      </c>
      <c r="X75" s="135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2290</v>
      </c>
      <c r="D76" s="1" t="s">
        <v>7</v>
      </c>
      <c r="E76" s="19" t="s">
        <v>1868</v>
      </c>
      <c r="F76" s="19" t="s">
        <v>47</v>
      </c>
      <c r="G76">
        <v>0</v>
      </c>
      <c r="H76">
        <v>0</v>
      </c>
      <c r="I76" s="19" t="s">
        <v>3</v>
      </c>
      <c r="J76" s="19" t="s">
        <v>2238</v>
      </c>
      <c r="K76" s="14" t="str">
        <f t="shared" si="6"/>
        <v/>
      </c>
      <c r="M76" s="24" t="s">
        <v>2559</v>
      </c>
      <c r="N76" s="24" t="s">
        <v>3920</v>
      </c>
      <c r="O76"/>
      <c r="P76"/>
      <c r="Q76"/>
      <c r="R76"/>
      <c r="S76">
        <f t="shared" si="7"/>
        <v>20</v>
      </c>
      <c r="T76"/>
      <c r="U76" s="146" t="s">
        <v>4630</v>
      </c>
      <c r="V76" s="146"/>
      <c r="W76" s="135" t="str">
        <f t="shared" si="10"/>
        <v>"CLFALL"</v>
      </c>
      <c r="X76" s="135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2268</v>
      </c>
      <c r="D77" s="1" t="s">
        <v>7</v>
      </c>
      <c r="E77" s="19" t="s">
        <v>1869</v>
      </c>
      <c r="F77" s="19" t="s">
        <v>1869</v>
      </c>
      <c r="G77">
        <v>0</v>
      </c>
      <c r="H77">
        <v>0</v>
      </c>
      <c r="I77" s="19" t="s">
        <v>18</v>
      </c>
      <c r="J77" s="19" t="s">
        <v>2238</v>
      </c>
      <c r="K77" s="14" t="str">
        <f t="shared" si="6"/>
        <v/>
      </c>
      <c r="M77" s="24" t="s">
        <v>2560</v>
      </c>
      <c r="N77" s="24" t="s">
        <v>3920</v>
      </c>
      <c r="O77"/>
      <c r="P77"/>
      <c r="Q77"/>
      <c r="R77"/>
      <c r="S77">
        <f t="shared" si="7"/>
        <v>20</v>
      </c>
      <c r="T77"/>
      <c r="U77" s="146"/>
      <c r="V77" s="146"/>
      <c r="W77" s="135" t="str">
        <f t="shared" si="10"/>
        <v/>
      </c>
      <c r="X77" s="135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6" t="s">
        <v>4316</v>
      </c>
      <c r="D78" s="1" t="s">
        <v>7</v>
      </c>
      <c r="E78" s="19" t="s">
        <v>4317</v>
      </c>
      <c r="F78" s="19" t="s">
        <v>4317</v>
      </c>
      <c r="G78">
        <v>0</v>
      </c>
      <c r="H78">
        <v>0</v>
      </c>
      <c r="I78" s="19" t="s">
        <v>1</v>
      </c>
      <c r="J78" s="19" t="s">
        <v>2238</v>
      </c>
      <c r="K78" s="14" t="str">
        <f t="shared" si="6"/>
        <v/>
      </c>
      <c r="M78" s="47" t="s">
        <v>4425</v>
      </c>
      <c r="N78" s="24" t="s">
        <v>3920</v>
      </c>
      <c r="O78"/>
      <c r="P78"/>
      <c r="Q78"/>
      <c r="R78"/>
      <c r="S78">
        <f t="shared" si="7"/>
        <v>20</v>
      </c>
      <c r="T78"/>
      <c r="U78" s="146"/>
      <c r="V78" s="146"/>
      <c r="W78" s="135" t="str">
        <f t="shared" si="10"/>
        <v/>
      </c>
      <c r="X78" s="135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6" t="s">
        <v>2268</v>
      </c>
      <c r="D79" s="36" t="s">
        <v>7</v>
      </c>
      <c r="E79" s="113" t="s">
        <v>4458</v>
      </c>
      <c r="F79" s="113" t="s">
        <v>4458</v>
      </c>
      <c r="G79" s="85">
        <v>0</v>
      </c>
      <c r="H79" s="85">
        <v>0</v>
      </c>
      <c r="I79" s="30" t="s">
        <v>18</v>
      </c>
      <c r="J79" s="30" t="s">
        <v>2238</v>
      </c>
      <c r="K79" s="37" t="str">
        <f t="shared" si="6"/>
        <v/>
      </c>
      <c r="M79" s="38" t="s">
        <v>4457</v>
      </c>
      <c r="N79" s="97"/>
      <c r="O79"/>
      <c r="P79"/>
      <c r="Q79"/>
      <c r="R79"/>
      <c r="S79">
        <f t="shared" si="7"/>
        <v>20</v>
      </c>
      <c r="T79"/>
      <c r="U79" s="146"/>
      <c r="V79" s="146"/>
      <c r="W79" s="135" t="str">
        <f t="shared" si="10"/>
        <v/>
      </c>
      <c r="X79" s="135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2268</v>
      </c>
      <c r="D80" s="1" t="s">
        <v>7</v>
      </c>
      <c r="E80" s="19" t="s">
        <v>1870</v>
      </c>
      <c r="F80" s="19" t="s">
        <v>1870</v>
      </c>
      <c r="G80">
        <v>0</v>
      </c>
      <c r="H80">
        <v>0</v>
      </c>
      <c r="I80" s="19" t="s">
        <v>3</v>
      </c>
      <c r="J80" s="19" t="s">
        <v>2238</v>
      </c>
      <c r="K80" s="14" t="str">
        <f t="shared" si="6"/>
        <v/>
      </c>
      <c r="M80" s="24" t="s">
        <v>2563</v>
      </c>
      <c r="N80" s="24" t="s">
        <v>3920</v>
      </c>
      <c r="O80"/>
      <c r="P80"/>
      <c r="Q80"/>
      <c r="R80"/>
      <c r="S80">
        <f t="shared" si="7"/>
        <v>21</v>
      </c>
      <c r="T80"/>
      <c r="U80" s="150" t="s">
        <v>4630</v>
      </c>
      <c r="V80" s="146"/>
      <c r="W80" s="135" t="str">
        <f t="shared" si="10"/>
        <v>"CLLCD"</v>
      </c>
      <c r="X80" s="135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2268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2238</v>
      </c>
      <c r="K81" s="14" t="str">
        <f t="shared" si="6"/>
        <v/>
      </c>
      <c r="M81" s="24" t="s">
        <v>2564</v>
      </c>
      <c r="N81" s="24" t="s">
        <v>3920</v>
      </c>
      <c r="O81"/>
      <c r="P81"/>
      <c r="Q81"/>
      <c r="R81"/>
      <c r="S81">
        <f t="shared" si="7"/>
        <v>22</v>
      </c>
      <c r="T81"/>
      <c r="U81" s="150" t="s">
        <v>4630</v>
      </c>
      <c r="V81" s="146"/>
      <c r="W81" s="135" t="str">
        <f t="shared" si="10"/>
        <v>"CLMENU"</v>
      </c>
      <c r="X81" s="135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2268</v>
      </c>
      <c r="D82" s="1" t="s">
        <v>7</v>
      </c>
      <c r="E82" s="19" t="s">
        <v>1871</v>
      </c>
      <c r="F82" s="19" t="s">
        <v>1871</v>
      </c>
      <c r="G82">
        <v>0</v>
      </c>
      <c r="H82">
        <v>0</v>
      </c>
      <c r="I82" s="19" t="s">
        <v>3</v>
      </c>
      <c r="J82" s="19" t="s">
        <v>2238</v>
      </c>
      <c r="K82" s="14" t="str">
        <f t="shared" si="6"/>
        <v/>
      </c>
      <c r="M82" s="24" t="s">
        <v>2565</v>
      </c>
      <c r="N82" s="24" t="s">
        <v>3920</v>
      </c>
      <c r="O82"/>
      <c r="P82"/>
      <c r="Q82"/>
      <c r="R82"/>
      <c r="S82">
        <f t="shared" si="7"/>
        <v>22</v>
      </c>
      <c r="T82"/>
      <c r="U82" s="146"/>
      <c r="V82" s="146"/>
      <c r="W82" s="135" t="str">
        <f t="shared" si="10"/>
        <v/>
      </c>
      <c r="X82" s="135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2291</v>
      </c>
      <c r="D83" s="1" t="s">
        <v>53</v>
      </c>
      <c r="E83" s="19" t="s">
        <v>1872</v>
      </c>
      <c r="F83" s="19" t="s">
        <v>54</v>
      </c>
      <c r="G83">
        <v>0</v>
      </c>
      <c r="H83">
        <v>0</v>
      </c>
      <c r="I83" s="19" t="s">
        <v>3</v>
      </c>
      <c r="J83" s="19" t="s">
        <v>2238</v>
      </c>
      <c r="K83" s="14" t="str">
        <f t="shared" si="6"/>
        <v/>
      </c>
      <c r="M83" s="24" t="s">
        <v>2566</v>
      </c>
      <c r="N83" s="24" t="s">
        <v>3920</v>
      </c>
      <c r="O83"/>
      <c r="P83"/>
      <c r="Q83"/>
      <c r="R83"/>
      <c r="S83">
        <f t="shared" si="7"/>
        <v>22</v>
      </c>
      <c r="T83"/>
      <c r="U83" s="146"/>
      <c r="V83" s="146"/>
      <c r="W83" s="135" t="str">
        <f t="shared" si="10"/>
        <v/>
      </c>
      <c r="X83" s="135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2268</v>
      </c>
      <c r="D84" s="1" t="s">
        <v>7</v>
      </c>
      <c r="E84" s="19" t="s">
        <v>1873</v>
      </c>
      <c r="F84" s="19" t="s">
        <v>1873</v>
      </c>
      <c r="G84">
        <v>0</v>
      </c>
      <c r="H84">
        <v>0</v>
      </c>
      <c r="I84" s="19" t="s">
        <v>18</v>
      </c>
      <c r="J84" s="19" t="s">
        <v>2238</v>
      </c>
      <c r="K84" s="14" t="str">
        <f t="shared" si="6"/>
        <v/>
      </c>
      <c r="M84" s="24" t="s">
        <v>2567</v>
      </c>
      <c r="N84" s="24" t="s">
        <v>3920</v>
      </c>
      <c r="O84"/>
      <c r="P84"/>
      <c r="Q84"/>
      <c r="R84"/>
      <c r="S84">
        <f t="shared" si="7"/>
        <v>22</v>
      </c>
      <c r="T84"/>
      <c r="U84" s="146"/>
      <c r="V84" s="146"/>
      <c r="W84" s="135" t="str">
        <f t="shared" si="10"/>
        <v/>
      </c>
      <c r="X84" s="135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2292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2238</v>
      </c>
      <c r="K85" s="14" t="str">
        <f t="shared" si="6"/>
        <v/>
      </c>
      <c r="M85" s="24" t="s">
        <v>2568</v>
      </c>
      <c r="N85" s="24" t="s">
        <v>3920</v>
      </c>
      <c r="O85"/>
      <c r="P85"/>
      <c r="Q85"/>
      <c r="R85"/>
      <c r="S85">
        <f t="shared" si="7"/>
        <v>23</v>
      </c>
      <c r="T85"/>
      <c r="U85" s="150" t="s">
        <v>4630</v>
      </c>
      <c r="V85" s="146"/>
      <c r="W85" s="135" t="str">
        <f t="shared" si="10"/>
        <v>"CLREGS"</v>
      </c>
      <c r="X85" s="135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2293</v>
      </c>
      <c r="D86" s="1" t="s">
        <v>7</v>
      </c>
      <c r="E86" s="19" t="s">
        <v>1874</v>
      </c>
      <c r="F86" s="19" t="s">
        <v>1874</v>
      </c>
      <c r="G86">
        <v>0</v>
      </c>
      <c r="H86">
        <v>0</v>
      </c>
      <c r="I86" s="19" t="s">
        <v>3</v>
      </c>
      <c r="J86" s="19" t="s">
        <v>2238</v>
      </c>
      <c r="K86" s="14" t="str">
        <f t="shared" si="6"/>
        <v/>
      </c>
      <c r="M86" s="24" t="s">
        <v>2569</v>
      </c>
      <c r="N86" s="24" t="s">
        <v>3920</v>
      </c>
      <c r="O86"/>
      <c r="P86"/>
      <c r="Q86"/>
      <c r="R86"/>
      <c r="S86">
        <f t="shared" si="7"/>
        <v>24</v>
      </c>
      <c r="T86"/>
      <c r="U86" s="150" t="s">
        <v>4630</v>
      </c>
      <c r="V86" s="146"/>
      <c r="W86" s="135" t="str">
        <f t="shared" si="10"/>
        <v>"CLSTK"</v>
      </c>
      <c r="X86" s="135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2294</v>
      </c>
      <c r="D87" s="1" t="s">
        <v>7</v>
      </c>
      <c r="E87" s="19" t="s">
        <v>1875</v>
      </c>
      <c r="F87" s="19" t="s">
        <v>1875</v>
      </c>
      <c r="G87">
        <v>0</v>
      </c>
      <c r="H87">
        <v>0</v>
      </c>
      <c r="I87" s="19" t="s">
        <v>3</v>
      </c>
      <c r="J87" s="19" t="s">
        <v>2239</v>
      </c>
      <c r="K87" s="14" t="str">
        <f t="shared" si="6"/>
        <v/>
      </c>
      <c r="M87" s="24" t="s">
        <v>2570</v>
      </c>
      <c r="N87" s="24" t="s">
        <v>3920</v>
      </c>
      <c r="O87"/>
      <c r="P87"/>
      <c r="Q87"/>
      <c r="R87"/>
      <c r="S87">
        <f t="shared" si="7"/>
        <v>25</v>
      </c>
      <c r="T87"/>
      <c r="U87" s="150" t="s">
        <v>4630</v>
      </c>
      <c r="V87" s="146"/>
      <c r="W87" s="135" t="str">
        <f t="shared" si="10"/>
        <v>"CLX"</v>
      </c>
      <c r="X87" s="135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2295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2238</v>
      </c>
      <c r="K88" s="14" t="str">
        <f t="shared" si="6"/>
        <v/>
      </c>
      <c r="M88" s="24" t="s">
        <v>2571</v>
      </c>
      <c r="N88" s="24" t="s">
        <v>3920</v>
      </c>
      <c r="O88"/>
      <c r="P88"/>
      <c r="Q88"/>
      <c r="R88"/>
      <c r="S88">
        <f t="shared" si="7"/>
        <v>26</v>
      </c>
      <c r="T88"/>
      <c r="U88" s="150" t="s">
        <v>4630</v>
      </c>
      <c r="V88" s="146"/>
      <c r="W88" s="135" t="str">
        <f t="shared" si="10"/>
        <v>"CL" STD_SIGMA</v>
      </c>
      <c r="X88" s="135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2268</v>
      </c>
      <c r="D89" s="71" t="s">
        <v>4260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2238</v>
      </c>
      <c r="K89" s="14" t="str">
        <f t="shared" si="6"/>
        <v/>
      </c>
      <c r="L89" s="49" t="s">
        <v>4129</v>
      </c>
      <c r="M89" s="24" t="s">
        <v>4127</v>
      </c>
      <c r="N89" s="24" t="s">
        <v>3920</v>
      </c>
      <c r="O89"/>
      <c r="P89"/>
      <c r="Q89"/>
      <c r="R89"/>
      <c r="S89">
        <f t="shared" si="7"/>
        <v>26</v>
      </c>
      <c r="T89"/>
      <c r="U89" s="146"/>
      <c r="V89" s="146"/>
      <c r="W89" s="135" t="str">
        <f t="shared" si="10"/>
        <v/>
      </c>
      <c r="X89" s="135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3988</v>
      </c>
      <c r="D90" s="1" t="s">
        <v>7</v>
      </c>
      <c r="E90" s="19" t="s">
        <v>1876</v>
      </c>
      <c r="F90" s="19" t="s">
        <v>58</v>
      </c>
      <c r="G90">
        <v>0</v>
      </c>
      <c r="H90">
        <v>0</v>
      </c>
      <c r="I90" s="19" t="s">
        <v>3</v>
      </c>
      <c r="J90" s="19" t="s">
        <v>2237</v>
      </c>
      <c r="K90" s="14" t="str">
        <f t="shared" si="6"/>
        <v>NOT EQUAL</v>
      </c>
      <c r="M90" s="24" t="s">
        <v>2572</v>
      </c>
      <c r="N90" s="24" t="s">
        <v>3920</v>
      </c>
      <c r="O90"/>
      <c r="P90"/>
      <c r="Q90"/>
      <c r="R90"/>
      <c r="S90">
        <f t="shared" si="7"/>
        <v>27</v>
      </c>
      <c r="T90"/>
      <c r="U90" s="146"/>
      <c r="V90" s="146"/>
      <c r="W90" s="135" t="str">
        <f t="shared" si="10"/>
        <v>"COMB"</v>
      </c>
      <c r="X90" s="135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2296</v>
      </c>
      <c r="D91" s="1" t="s">
        <v>7</v>
      </c>
      <c r="E91" s="19" t="s">
        <v>1877</v>
      </c>
      <c r="F91" s="19" t="s">
        <v>59</v>
      </c>
      <c r="G91">
        <v>0</v>
      </c>
      <c r="H91">
        <v>0</v>
      </c>
      <c r="I91" s="19" t="s">
        <v>3</v>
      </c>
      <c r="J91" s="19" t="s">
        <v>2237</v>
      </c>
      <c r="K91" s="14" t="str">
        <f t="shared" si="6"/>
        <v/>
      </c>
      <c r="M91" s="24" t="s">
        <v>2573</v>
      </c>
      <c r="N91" s="24" t="s">
        <v>3920</v>
      </c>
      <c r="O91"/>
      <c r="P91"/>
      <c r="Q91"/>
      <c r="R91"/>
      <c r="S91">
        <f t="shared" si="7"/>
        <v>28</v>
      </c>
      <c r="T91"/>
      <c r="U91" s="146"/>
      <c r="V91" s="146"/>
      <c r="W91" s="135" t="str">
        <f t="shared" si="10"/>
        <v>"CONJ"</v>
      </c>
      <c r="X91" s="135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6" t="s">
        <v>2264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2237</v>
      </c>
      <c r="K92" s="14" t="str">
        <f t="shared" si="6"/>
        <v/>
      </c>
      <c r="L92" s="48"/>
      <c r="M92" s="24" t="s">
        <v>4128</v>
      </c>
      <c r="N92" s="24" t="s">
        <v>3920</v>
      </c>
      <c r="O92"/>
      <c r="P92"/>
      <c r="Q92"/>
      <c r="R92"/>
      <c r="S92">
        <f t="shared" si="7"/>
        <v>29</v>
      </c>
      <c r="T92"/>
      <c r="U92" s="146"/>
      <c r="V92" s="146"/>
      <c r="W92" s="135" t="str">
        <f t="shared" si="10"/>
        <v>"CNST"</v>
      </c>
      <c r="X92" s="135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2268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2238</v>
      </c>
      <c r="K93" s="14" t="str">
        <f t="shared" si="6"/>
        <v/>
      </c>
      <c r="M93" s="24" t="s">
        <v>2574</v>
      </c>
      <c r="N93" s="24" t="s">
        <v>3920</v>
      </c>
      <c r="O93"/>
      <c r="P93"/>
      <c r="Q93"/>
      <c r="R93"/>
      <c r="S93">
        <f t="shared" si="7"/>
        <v>29</v>
      </c>
      <c r="T93"/>
      <c r="U93" s="146"/>
      <c r="V93" s="146"/>
      <c r="W93" s="135" t="str">
        <f t="shared" si="10"/>
        <v/>
      </c>
      <c r="X93" s="135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2268</v>
      </c>
      <c r="D94" s="1" t="s">
        <v>7</v>
      </c>
      <c r="E94" s="19" t="s">
        <v>1878</v>
      </c>
      <c r="F94" s="19" t="s">
        <v>61</v>
      </c>
      <c r="G94">
        <v>0</v>
      </c>
      <c r="H94">
        <v>0</v>
      </c>
      <c r="I94" s="19" t="s">
        <v>3</v>
      </c>
      <c r="J94" s="19" t="s">
        <v>2238</v>
      </c>
      <c r="K94" s="14" t="str">
        <f t="shared" si="6"/>
        <v>NOT EQUAL</v>
      </c>
      <c r="M94" s="24" t="s">
        <v>2575</v>
      </c>
      <c r="N94" s="24" t="s">
        <v>3920</v>
      </c>
      <c r="O94"/>
      <c r="P94"/>
      <c r="Q94"/>
      <c r="R94"/>
      <c r="S94">
        <f t="shared" si="7"/>
        <v>29</v>
      </c>
      <c r="T94"/>
      <c r="U94" s="146"/>
      <c r="V94" s="146"/>
      <c r="W94" s="135" t="str">
        <f t="shared" si="10"/>
        <v/>
      </c>
      <c r="X94" s="135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2297</v>
      </c>
      <c r="D95" s="71" t="s">
        <v>4260</v>
      </c>
      <c r="E95" s="19" t="s">
        <v>1879</v>
      </c>
      <c r="F95" s="19" t="s">
        <v>1879</v>
      </c>
      <c r="G95">
        <v>0</v>
      </c>
      <c r="H95">
        <v>0</v>
      </c>
      <c r="I95" s="19" t="s">
        <v>3</v>
      </c>
      <c r="J95" s="19" t="s">
        <v>2237</v>
      </c>
      <c r="K95" s="14" t="str">
        <f t="shared" si="6"/>
        <v/>
      </c>
      <c r="L95" s="1" t="s">
        <v>20</v>
      </c>
      <c r="M95" s="24" t="s">
        <v>2576</v>
      </c>
      <c r="N95" s="24" t="s">
        <v>3920</v>
      </c>
      <c r="O95"/>
      <c r="P95"/>
      <c r="Q95"/>
      <c r="R95"/>
      <c r="S95">
        <f t="shared" si="7"/>
        <v>30</v>
      </c>
      <c r="T95"/>
      <c r="U95" s="146"/>
      <c r="V95" s="146"/>
      <c r="W95" s="135" t="str">
        <f t="shared" si="10"/>
        <v>"COS"</v>
      </c>
      <c r="X95" s="135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2298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2237</v>
      </c>
      <c r="K96" s="14" t="str">
        <f t="shared" si="6"/>
        <v/>
      </c>
      <c r="M96" s="24" t="s">
        <v>2577</v>
      </c>
      <c r="N96" s="24" t="s">
        <v>3920</v>
      </c>
      <c r="O96"/>
      <c r="P96"/>
      <c r="Q96"/>
      <c r="R96"/>
      <c r="S96">
        <f t="shared" si="7"/>
        <v>31</v>
      </c>
      <c r="T96"/>
      <c r="U96" s="146"/>
      <c r="V96" s="146"/>
      <c r="W96" s="135" t="str">
        <f t="shared" si="10"/>
        <v>"COSH"</v>
      </c>
      <c r="X96" s="135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2268</v>
      </c>
      <c r="D97" s="1" t="s">
        <v>7</v>
      </c>
      <c r="E97" s="19" t="s">
        <v>1880</v>
      </c>
      <c r="F97" s="19" t="s">
        <v>1881</v>
      </c>
      <c r="G97">
        <v>0</v>
      </c>
      <c r="H97">
        <v>0</v>
      </c>
      <c r="I97" s="19" t="s">
        <v>3</v>
      </c>
      <c r="J97" s="19" t="s">
        <v>2238</v>
      </c>
      <c r="K97" s="14" t="str">
        <f t="shared" si="6"/>
        <v/>
      </c>
      <c r="M97" s="24" t="s">
        <v>2578</v>
      </c>
      <c r="N97" s="24" t="s">
        <v>3920</v>
      </c>
      <c r="O97"/>
      <c r="P97"/>
      <c r="Q97"/>
      <c r="R97"/>
      <c r="S97">
        <f t="shared" si="7"/>
        <v>31</v>
      </c>
      <c r="T97"/>
      <c r="U97" s="146"/>
      <c r="V97" s="146"/>
      <c r="W97" s="135" t="str">
        <f t="shared" si="10"/>
        <v/>
      </c>
      <c r="X97" s="135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2268</v>
      </c>
      <c r="D98" s="1" t="s">
        <v>7</v>
      </c>
      <c r="E98" s="19" t="s">
        <v>1882</v>
      </c>
      <c r="F98" s="19" t="s">
        <v>1882</v>
      </c>
      <c r="G98">
        <v>0</v>
      </c>
      <c r="H98">
        <v>0</v>
      </c>
      <c r="I98" s="19" t="s">
        <v>18</v>
      </c>
      <c r="J98" s="19" t="s">
        <v>2238</v>
      </c>
      <c r="K98" s="14" t="str">
        <f t="shared" si="6"/>
        <v/>
      </c>
      <c r="M98" s="24" t="s">
        <v>2579</v>
      </c>
      <c r="N98" s="24" t="s">
        <v>3920</v>
      </c>
      <c r="O98"/>
      <c r="P98"/>
      <c r="Q98"/>
      <c r="R98"/>
      <c r="S98">
        <f t="shared" si="7"/>
        <v>31</v>
      </c>
      <c r="T98"/>
      <c r="U98" s="146"/>
      <c r="V98" s="146"/>
      <c r="W98" s="135" t="str">
        <f t="shared" si="10"/>
        <v/>
      </c>
      <c r="X98" s="135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6" t="s">
        <v>4519</v>
      </c>
      <c r="D99" s="126" t="s">
        <v>27</v>
      </c>
      <c r="E99" s="127" t="s">
        <v>4540</v>
      </c>
      <c r="F99" s="127" t="s">
        <v>4520</v>
      </c>
      <c r="G99" s="128">
        <v>0</v>
      </c>
      <c r="H99" s="128">
        <v>0</v>
      </c>
      <c r="I99" s="127" t="s">
        <v>3</v>
      </c>
      <c r="J99" s="19" t="s">
        <v>2237</v>
      </c>
      <c r="K99" s="14" t="str">
        <f>IF(E99=F99,"","NOT EQUAL")</f>
        <v>NOT EQUAL</v>
      </c>
      <c r="M99" s="24" t="s">
        <v>4515</v>
      </c>
      <c r="N99" s="24"/>
      <c r="O99"/>
      <c r="P99"/>
      <c r="Q99"/>
      <c r="R99"/>
      <c r="S99">
        <f t="shared" si="7"/>
        <v>31</v>
      </c>
      <c r="T99"/>
      <c r="U99" s="146"/>
      <c r="V99" s="146"/>
      <c r="W99" s="135" t="str">
        <f t="shared" si="10"/>
        <v/>
      </c>
      <c r="X99" s="135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6" t="s">
        <v>4519</v>
      </c>
      <c r="D100" s="126" t="s">
        <v>27</v>
      </c>
      <c r="E100" s="127" t="s">
        <v>4540</v>
      </c>
      <c r="F100" s="127" t="s">
        <v>4521</v>
      </c>
      <c r="G100" s="128">
        <v>0</v>
      </c>
      <c r="H100" s="128">
        <v>0</v>
      </c>
      <c r="I100" s="127" t="s">
        <v>526</v>
      </c>
      <c r="J100" s="19" t="s">
        <v>2237</v>
      </c>
      <c r="K100" s="14" t="str">
        <f>IF(E100=F100,"","NOT EQUAL")</f>
        <v>NOT EQUAL</v>
      </c>
      <c r="M100" s="24" t="s">
        <v>4516</v>
      </c>
      <c r="N100" s="24"/>
      <c r="O100"/>
      <c r="P100"/>
      <c r="Q100"/>
      <c r="R100"/>
      <c r="S100">
        <f t="shared" si="7"/>
        <v>31</v>
      </c>
      <c r="T100"/>
      <c r="U100" s="146"/>
      <c r="V100" s="146"/>
      <c r="W100" s="135" t="str">
        <f t="shared" si="10"/>
        <v/>
      </c>
      <c r="X100" s="135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7" t="s">
        <v>2268</v>
      </c>
      <c r="D101" s="87" t="s">
        <v>7</v>
      </c>
      <c r="E101" s="88" t="s">
        <v>4535</v>
      </c>
      <c r="F101" s="88" t="s">
        <v>4535</v>
      </c>
      <c r="G101" s="129">
        <v>0</v>
      </c>
      <c r="H101" s="129">
        <v>0</v>
      </c>
      <c r="I101" s="40" t="s">
        <v>3</v>
      </c>
      <c r="J101" s="40" t="s">
        <v>2238</v>
      </c>
      <c r="K101" s="130" t="str">
        <f>IF(E101=F101,"","NOT EQUAL")</f>
        <v/>
      </c>
      <c r="M101" s="97" t="s">
        <v>4538</v>
      </c>
      <c r="N101" s="97"/>
      <c r="O101"/>
      <c r="P101"/>
      <c r="Q101"/>
      <c r="R101"/>
      <c r="S101">
        <f t="shared" si="7"/>
        <v>31</v>
      </c>
      <c r="T101"/>
      <c r="U101" s="146"/>
      <c r="V101" s="146"/>
      <c r="W101" s="135" t="str">
        <f t="shared" si="10"/>
        <v/>
      </c>
      <c r="X101" s="135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2268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2238</v>
      </c>
      <c r="K102" s="14" t="str">
        <f t="shared" si="6"/>
        <v/>
      </c>
      <c r="M102" s="24" t="s">
        <v>2580</v>
      </c>
      <c r="N102" s="24" t="s">
        <v>3920</v>
      </c>
      <c r="O102"/>
      <c r="P102"/>
      <c r="Q102"/>
      <c r="R102"/>
      <c r="S102">
        <f t="shared" si="7"/>
        <v>31</v>
      </c>
      <c r="T102"/>
      <c r="U102" s="146"/>
      <c r="V102" s="146"/>
      <c r="W102" s="135" t="str">
        <f t="shared" si="10"/>
        <v/>
      </c>
      <c r="X102" s="135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2268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2238</v>
      </c>
      <c r="K103" s="14" t="str">
        <f t="shared" si="6"/>
        <v/>
      </c>
      <c r="M103" s="24" t="s">
        <v>2581</v>
      </c>
      <c r="N103" s="24" t="s">
        <v>3920</v>
      </c>
      <c r="O103"/>
      <c r="P103"/>
      <c r="Q103"/>
      <c r="R103"/>
      <c r="S103">
        <f t="shared" si="7"/>
        <v>31</v>
      </c>
      <c r="T103"/>
      <c r="U103" s="146"/>
      <c r="V103" s="146"/>
      <c r="W103" s="135" t="str">
        <f t="shared" si="10"/>
        <v/>
      </c>
      <c r="X103" s="135" t="str">
        <f t="shared" si="8"/>
        <v/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4177</v>
      </c>
      <c r="D104" s="1" t="s">
        <v>7</v>
      </c>
      <c r="E104" s="19" t="s">
        <v>1883</v>
      </c>
      <c r="F104" s="19" t="s">
        <v>1884</v>
      </c>
      <c r="G104">
        <v>0</v>
      </c>
      <c r="H104">
        <v>0</v>
      </c>
      <c r="I104" s="19" t="s">
        <v>3</v>
      </c>
      <c r="J104" s="19" t="s">
        <v>2237</v>
      </c>
      <c r="K104" s="14" t="str">
        <f t="shared" si="6"/>
        <v/>
      </c>
      <c r="M104" s="24" t="s">
        <v>2582</v>
      </c>
      <c r="N104" s="24" t="s">
        <v>3920</v>
      </c>
      <c r="O104"/>
      <c r="P104"/>
      <c r="Q104"/>
      <c r="R104"/>
      <c r="S104">
        <f t="shared" si="7"/>
        <v>32</v>
      </c>
      <c r="T104"/>
      <c r="U104" s="146"/>
      <c r="V104" s="146"/>
      <c r="W104" s="135" t="str">
        <f t="shared" si="10"/>
        <v>"CROSS"</v>
      </c>
      <c r="X104" s="135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2299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2237</v>
      </c>
      <c r="K105" s="14" t="str">
        <f t="shared" si="6"/>
        <v/>
      </c>
      <c r="M105" s="24" t="s">
        <v>2583</v>
      </c>
      <c r="N105" s="24" t="s">
        <v>3920</v>
      </c>
      <c r="O105"/>
      <c r="P105"/>
      <c r="Q105"/>
      <c r="R105"/>
      <c r="S105">
        <f t="shared" si="7"/>
        <v>32</v>
      </c>
      <c r="T105"/>
      <c r="U105" s="146"/>
      <c r="V105" s="146"/>
      <c r="W105" s="135" t="str">
        <f t="shared" si="10"/>
        <v/>
      </c>
      <c r="X105" s="135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2300</v>
      </c>
      <c r="D106" s="1" t="s">
        <v>7</v>
      </c>
      <c r="E106" s="19" t="s">
        <v>1885</v>
      </c>
      <c r="F106" s="19" t="s">
        <v>1885</v>
      </c>
      <c r="G106">
        <v>0</v>
      </c>
      <c r="H106">
        <v>0</v>
      </c>
      <c r="I106" s="19" t="s">
        <v>3</v>
      </c>
      <c r="J106" s="19" t="s">
        <v>2237</v>
      </c>
      <c r="K106" s="14" t="str">
        <f t="shared" si="6"/>
        <v/>
      </c>
      <c r="M106" s="24" t="s">
        <v>2584</v>
      </c>
      <c r="N106" s="24" t="s">
        <v>3920</v>
      </c>
      <c r="O106"/>
      <c r="P106"/>
      <c r="Q106"/>
      <c r="R106"/>
      <c r="S106">
        <f t="shared" si="7"/>
        <v>33</v>
      </c>
      <c r="T106"/>
      <c r="U106" s="146"/>
      <c r="V106" s="146"/>
      <c r="W106" s="135" t="str">
        <f t="shared" si="10"/>
        <v>"CX" STD_RIGHT_ARROW "RE"</v>
      </c>
      <c r="X106" s="135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2268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2238</v>
      </c>
      <c r="K107" s="14" t="str">
        <f t="shared" si="6"/>
        <v/>
      </c>
      <c r="M107" s="24" t="s">
        <v>2585</v>
      </c>
      <c r="N107" s="24" t="s">
        <v>3920</v>
      </c>
      <c r="O107"/>
      <c r="P107"/>
      <c r="Q107"/>
      <c r="R107"/>
      <c r="S107">
        <f t="shared" si="7"/>
        <v>33</v>
      </c>
      <c r="T107"/>
      <c r="U107" s="146"/>
      <c r="V107" s="146"/>
      <c r="W107" s="135" t="str">
        <f t="shared" si="10"/>
        <v/>
      </c>
      <c r="X107" s="135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2268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2238</v>
      </c>
      <c r="K108" s="14" t="str">
        <f t="shared" si="6"/>
        <v/>
      </c>
      <c r="M108" s="24" t="s">
        <v>2586</v>
      </c>
      <c r="N108" s="24" t="s">
        <v>3920</v>
      </c>
      <c r="O108"/>
      <c r="P108"/>
      <c r="Q108"/>
      <c r="R108"/>
      <c r="S108">
        <f t="shared" si="7"/>
        <v>33</v>
      </c>
      <c r="T108"/>
      <c r="U108" s="146"/>
      <c r="V108" s="146"/>
      <c r="W108" s="135" t="str">
        <f t="shared" si="10"/>
        <v/>
      </c>
      <c r="X108" s="135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2268</v>
      </c>
      <c r="D109" s="1" t="s">
        <v>7</v>
      </c>
      <c r="E109" s="19" t="s">
        <v>1886</v>
      </c>
      <c r="F109" s="19" t="s">
        <v>1886</v>
      </c>
      <c r="G109">
        <v>0</v>
      </c>
      <c r="H109">
        <v>0</v>
      </c>
      <c r="I109" s="19" t="s">
        <v>18</v>
      </c>
      <c r="J109" s="19" t="s">
        <v>2238</v>
      </c>
      <c r="K109" s="14" t="str">
        <f t="shared" si="6"/>
        <v/>
      </c>
      <c r="M109" s="24" t="s">
        <v>2587</v>
      </c>
      <c r="N109" s="24" t="s">
        <v>3920</v>
      </c>
      <c r="O109"/>
      <c r="P109"/>
      <c r="Q109"/>
      <c r="R109"/>
      <c r="S109">
        <f t="shared" si="7"/>
        <v>33</v>
      </c>
      <c r="T109"/>
      <c r="U109" s="146"/>
      <c r="V109" s="146"/>
      <c r="W109" s="135" t="str">
        <f t="shared" si="10"/>
        <v/>
      </c>
      <c r="X109" s="135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2268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2238</v>
      </c>
      <c r="K110" s="14" t="str">
        <f t="shared" si="6"/>
        <v/>
      </c>
      <c r="M110" s="24" t="s">
        <v>2588</v>
      </c>
      <c r="N110" s="24" t="s">
        <v>3920</v>
      </c>
      <c r="O110"/>
      <c r="P110"/>
      <c r="Q110"/>
      <c r="R110"/>
      <c r="S110">
        <f t="shared" si="7"/>
        <v>33</v>
      </c>
      <c r="T110"/>
      <c r="U110" s="146"/>
      <c r="V110" s="146"/>
      <c r="W110" s="135" t="str">
        <f t="shared" si="10"/>
        <v/>
      </c>
      <c r="X110" s="135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2268</v>
      </c>
      <c r="D111" s="1" t="s">
        <v>7</v>
      </c>
      <c r="E111" s="19" t="s">
        <v>1887</v>
      </c>
      <c r="F111" s="19" t="s">
        <v>1887</v>
      </c>
      <c r="G111">
        <v>0</v>
      </c>
      <c r="H111">
        <v>0</v>
      </c>
      <c r="I111" s="19" t="s">
        <v>3</v>
      </c>
      <c r="J111" s="19" t="s">
        <v>2238</v>
      </c>
      <c r="K111" s="14" t="str">
        <f t="shared" si="6"/>
        <v/>
      </c>
      <c r="M111" s="24" t="s">
        <v>2589</v>
      </c>
      <c r="N111" s="24" t="s">
        <v>3920</v>
      </c>
      <c r="O111"/>
      <c r="P111"/>
      <c r="Q111"/>
      <c r="R111"/>
      <c r="S111">
        <f t="shared" si="7"/>
        <v>33</v>
      </c>
      <c r="T111"/>
      <c r="U111" s="146"/>
      <c r="V111" s="146"/>
      <c r="W111" s="135" t="str">
        <f t="shared" si="10"/>
        <v/>
      </c>
      <c r="X111" s="135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92" t="s">
        <v>2268</v>
      </c>
      <c r="D112" s="92" t="s">
        <v>7</v>
      </c>
      <c r="E112" s="93" t="str">
        <f>""""&amp;TEXT($B112,"0000")&amp;""""</f>
        <v>"0109"</v>
      </c>
      <c r="F112" s="93" t="str">
        <f>""""&amp;TEXT($B112,"0000")&amp;""""</f>
        <v>"0109"</v>
      </c>
      <c r="G112" s="94">
        <v>0</v>
      </c>
      <c r="H112" s="94">
        <v>0</v>
      </c>
      <c r="I112" s="95" t="s">
        <v>30</v>
      </c>
      <c r="J112" s="95" t="s">
        <v>2238</v>
      </c>
      <c r="K112" s="96" t="str">
        <f>IF(E112=F112,"","NOT EQUAL")</f>
        <v/>
      </c>
      <c r="M112" s="97" t="str">
        <f>"ITM_"&amp;TEXT($B112,"0000")</f>
        <v>ITM_0109</v>
      </c>
      <c r="N112" s="97"/>
      <c r="O112"/>
      <c r="P112"/>
      <c r="Q112"/>
      <c r="R112"/>
      <c r="S112">
        <f t="shared" si="7"/>
        <v>33</v>
      </c>
      <c r="T112"/>
      <c r="U112" s="146"/>
      <c r="V112" s="146"/>
      <c r="W112" s="135" t="str">
        <f t="shared" si="10"/>
        <v/>
      </c>
      <c r="X112" s="135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2268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2238</v>
      </c>
      <c r="K113" s="14" t="str">
        <f t="shared" si="6"/>
        <v/>
      </c>
      <c r="M113" s="24" t="s">
        <v>2590</v>
      </c>
      <c r="N113" s="24" t="s">
        <v>3920</v>
      </c>
      <c r="O113"/>
      <c r="P113"/>
      <c r="Q113"/>
      <c r="R113"/>
      <c r="S113">
        <f t="shared" si="7"/>
        <v>33</v>
      </c>
      <c r="T113"/>
      <c r="U113" s="146"/>
      <c r="V113" s="146"/>
      <c r="W113" s="135" t="str">
        <f t="shared" si="10"/>
        <v/>
      </c>
      <c r="X113" s="135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2268</v>
      </c>
      <c r="D114" s="1" t="s">
        <v>7</v>
      </c>
      <c r="E114" s="19" t="s">
        <v>1888</v>
      </c>
      <c r="F114" s="19" t="s">
        <v>1888</v>
      </c>
      <c r="G114">
        <v>0</v>
      </c>
      <c r="H114">
        <v>0</v>
      </c>
      <c r="I114" s="19" t="s">
        <v>3</v>
      </c>
      <c r="J114" s="19" t="s">
        <v>2238</v>
      </c>
      <c r="K114" s="14" t="str">
        <f t="shared" si="6"/>
        <v/>
      </c>
      <c r="M114" s="24" t="s">
        <v>2591</v>
      </c>
      <c r="N114" s="24" t="s">
        <v>3920</v>
      </c>
      <c r="O114"/>
      <c r="P114"/>
      <c r="Q114"/>
      <c r="R114"/>
      <c r="S114">
        <f t="shared" si="7"/>
        <v>33</v>
      </c>
      <c r="T114"/>
      <c r="U114" s="146"/>
      <c r="V114" s="146"/>
      <c r="W114" s="135" t="str">
        <f t="shared" si="10"/>
        <v/>
      </c>
      <c r="X114" s="135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2268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2238</v>
      </c>
      <c r="K115" s="14" t="str">
        <f t="shared" si="6"/>
        <v/>
      </c>
      <c r="M115" s="24" t="s">
        <v>2592</v>
      </c>
      <c r="N115" s="24" t="s">
        <v>3920</v>
      </c>
      <c r="O115"/>
      <c r="P115"/>
      <c r="Q115"/>
      <c r="R115"/>
      <c r="S115">
        <f t="shared" si="7"/>
        <v>33</v>
      </c>
      <c r="T115"/>
      <c r="U115" s="146"/>
      <c r="V115" s="146"/>
      <c r="W115" s="135" t="str">
        <f t="shared" si="10"/>
        <v/>
      </c>
      <c r="X115" s="135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2301</v>
      </c>
      <c r="D116" s="1">
        <v>20</v>
      </c>
      <c r="E116" s="19" t="s">
        <v>73</v>
      </c>
      <c r="F116" s="19" t="s">
        <v>1889</v>
      </c>
      <c r="G116">
        <v>0</v>
      </c>
      <c r="H116">
        <v>0</v>
      </c>
      <c r="I116" s="19" t="s">
        <v>3</v>
      </c>
      <c r="J116" s="19" t="s">
        <v>2237</v>
      </c>
      <c r="K116" s="14" t="str">
        <f t="shared" si="6"/>
        <v>NOT EQUAL</v>
      </c>
      <c r="M116" s="24" t="s">
        <v>2593</v>
      </c>
      <c r="N116" s="24" t="s">
        <v>3920</v>
      </c>
      <c r="O116"/>
      <c r="P116"/>
      <c r="Q116"/>
      <c r="R116"/>
      <c r="S116">
        <f t="shared" si="7"/>
        <v>33</v>
      </c>
      <c r="T116"/>
      <c r="U116" s="147" t="s">
        <v>4622</v>
      </c>
      <c r="V116" s="146"/>
      <c r="W116" s="135" t="str">
        <f t="shared" si="10"/>
        <v/>
      </c>
      <c r="X116" s="135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2301</v>
      </c>
      <c r="D117" s="1">
        <v>10</v>
      </c>
      <c r="E117" s="19" t="s">
        <v>74</v>
      </c>
      <c r="F117" s="19" t="s">
        <v>1889</v>
      </c>
      <c r="G117">
        <v>0</v>
      </c>
      <c r="H117">
        <v>0</v>
      </c>
      <c r="I117" s="19" t="s">
        <v>3</v>
      </c>
      <c r="J117" s="19" t="s">
        <v>2237</v>
      </c>
      <c r="K117" s="14" t="str">
        <f t="shared" si="6"/>
        <v>NOT EQUAL</v>
      </c>
      <c r="M117" s="24" t="s">
        <v>2594</v>
      </c>
      <c r="N117" s="24" t="s">
        <v>3920</v>
      </c>
      <c r="O117"/>
      <c r="P117"/>
      <c r="Q117"/>
      <c r="R117"/>
      <c r="S117">
        <f t="shared" si="7"/>
        <v>33</v>
      </c>
      <c r="T117"/>
      <c r="U117" s="147" t="s">
        <v>4622</v>
      </c>
      <c r="V117" s="146"/>
      <c r="W117" s="135" t="str">
        <f t="shared" si="10"/>
        <v/>
      </c>
      <c r="X117" s="135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4008</v>
      </c>
      <c r="D118" s="1" t="s">
        <v>4009</v>
      </c>
      <c r="E118" s="19" t="s">
        <v>1890</v>
      </c>
      <c r="F118" s="19" t="s">
        <v>1890</v>
      </c>
      <c r="G118">
        <v>0</v>
      </c>
      <c r="H118">
        <v>99</v>
      </c>
      <c r="I118" s="19" t="s">
        <v>3</v>
      </c>
      <c r="J118" s="19" t="s">
        <v>2237</v>
      </c>
      <c r="K118" s="14" t="str">
        <f t="shared" si="6"/>
        <v/>
      </c>
      <c r="M118" s="24" t="s">
        <v>2595</v>
      </c>
      <c r="N118" s="24" t="s">
        <v>3920</v>
      </c>
      <c r="O118"/>
      <c r="P118"/>
      <c r="Q118"/>
      <c r="R118"/>
      <c r="S118">
        <f t="shared" si="7"/>
        <v>34</v>
      </c>
      <c r="T118"/>
      <c r="U118" s="146"/>
      <c r="V118" s="146"/>
      <c r="W118" s="135" t="str">
        <f t="shared" si="10"/>
        <v>"DEC"</v>
      </c>
      <c r="X118" s="135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4020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2237</v>
      </c>
      <c r="K119" s="14" t="str">
        <f t="shared" si="6"/>
        <v/>
      </c>
      <c r="M119" s="24" t="s">
        <v>2596</v>
      </c>
      <c r="N119" s="24" t="s">
        <v>3920</v>
      </c>
      <c r="O119"/>
      <c r="P119"/>
      <c r="Q119"/>
      <c r="R119"/>
      <c r="S119">
        <f t="shared" si="7"/>
        <v>35</v>
      </c>
      <c r="T119"/>
      <c r="U119" s="146"/>
      <c r="V119" s="146"/>
      <c r="W119" s="135" t="str">
        <f t="shared" si="10"/>
        <v>"DECOMP"</v>
      </c>
      <c r="X119" s="135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2302</v>
      </c>
      <c r="D120" s="1" t="s">
        <v>1374</v>
      </c>
      <c r="E120" s="19" t="s">
        <v>1891</v>
      </c>
      <c r="F120" s="19" t="s">
        <v>1891</v>
      </c>
      <c r="G120">
        <v>0</v>
      </c>
      <c r="H120">
        <v>0</v>
      </c>
      <c r="I120" s="19" t="s">
        <v>3</v>
      </c>
      <c r="J120" s="19" t="s">
        <v>2238</v>
      </c>
      <c r="K120" s="14" t="str">
        <f t="shared" si="6"/>
        <v/>
      </c>
      <c r="M120" s="24" t="s">
        <v>2597</v>
      </c>
      <c r="N120" s="24" t="s">
        <v>3920</v>
      </c>
      <c r="O120"/>
      <c r="P120"/>
      <c r="Q120"/>
      <c r="R120"/>
      <c r="S120">
        <f t="shared" si="7"/>
        <v>36</v>
      </c>
      <c r="T120"/>
      <c r="U120" s="146" t="s">
        <v>4630</v>
      </c>
      <c r="V120" s="146"/>
      <c r="W120" s="135" t="str">
        <f t="shared" si="10"/>
        <v>"DEG"</v>
      </c>
      <c r="X120" s="135" t="str">
        <f t="shared" si="8"/>
        <v>DEG</v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2303</v>
      </c>
      <c r="D121" s="1" t="s">
        <v>1374</v>
      </c>
      <c r="E121" s="19" t="s">
        <v>1892</v>
      </c>
      <c r="F121" s="19" t="s">
        <v>1892</v>
      </c>
      <c r="G121">
        <v>0</v>
      </c>
      <c r="H121">
        <v>0</v>
      </c>
      <c r="I121" s="19" t="s">
        <v>3</v>
      </c>
      <c r="J121" s="19" t="s">
        <v>2237</v>
      </c>
      <c r="K121" s="14" t="str">
        <f t="shared" si="6"/>
        <v/>
      </c>
      <c r="M121" s="24" t="s">
        <v>2598</v>
      </c>
      <c r="N121" s="24" t="s">
        <v>3920</v>
      </c>
      <c r="O121"/>
      <c r="P121"/>
      <c r="Q121"/>
      <c r="R121"/>
      <c r="S121">
        <f t="shared" si="7"/>
        <v>37</v>
      </c>
      <c r="T121"/>
      <c r="U121" s="146"/>
      <c r="V121" s="146"/>
      <c r="W121" s="135" t="str">
        <f t="shared" si="10"/>
        <v>"DEG" STD_RIGHT_ARROW</v>
      </c>
      <c r="X121" s="135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6" t="s">
        <v>4519</v>
      </c>
      <c r="D122" s="126" t="s">
        <v>171</v>
      </c>
      <c r="E122" s="127" t="s">
        <v>4541</v>
      </c>
      <c r="F122" s="127" t="s">
        <v>4522</v>
      </c>
      <c r="G122" s="128">
        <v>0</v>
      </c>
      <c r="H122" s="128">
        <v>0</v>
      </c>
      <c r="I122" s="127" t="s">
        <v>3</v>
      </c>
      <c r="J122" s="19" t="s">
        <v>2237</v>
      </c>
      <c r="K122" s="14" t="str">
        <f t="shared" si="6"/>
        <v>NOT EQUAL</v>
      </c>
      <c r="M122" s="24" t="s">
        <v>4517</v>
      </c>
      <c r="N122" s="24"/>
      <c r="O122"/>
      <c r="P122"/>
      <c r="Q122"/>
      <c r="R122"/>
      <c r="S122">
        <f t="shared" si="7"/>
        <v>37</v>
      </c>
      <c r="T122"/>
      <c r="U122" s="146"/>
      <c r="V122" s="146"/>
      <c r="W122" s="135" t="str">
        <f t="shared" si="10"/>
        <v/>
      </c>
      <c r="X122" s="135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6" t="s">
        <v>4519</v>
      </c>
      <c r="D123" s="126" t="s">
        <v>171</v>
      </c>
      <c r="E123" s="127" t="s">
        <v>4541</v>
      </c>
      <c r="F123" s="127" t="s">
        <v>4520</v>
      </c>
      <c r="G123" s="128">
        <v>0</v>
      </c>
      <c r="H123" s="128">
        <v>0</v>
      </c>
      <c r="I123" s="127" t="s">
        <v>526</v>
      </c>
      <c r="J123" s="19" t="s">
        <v>2237</v>
      </c>
      <c r="K123" s="14" t="str">
        <f t="shared" si="6"/>
        <v>NOT EQUAL</v>
      </c>
      <c r="M123" s="24" t="s">
        <v>4518</v>
      </c>
      <c r="N123" s="24"/>
      <c r="O123"/>
      <c r="P123"/>
      <c r="Q123"/>
      <c r="R123"/>
      <c r="S123">
        <f t="shared" si="7"/>
        <v>37</v>
      </c>
      <c r="T123"/>
      <c r="U123" s="146"/>
      <c r="V123" s="146"/>
      <c r="W123" s="135" t="str">
        <f t="shared" si="10"/>
        <v/>
      </c>
      <c r="X123" s="135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7" t="s">
        <v>2268</v>
      </c>
      <c r="D124" s="87" t="s">
        <v>7</v>
      </c>
      <c r="E124" s="88" t="s">
        <v>4536</v>
      </c>
      <c r="F124" s="88" t="s">
        <v>4536</v>
      </c>
      <c r="G124" s="129">
        <v>0</v>
      </c>
      <c r="H124" s="129">
        <v>0</v>
      </c>
      <c r="I124" s="40" t="s">
        <v>3</v>
      </c>
      <c r="J124" s="40" t="s">
        <v>2238</v>
      </c>
      <c r="K124" s="130" t="str">
        <f t="shared" si="6"/>
        <v/>
      </c>
      <c r="L124" s="131"/>
      <c r="M124" s="132" t="s">
        <v>4539</v>
      </c>
      <c r="N124" s="132"/>
      <c r="O124"/>
      <c r="P124"/>
      <c r="Q124"/>
      <c r="R124"/>
      <c r="S124">
        <f t="shared" si="7"/>
        <v>37</v>
      </c>
      <c r="T124"/>
      <c r="U124" s="146"/>
      <c r="V124" s="146"/>
      <c r="W124" s="135" t="str">
        <f t="shared" si="10"/>
        <v/>
      </c>
      <c r="X124" s="135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2304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2238</v>
      </c>
      <c r="K125" s="14" t="str">
        <f t="shared" si="6"/>
        <v/>
      </c>
      <c r="M125" s="24" t="s">
        <v>2599</v>
      </c>
      <c r="N125" s="24" t="s">
        <v>3920</v>
      </c>
      <c r="O125"/>
      <c r="P125"/>
      <c r="Q125"/>
      <c r="R125"/>
      <c r="S125">
        <f t="shared" si="7"/>
        <v>37</v>
      </c>
      <c r="T125"/>
      <c r="U125" s="146"/>
      <c r="V125" s="146"/>
      <c r="W125" s="135" t="str">
        <f t="shared" si="10"/>
        <v/>
      </c>
      <c r="X125" s="135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2268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2238</v>
      </c>
      <c r="K126" s="14" t="str">
        <f t="shared" si="6"/>
        <v/>
      </c>
      <c r="M126" s="24" t="s">
        <v>2600</v>
      </c>
      <c r="N126" s="24" t="s">
        <v>3920</v>
      </c>
      <c r="O126"/>
      <c r="P126"/>
      <c r="Q126"/>
      <c r="R126"/>
      <c r="S126">
        <f t="shared" si="7"/>
        <v>37</v>
      </c>
      <c r="T126"/>
      <c r="U126" s="146"/>
      <c r="V126" s="146"/>
      <c r="W126" s="135" t="str">
        <f t="shared" si="10"/>
        <v/>
      </c>
      <c r="X126" s="135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2268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2238</v>
      </c>
      <c r="K127" s="14" t="str">
        <f t="shared" si="6"/>
        <v/>
      </c>
      <c r="M127" s="24" t="s">
        <v>4012</v>
      </c>
      <c r="N127" s="24" t="s">
        <v>3920</v>
      </c>
      <c r="O127"/>
      <c r="P127"/>
      <c r="Q127"/>
      <c r="R127"/>
      <c r="S127">
        <f t="shared" si="7"/>
        <v>37</v>
      </c>
      <c r="T127"/>
      <c r="U127" s="146"/>
      <c r="V127" s="146"/>
      <c r="W127" s="135" t="str">
        <f t="shared" si="10"/>
        <v/>
      </c>
      <c r="X127" s="135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6" t="s">
        <v>4154</v>
      </c>
      <c r="D128" s="1" t="s">
        <v>7</v>
      </c>
      <c r="E128" s="19" t="s">
        <v>1893</v>
      </c>
      <c r="F128" s="19" t="s">
        <v>1894</v>
      </c>
      <c r="G128">
        <v>0</v>
      </c>
      <c r="H128">
        <v>0</v>
      </c>
      <c r="I128" s="19" t="s">
        <v>3</v>
      </c>
      <c r="J128" s="19" t="s">
        <v>2237</v>
      </c>
      <c r="K128" s="14" t="str">
        <f t="shared" si="6"/>
        <v/>
      </c>
      <c r="M128" s="24" t="s">
        <v>2601</v>
      </c>
      <c r="N128" s="24" t="s">
        <v>3920</v>
      </c>
      <c r="O128"/>
      <c r="P128"/>
      <c r="Q128"/>
      <c r="R128"/>
      <c r="S128">
        <f t="shared" si="7"/>
        <v>38</v>
      </c>
      <c r="T128"/>
      <c r="U128" s="146"/>
      <c r="V128" s="146"/>
      <c r="W128" s="135" t="str">
        <f t="shared" si="10"/>
        <v>"DOT"</v>
      </c>
      <c r="X128" s="135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2268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2238</v>
      </c>
      <c r="K129" s="14" t="str">
        <f t="shared" si="6"/>
        <v/>
      </c>
      <c r="M129" s="24" t="s">
        <v>2602</v>
      </c>
      <c r="N129" s="24" t="s">
        <v>3920</v>
      </c>
      <c r="O129"/>
      <c r="P129"/>
      <c r="Q129"/>
      <c r="R129"/>
      <c r="S129">
        <f t="shared" si="7"/>
        <v>38</v>
      </c>
      <c r="T129"/>
      <c r="U129" s="146"/>
      <c r="V129" s="146"/>
      <c r="W129" s="135" t="str">
        <f t="shared" si="10"/>
        <v/>
      </c>
      <c r="X129" s="135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2305</v>
      </c>
      <c r="D130" s="1" t="s">
        <v>7</v>
      </c>
      <c r="E130" s="19" t="s">
        <v>1895</v>
      </c>
      <c r="F130" s="19" t="s">
        <v>82</v>
      </c>
      <c r="G130">
        <v>0</v>
      </c>
      <c r="H130">
        <v>0</v>
      </c>
      <c r="I130" s="19" t="s">
        <v>3</v>
      </c>
      <c r="J130" s="19" t="s">
        <v>2237</v>
      </c>
      <c r="K130" s="14" t="str">
        <f t="shared" si="6"/>
        <v>NOT EQUAL</v>
      </c>
      <c r="M130" s="24" t="s">
        <v>2603</v>
      </c>
      <c r="N130" s="24" t="s">
        <v>3920</v>
      </c>
      <c r="O130"/>
      <c r="P130"/>
      <c r="Q130"/>
      <c r="R130"/>
      <c r="S130">
        <f t="shared" si="7"/>
        <v>39</v>
      </c>
      <c r="T130"/>
      <c r="U130" s="146"/>
      <c r="V130" s="146"/>
      <c r="W130" s="135" t="str">
        <f t="shared" si="10"/>
        <v>"DROP"</v>
      </c>
      <c r="X130" s="135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2306</v>
      </c>
      <c r="D131" s="1" t="s">
        <v>7</v>
      </c>
      <c r="E131" s="19" t="s">
        <v>1896</v>
      </c>
      <c r="F131" s="19" t="s">
        <v>1896</v>
      </c>
      <c r="G131">
        <v>0</v>
      </c>
      <c r="H131">
        <v>0</v>
      </c>
      <c r="I131" s="19" t="s">
        <v>3</v>
      </c>
      <c r="J131" s="19" t="s">
        <v>2237</v>
      </c>
      <c r="K131" s="14" t="str">
        <f t="shared" si="6"/>
        <v/>
      </c>
      <c r="M131" s="24" t="s">
        <v>2604</v>
      </c>
      <c r="N131" s="24" t="s">
        <v>3920</v>
      </c>
      <c r="O131"/>
      <c r="P131"/>
      <c r="Q131"/>
      <c r="R131"/>
      <c r="S131">
        <f t="shared" si="7"/>
        <v>40</v>
      </c>
      <c r="T131"/>
      <c r="U131" s="146"/>
      <c r="V131" s="146"/>
      <c r="W131" s="135" t="str">
        <f t="shared" si="10"/>
        <v>"DROPY"</v>
      </c>
      <c r="X131" s="135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2268</v>
      </c>
      <c r="D132" s="1" t="s">
        <v>7</v>
      </c>
      <c r="E132" s="19" t="s">
        <v>1897</v>
      </c>
      <c r="F132" s="19" t="s">
        <v>1897</v>
      </c>
      <c r="G132">
        <v>0</v>
      </c>
      <c r="H132">
        <v>0</v>
      </c>
      <c r="I132" s="19" t="s">
        <v>3</v>
      </c>
      <c r="J132" s="19" t="s">
        <v>2238</v>
      </c>
      <c r="K132" s="14" t="str">
        <f t="shared" ref="K132:K195" si="11">IF(E132=F132,"","NOT EQUAL")</f>
        <v/>
      </c>
      <c r="M132" s="24" t="s">
        <v>2605</v>
      </c>
      <c r="N132" s="24" t="s">
        <v>3920</v>
      </c>
      <c r="O132"/>
      <c r="P132"/>
      <c r="Q132"/>
      <c r="R132"/>
      <c r="S132">
        <f t="shared" si="7"/>
        <v>40</v>
      </c>
      <c r="T132"/>
      <c r="U132" s="146"/>
      <c r="V132" s="146"/>
      <c r="W132" s="135" t="str">
        <f t="shared" si="10"/>
        <v/>
      </c>
      <c r="X132" s="135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2268</v>
      </c>
      <c r="D133" s="1" t="s">
        <v>7</v>
      </c>
      <c r="E133" s="19" t="s">
        <v>1898</v>
      </c>
      <c r="F133" s="19" t="s">
        <v>1898</v>
      </c>
      <c r="G133">
        <v>0</v>
      </c>
      <c r="H133">
        <v>0</v>
      </c>
      <c r="I133" s="19" t="s">
        <v>3</v>
      </c>
      <c r="J133" s="19" t="s">
        <v>2238</v>
      </c>
      <c r="K133" s="14" t="str">
        <f t="shared" si="11"/>
        <v/>
      </c>
      <c r="M133" s="24" t="s">
        <v>2606</v>
      </c>
      <c r="N133" s="24" t="s">
        <v>3920</v>
      </c>
      <c r="O133"/>
      <c r="P133"/>
      <c r="Q133"/>
      <c r="R133"/>
      <c r="S133">
        <f t="shared" ref="S133:S196" si="12">IF(X133&lt;&gt;"",S132+1,S132)</f>
        <v>40</v>
      </c>
      <c r="T133"/>
      <c r="U133" s="146"/>
      <c r="V133" s="146"/>
      <c r="W133" s="135" t="str">
        <f t="shared" si="10"/>
        <v/>
      </c>
      <c r="X133" s="135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2264</v>
      </c>
      <c r="D134" s="36" t="s">
        <v>4034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2237</v>
      </c>
      <c r="K134" s="14" t="str">
        <f t="shared" si="11"/>
        <v/>
      </c>
      <c r="M134" s="24" t="s">
        <v>2607</v>
      </c>
      <c r="N134" s="24" t="s">
        <v>3920</v>
      </c>
      <c r="O134"/>
      <c r="P134"/>
      <c r="Q134"/>
      <c r="R134"/>
      <c r="S134">
        <f t="shared" si="12"/>
        <v>40</v>
      </c>
      <c r="T134"/>
      <c r="U134" s="146"/>
      <c r="V134" s="146"/>
      <c r="W134" s="135" t="str">
        <f t="shared" si="10"/>
        <v/>
      </c>
      <c r="X134" s="135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2307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2238</v>
      </c>
      <c r="K135" s="14" t="str">
        <f t="shared" si="11"/>
        <v/>
      </c>
      <c r="M135" s="24" t="s">
        <v>2608</v>
      </c>
      <c r="N135" s="24" t="s">
        <v>3920</v>
      </c>
      <c r="O135"/>
      <c r="P135"/>
      <c r="Q135"/>
      <c r="R135"/>
      <c r="S135">
        <f t="shared" si="12"/>
        <v>40</v>
      </c>
      <c r="T135"/>
      <c r="U135" s="146"/>
      <c r="V135" s="146"/>
      <c r="W135" s="135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35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2268</v>
      </c>
      <c r="D136" s="1" t="s">
        <v>7</v>
      </c>
      <c r="E136" s="19" t="s">
        <v>1899</v>
      </c>
      <c r="F136" s="19" t="s">
        <v>1899</v>
      </c>
      <c r="G136">
        <v>0</v>
      </c>
      <c r="H136">
        <v>0</v>
      </c>
      <c r="I136" s="19" t="s">
        <v>3</v>
      </c>
      <c r="J136" s="19" t="s">
        <v>2238</v>
      </c>
      <c r="K136" s="14" t="str">
        <f t="shared" si="11"/>
        <v/>
      </c>
      <c r="M136" s="24" t="s">
        <v>2609</v>
      </c>
      <c r="N136" s="24" t="s">
        <v>3920</v>
      </c>
      <c r="O136"/>
      <c r="P136"/>
      <c r="Q136"/>
      <c r="R136"/>
      <c r="S136">
        <f t="shared" si="12"/>
        <v>40</v>
      </c>
      <c r="T136"/>
      <c r="U136" s="146"/>
      <c r="V136" s="146"/>
      <c r="W136" s="135" t="str">
        <f t="shared" si="15"/>
        <v/>
      </c>
      <c r="X136" s="135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2302</v>
      </c>
      <c r="D137" s="1" t="s">
        <v>1375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2238</v>
      </c>
      <c r="K137" s="14" t="str">
        <f t="shared" si="11"/>
        <v/>
      </c>
      <c r="M137" s="24" t="s">
        <v>2610</v>
      </c>
      <c r="N137" s="24" t="s">
        <v>3920</v>
      </c>
      <c r="O137"/>
      <c r="P137"/>
      <c r="Q137"/>
      <c r="R137"/>
      <c r="S137">
        <f t="shared" si="12"/>
        <v>41</v>
      </c>
      <c r="T137"/>
      <c r="U137" s="146" t="s">
        <v>4630</v>
      </c>
      <c r="V137" s="146"/>
      <c r="W137" s="135" t="str">
        <f t="shared" si="15"/>
        <v>"D.MS"</v>
      </c>
      <c r="X137" s="135" t="str">
        <f t="shared" si="13"/>
        <v>D.MS</v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2303</v>
      </c>
      <c r="D138" s="1" t="s">
        <v>1375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2237</v>
      </c>
      <c r="K138" s="14" t="str">
        <f t="shared" si="11"/>
        <v/>
      </c>
      <c r="M138" s="24" t="s">
        <v>2611</v>
      </c>
      <c r="N138" s="24" t="s">
        <v>3920</v>
      </c>
      <c r="O138"/>
      <c r="P138"/>
      <c r="Q138"/>
      <c r="R138"/>
      <c r="S138">
        <f t="shared" si="12"/>
        <v>42</v>
      </c>
      <c r="T138"/>
      <c r="U138" s="146"/>
      <c r="V138" s="146"/>
      <c r="W138" s="135" t="str">
        <f t="shared" si="15"/>
        <v>"D.MS" STD_RIGHT_ARROW</v>
      </c>
      <c r="X138" s="135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5" t="s">
        <v>4318</v>
      </c>
      <c r="D139" s="45" t="s">
        <v>2612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2238</v>
      </c>
      <c r="K139" s="14" t="str">
        <f t="shared" si="11"/>
        <v/>
      </c>
      <c r="M139" s="24" t="s">
        <v>2612</v>
      </c>
      <c r="N139" s="24" t="s">
        <v>3920</v>
      </c>
      <c r="O139"/>
      <c r="P139"/>
      <c r="Q139"/>
      <c r="R139"/>
      <c r="S139">
        <f t="shared" si="12"/>
        <v>42</v>
      </c>
      <c r="T139"/>
      <c r="U139" s="146"/>
      <c r="V139" s="146"/>
      <c r="W139" s="135" t="str">
        <f t="shared" si="15"/>
        <v/>
      </c>
      <c r="X139" s="135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2268</v>
      </c>
      <c r="D140" s="1" t="s">
        <v>7</v>
      </c>
      <c r="E140" s="19" t="s">
        <v>1900</v>
      </c>
      <c r="F140" s="19" t="s">
        <v>1900</v>
      </c>
      <c r="G140">
        <v>0</v>
      </c>
      <c r="H140">
        <v>0</v>
      </c>
      <c r="I140" s="19" t="s">
        <v>3</v>
      </c>
      <c r="J140" s="19" t="s">
        <v>2238</v>
      </c>
      <c r="K140" s="14" t="str">
        <f t="shared" si="11"/>
        <v/>
      </c>
      <c r="M140" s="24" t="s">
        <v>2613</v>
      </c>
      <c r="N140" s="24" t="s">
        <v>3920</v>
      </c>
      <c r="O140"/>
      <c r="P140"/>
      <c r="Q140"/>
      <c r="R140"/>
      <c r="S140">
        <f t="shared" si="12"/>
        <v>42</v>
      </c>
      <c r="T140"/>
      <c r="U140" s="146"/>
      <c r="V140" s="146"/>
      <c r="W140" s="135" t="str">
        <f t="shared" si="15"/>
        <v/>
      </c>
      <c r="X140" s="135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2308</v>
      </c>
      <c r="D141" s="1" t="s">
        <v>7</v>
      </c>
      <c r="E141" s="19" t="s">
        <v>1901</v>
      </c>
      <c r="F141" s="19" t="s">
        <v>1901</v>
      </c>
      <c r="G141">
        <v>0</v>
      </c>
      <c r="H141">
        <v>0</v>
      </c>
      <c r="I141" s="19" t="s">
        <v>3</v>
      </c>
      <c r="J141" s="19" t="s">
        <v>2237</v>
      </c>
      <c r="K141" s="14" t="str">
        <f t="shared" si="11"/>
        <v/>
      </c>
      <c r="M141" s="24" t="s">
        <v>2614</v>
      </c>
      <c r="N141" s="24" t="s">
        <v>3920</v>
      </c>
      <c r="O141"/>
      <c r="P141"/>
      <c r="Q141"/>
      <c r="R141"/>
      <c r="S141">
        <f t="shared" si="12"/>
        <v>43</v>
      </c>
      <c r="T141"/>
      <c r="U141" s="146"/>
      <c r="V141" s="146"/>
      <c r="W141" s="135" t="str">
        <f t="shared" si="15"/>
        <v>"D" STD_RIGHT_ARROW "R"</v>
      </c>
      <c r="X141" s="135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2264</v>
      </c>
      <c r="D142" s="36" t="s">
        <v>4035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2237</v>
      </c>
      <c r="K142" s="14" t="str">
        <f t="shared" si="11"/>
        <v/>
      </c>
      <c r="M142" s="24" t="s">
        <v>2615</v>
      </c>
      <c r="N142" s="24" t="s">
        <v>3920</v>
      </c>
      <c r="O142"/>
      <c r="P142"/>
      <c r="Q142"/>
      <c r="R142"/>
      <c r="S142">
        <f t="shared" si="12"/>
        <v>44</v>
      </c>
      <c r="T142"/>
      <c r="U142" s="4" t="s">
        <v>4637</v>
      </c>
      <c r="V142" s="149"/>
      <c r="W142" s="135" t="str">
        <f t="shared" si="15"/>
        <v>"e"</v>
      </c>
      <c r="X142" s="135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2264</v>
      </c>
      <c r="D143" s="36" t="s">
        <v>4036</v>
      </c>
      <c r="E143" s="19" t="s">
        <v>1902</v>
      </c>
      <c r="F143" s="19" t="s">
        <v>1902</v>
      </c>
      <c r="G143">
        <v>0</v>
      </c>
      <c r="H143">
        <v>0</v>
      </c>
      <c r="I143" s="19" t="s">
        <v>6</v>
      </c>
      <c r="J143" s="19" t="s">
        <v>2237</v>
      </c>
      <c r="K143" s="14" t="str">
        <f t="shared" si="11"/>
        <v/>
      </c>
      <c r="M143" s="24" t="s">
        <v>2616</v>
      </c>
      <c r="N143" s="24" t="s">
        <v>3920</v>
      </c>
      <c r="O143"/>
      <c r="P143"/>
      <c r="Q143"/>
      <c r="R143"/>
      <c r="S143">
        <f t="shared" si="12"/>
        <v>44</v>
      </c>
      <c r="T143"/>
      <c r="U143" s="146"/>
      <c r="V143" s="146"/>
      <c r="W143" s="135" t="str">
        <f t="shared" si="15"/>
        <v/>
      </c>
      <c r="X143" s="135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2268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2238</v>
      </c>
      <c r="K144" s="14" t="str">
        <f t="shared" si="11"/>
        <v/>
      </c>
      <c r="M144" s="24" t="s">
        <v>2617</v>
      </c>
      <c r="N144" s="24" t="s">
        <v>3920</v>
      </c>
      <c r="O144"/>
      <c r="P144"/>
      <c r="Q144"/>
      <c r="R144"/>
      <c r="S144">
        <f t="shared" si="12"/>
        <v>44</v>
      </c>
      <c r="T144"/>
      <c r="U144" s="146"/>
      <c r="V144" s="146"/>
      <c r="W144" s="135" t="str">
        <f t="shared" si="15"/>
        <v/>
      </c>
      <c r="X144" s="135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2268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2238</v>
      </c>
      <c r="K145" s="14" t="str">
        <f t="shared" si="11"/>
        <v/>
      </c>
      <c r="M145" s="24" t="s">
        <v>2618</v>
      </c>
      <c r="N145" s="24" t="s">
        <v>3920</v>
      </c>
      <c r="O145"/>
      <c r="P145"/>
      <c r="Q145"/>
      <c r="R145"/>
      <c r="S145">
        <f t="shared" si="12"/>
        <v>44</v>
      </c>
      <c r="T145"/>
      <c r="U145" s="146"/>
      <c r="V145" s="146"/>
      <c r="W145" s="135" t="str">
        <f t="shared" si="15"/>
        <v/>
      </c>
      <c r="X145" s="135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2268</v>
      </c>
      <c r="D146" s="1" t="s">
        <v>7</v>
      </c>
      <c r="E146" s="19" t="s">
        <v>1903</v>
      </c>
      <c r="F146" s="19" t="s">
        <v>1903</v>
      </c>
      <c r="G146">
        <v>0</v>
      </c>
      <c r="H146">
        <v>0</v>
      </c>
      <c r="I146" s="19" t="s">
        <v>3</v>
      </c>
      <c r="J146" s="19" t="s">
        <v>2238</v>
      </c>
      <c r="K146" s="14" t="str">
        <f t="shared" si="11"/>
        <v/>
      </c>
      <c r="M146" s="24" t="s">
        <v>2619</v>
      </c>
      <c r="N146" s="24" t="s">
        <v>3920</v>
      </c>
      <c r="O146"/>
      <c r="P146"/>
      <c r="Q146"/>
      <c r="R146"/>
      <c r="S146">
        <f t="shared" si="12"/>
        <v>44</v>
      </c>
      <c r="T146"/>
      <c r="U146" s="146"/>
      <c r="V146" s="146"/>
      <c r="W146" s="135" t="str">
        <f t="shared" si="15"/>
        <v/>
      </c>
      <c r="X146" s="135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2268</v>
      </c>
      <c r="D147" s="1" t="s">
        <v>7</v>
      </c>
      <c r="E147" s="19" t="s">
        <v>1904</v>
      </c>
      <c r="F147" s="19" t="s">
        <v>91</v>
      </c>
      <c r="G147">
        <v>0</v>
      </c>
      <c r="H147">
        <v>0</v>
      </c>
      <c r="I147" s="19" t="s">
        <v>3</v>
      </c>
      <c r="J147" s="19" t="s">
        <v>2238</v>
      </c>
      <c r="K147" s="14" t="str">
        <f t="shared" si="11"/>
        <v>NOT EQUAL</v>
      </c>
      <c r="M147" s="24" t="s">
        <v>2620</v>
      </c>
      <c r="N147" s="24" t="s">
        <v>3920</v>
      </c>
      <c r="O147"/>
      <c r="P147"/>
      <c r="Q147"/>
      <c r="R147"/>
      <c r="S147">
        <f t="shared" si="12"/>
        <v>44</v>
      </c>
      <c r="T147"/>
      <c r="U147" s="146"/>
      <c r="V147" s="146"/>
      <c r="W147" s="135" t="str">
        <f t="shared" si="15"/>
        <v/>
      </c>
      <c r="X147" s="135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2309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2238</v>
      </c>
      <c r="K148" s="14" t="str">
        <f t="shared" si="11"/>
        <v/>
      </c>
      <c r="M148" s="24" t="s">
        <v>2621</v>
      </c>
      <c r="N148" s="24" t="s">
        <v>3920</v>
      </c>
      <c r="O148"/>
      <c r="P148"/>
      <c r="Q148"/>
      <c r="R148"/>
      <c r="S148">
        <f t="shared" si="12"/>
        <v>45</v>
      </c>
      <c r="T148"/>
      <c r="U148" s="146" t="s">
        <v>4630</v>
      </c>
      <c r="V148" s="146"/>
      <c r="W148" s="135" t="str">
        <f t="shared" si="15"/>
        <v>"ENG"</v>
      </c>
      <c r="X148" s="135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92" t="s">
        <v>2268</v>
      </c>
      <c r="D149" s="92" t="s">
        <v>7</v>
      </c>
      <c r="E149" s="93" t="str">
        <f>""""&amp;TEXT($B149,"0000")&amp;""""</f>
        <v>"0146"</v>
      </c>
      <c r="F149" s="93" t="str">
        <f>""""&amp;TEXT($B149,"0000")&amp;""""</f>
        <v>"0146"</v>
      </c>
      <c r="G149" s="94">
        <v>0</v>
      </c>
      <c r="H149" s="94">
        <v>0</v>
      </c>
      <c r="I149" s="95" t="s">
        <v>30</v>
      </c>
      <c r="J149" s="95" t="s">
        <v>2238</v>
      </c>
      <c r="K149" s="96" t="str">
        <f t="shared" si="11"/>
        <v/>
      </c>
      <c r="M149" s="97" t="str">
        <f>"ITM_"&amp;TEXT($B149,"0000")</f>
        <v>ITM_0146</v>
      </c>
      <c r="N149" s="97"/>
      <c r="O149"/>
      <c r="P149"/>
      <c r="Q149"/>
      <c r="R149"/>
      <c r="S149">
        <f t="shared" si="12"/>
        <v>45</v>
      </c>
      <c r="T149"/>
      <c r="U149" s="146"/>
      <c r="V149" s="146"/>
      <c r="W149" s="135" t="str">
        <f t="shared" si="15"/>
        <v/>
      </c>
      <c r="X149" s="135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2268</v>
      </c>
      <c r="D150" s="1" t="s">
        <v>7</v>
      </c>
      <c r="E150" s="19" t="s">
        <v>1905</v>
      </c>
      <c r="F150" s="19" t="s">
        <v>1905</v>
      </c>
      <c r="G150">
        <v>0</v>
      </c>
      <c r="H150">
        <v>0</v>
      </c>
      <c r="I150" s="19" t="s">
        <v>3</v>
      </c>
      <c r="J150" s="19" t="s">
        <v>2238</v>
      </c>
      <c r="K150" s="14" t="str">
        <f t="shared" si="11"/>
        <v/>
      </c>
      <c r="M150" s="24" t="s">
        <v>2622</v>
      </c>
      <c r="N150" s="24" t="s">
        <v>3920</v>
      </c>
      <c r="O150"/>
      <c r="P150"/>
      <c r="Q150"/>
      <c r="R150"/>
      <c r="S150">
        <f t="shared" si="12"/>
        <v>45</v>
      </c>
      <c r="T150"/>
      <c r="U150" s="146"/>
      <c r="V150" s="146"/>
      <c r="W150" s="135" t="str">
        <f t="shared" si="15"/>
        <v/>
      </c>
      <c r="X150" s="135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6" t="s">
        <v>4243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2239</v>
      </c>
      <c r="K151" s="14" t="str">
        <f t="shared" si="11"/>
        <v/>
      </c>
      <c r="M151" s="24" t="s">
        <v>2623</v>
      </c>
      <c r="N151" s="24" t="s">
        <v>3920</v>
      </c>
      <c r="O151"/>
      <c r="P151"/>
      <c r="Q151"/>
      <c r="R151"/>
      <c r="S151">
        <f t="shared" si="12"/>
        <v>46</v>
      </c>
      <c r="T151"/>
      <c r="U151" s="150" t="s">
        <v>4630</v>
      </c>
      <c r="V151" s="146"/>
      <c r="W151" s="135" t="str">
        <f t="shared" si="15"/>
        <v>"ENTER" STD_UP_ARROW</v>
      </c>
      <c r="X151" s="135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2268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2238</v>
      </c>
      <c r="K152" s="14" t="str">
        <f t="shared" si="11"/>
        <v/>
      </c>
      <c r="M152" s="24" t="s">
        <v>2624</v>
      </c>
      <c r="N152" s="24" t="s">
        <v>3920</v>
      </c>
      <c r="O152"/>
      <c r="P152"/>
      <c r="Q152"/>
      <c r="R152"/>
      <c r="S152">
        <f t="shared" si="12"/>
        <v>46</v>
      </c>
      <c r="T152"/>
      <c r="U152" s="146"/>
      <c r="V152" s="146"/>
      <c r="W152" s="135" t="str">
        <f t="shared" si="15"/>
        <v/>
      </c>
      <c r="X152" s="135" t="str">
        <f t="shared" si="13"/>
        <v/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2268</v>
      </c>
      <c r="D153" s="1" t="s">
        <v>7</v>
      </c>
      <c r="E153" s="19" t="s">
        <v>1906</v>
      </c>
      <c r="F153" s="19" t="s">
        <v>1906</v>
      </c>
      <c r="G153">
        <v>0</v>
      </c>
      <c r="H153">
        <v>0</v>
      </c>
      <c r="I153" s="19" t="s">
        <v>18</v>
      </c>
      <c r="J153" s="19" t="s">
        <v>2238</v>
      </c>
      <c r="K153" s="14" t="str">
        <f t="shared" si="11"/>
        <v/>
      </c>
      <c r="M153" s="24" t="s">
        <v>2625</v>
      </c>
      <c r="N153" s="24" t="s">
        <v>3920</v>
      </c>
      <c r="O153"/>
      <c r="P153"/>
      <c r="Q153"/>
      <c r="R153"/>
      <c r="S153">
        <f t="shared" si="12"/>
        <v>46</v>
      </c>
      <c r="T153"/>
      <c r="U153" s="146"/>
      <c r="V153" s="146"/>
      <c r="W153" s="135" t="str">
        <f t="shared" si="15"/>
        <v/>
      </c>
      <c r="X153" s="135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2268</v>
      </c>
      <c r="D154" s="1" t="s">
        <v>7</v>
      </c>
      <c r="E154" s="19" t="s">
        <v>1907</v>
      </c>
      <c r="F154" s="19" t="s">
        <v>95</v>
      </c>
      <c r="G154">
        <v>0</v>
      </c>
      <c r="H154">
        <v>0</v>
      </c>
      <c r="I154" s="19" t="s">
        <v>3</v>
      </c>
      <c r="J154" s="19" t="s">
        <v>2238</v>
      </c>
      <c r="K154" s="14" t="str">
        <f t="shared" si="11"/>
        <v>NOT EQUAL</v>
      </c>
      <c r="M154" s="24" t="s">
        <v>2626</v>
      </c>
      <c r="N154" s="24" t="s">
        <v>3920</v>
      </c>
      <c r="O154"/>
      <c r="P154"/>
      <c r="Q154"/>
      <c r="R154"/>
      <c r="S154">
        <f t="shared" si="12"/>
        <v>46</v>
      </c>
      <c r="T154"/>
      <c r="U154" s="146"/>
      <c r="V154" s="146"/>
      <c r="W154" s="135" t="str">
        <f t="shared" si="15"/>
        <v/>
      </c>
      <c r="X154" s="135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2268</v>
      </c>
      <c r="D155" s="1" t="s">
        <v>7</v>
      </c>
      <c r="E155" s="19" t="s">
        <v>1908</v>
      </c>
      <c r="F155" s="19" t="s">
        <v>96</v>
      </c>
      <c r="G155">
        <v>0</v>
      </c>
      <c r="H155">
        <v>0</v>
      </c>
      <c r="I155" s="19" t="s">
        <v>3</v>
      </c>
      <c r="J155" s="19" t="s">
        <v>2238</v>
      </c>
      <c r="K155" s="14" t="str">
        <f t="shared" si="11"/>
        <v>NOT EQUAL</v>
      </c>
      <c r="M155" s="24" t="s">
        <v>2627</v>
      </c>
      <c r="N155" s="24" t="s">
        <v>3920</v>
      </c>
      <c r="O155"/>
      <c r="P155"/>
      <c r="Q155"/>
      <c r="R155"/>
      <c r="S155">
        <f t="shared" si="12"/>
        <v>46</v>
      </c>
      <c r="T155"/>
      <c r="U155" s="146"/>
      <c r="V155" s="146"/>
      <c r="W155" s="135" t="str">
        <f t="shared" si="15"/>
        <v/>
      </c>
      <c r="X155" s="135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2268</v>
      </c>
      <c r="D156" s="1" t="s">
        <v>7</v>
      </c>
      <c r="E156" s="19" t="s">
        <v>1909</v>
      </c>
      <c r="F156" s="19" t="s">
        <v>97</v>
      </c>
      <c r="G156">
        <v>0</v>
      </c>
      <c r="H156">
        <v>0</v>
      </c>
      <c r="I156" s="19" t="s">
        <v>3</v>
      </c>
      <c r="J156" s="19" t="s">
        <v>2238</v>
      </c>
      <c r="K156" s="14" t="str">
        <f t="shared" si="11"/>
        <v>NOT EQUAL</v>
      </c>
      <c r="M156" s="24" t="s">
        <v>2628</v>
      </c>
      <c r="N156" s="24" t="s">
        <v>3920</v>
      </c>
      <c r="O156"/>
      <c r="P156"/>
      <c r="Q156"/>
      <c r="R156"/>
      <c r="S156">
        <f t="shared" si="12"/>
        <v>46</v>
      </c>
      <c r="T156"/>
      <c r="U156" s="146"/>
      <c r="V156" s="146"/>
      <c r="W156" s="135" t="str">
        <f t="shared" si="15"/>
        <v/>
      </c>
      <c r="X156" s="135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2268</v>
      </c>
      <c r="D157" s="1" t="s">
        <v>7</v>
      </c>
      <c r="E157" s="19" t="s">
        <v>1910</v>
      </c>
      <c r="F157" s="19" t="s">
        <v>1910</v>
      </c>
      <c r="G157">
        <v>0</v>
      </c>
      <c r="H157">
        <v>0</v>
      </c>
      <c r="I157" s="19" t="s">
        <v>3</v>
      </c>
      <c r="J157" s="19" t="s">
        <v>2238</v>
      </c>
      <c r="K157" s="14" t="str">
        <f t="shared" si="11"/>
        <v/>
      </c>
      <c r="M157" s="24" t="s">
        <v>2629</v>
      </c>
      <c r="N157" s="24" t="s">
        <v>3920</v>
      </c>
      <c r="O157"/>
      <c r="P157"/>
      <c r="Q157"/>
      <c r="R157"/>
      <c r="S157">
        <f t="shared" si="12"/>
        <v>46</v>
      </c>
      <c r="T157"/>
      <c r="U157" s="146"/>
      <c r="V157" s="146"/>
      <c r="W157" s="135" t="str">
        <f t="shared" si="15"/>
        <v/>
      </c>
      <c r="X157" s="135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2268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2238</v>
      </c>
      <c r="K158" s="14" t="str">
        <f t="shared" si="11"/>
        <v/>
      </c>
      <c r="M158" s="24" t="s">
        <v>2630</v>
      </c>
      <c r="N158" s="24" t="s">
        <v>3920</v>
      </c>
      <c r="O158"/>
      <c r="P158"/>
      <c r="Q158"/>
      <c r="R158"/>
      <c r="S158">
        <f t="shared" si="12"/>
        <v>46</v>
      </c>
      <c r="T158"/>
      <c r="U158" s="146"/>
      <c r="V158" s="146"/>
      <c r="W158" s="135" t="str">
        <f t="shared" si="15"/>
        <v/>
      </c>
      <c r="X158" s="135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2268</v>
      </c>
      <c r="D159" s="1" t="s">
        <v>7</v>
      </c>
      <c r="E159" s="19" t="s">
        <v>1911</v>
      </c>
      <c r="F159" s="19" t="s">
        <v>1911</v>
      </c>
      <c r="G159">
        <v>0</v>
      </c>
      <c r="H159">
        <v>0</v>
      </c>
      <c r="I159" s="19" t="s">
        <v>3</v>
      </c>
      <c r="J159" s="19" t="s">
        <v>2238</v>
      </c>
      <c r="K159" s="14" t="str">
        <f t="shared" si="11"/>
        <v/>
      </c>
      <c r="M159" s="24" t="s">
        <v>2631</v>
      </c>
      <c r="N159" s="24" t="s">
        <v>3920</v>
      </c>
      <c r="O159"/>
      <c r="P159"/>
      <c r="Q159"/>
      <c r="R159"/>
      <c r="S159">
        <f t="shared" si="12"/>
        <v>46</v>
      </c>
      <c r="T159"/>
      <c r="U159" s="146"/>
      <c r="V159" s="146"/>
      <c r="W159" s="135" t="str">
        <f t="shared" si="15"/>
        <v/>
      </c>
      <c r="X159" s="135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2268</v>
      </c>
      <c r="D160" s="1" t="s">
        <v>7</v>
      </c>
      <c r="E160" s="19" t="s">
        <v>1912</v>
      </c>
      <c r="F160" s="19" t="s">
        <v>1912</v>
      </c>
      <c r="G160">
        <v>0</v>
      </c>
      <c r="H160">
        <v>0</v>
      </c>
      <c r="I160" s="19" t="s">
        <v>3</v>
      </c>
      <c r="J160" s="19" t="s">
        <v>2238</v>
      </c>
      <c r="K160" s="14" t="str">
        <f t="shared" si="11"/>
        <v/>
      </c>
      <c r="M160" s="24" t="s">
        <v>2632</v>
      </c>
      <c r="N160" s="24" t="s">
        <v>3920</v>
      </c>
      <c r="O160"/>
      <c r="P160"/>
      <c r="Q160"/>
      <c r="R160"/>
      <c r="S160">
        <f t="shared" si="12"/>
        <v>46</v>
      </c>
      <c r="T160"/>
      <c r="U160" s="146"/>
      <c r="V160" s="146"/>
      <c r="W160" s="135" t="str">
        <f t="shared" si="15"/>
        <v/>
      </c>
      <c r="X160" s="135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2310</v>
      </c>
      <c r="D161" s="1" t="s">
        <v>7</v>
      </c>
      <c r="E161" s="19" t="s">
        <v>1913</v>
      </c>
      <c r="F161" s="19" t="s">
        <v>1913</v>
      </c>
      <c r="G161">
        <v>0</v>
      </c>
      <c r="H161">
        <v>0</v>
      </c>
      <c r="I161" s="19" t="s">
        <v>3</v>
      </c>
      <c r="J161" s="19" t="s">
        <v>2237</v>
      </c>
      <c r="K161" s="14" t="str">
        <f t="shared" si="11"/>
        <v/>
      </c>
      <c r="M161" s="24" t="s">
        <v>2633</v>
      </c>
      <c r="N161" s="24" t="s">
        <v>3920</v>
      </c>
      <c r="O161"/>
      <c r="P161"/>
      <c r="Q161"/>
      <c r="R161"/>
      <c r="S161">
        <f t="shared" si="12"/>
        <v>47</v>
      </c>
      <c r="T161"/>
      <c r="U161" s="146"/>
      <c r="V161" s="146"/>
      <c r="W161" s="135" t="str">
        <f t="shared" si="15"/>
        <v>"E" STD_SUP_X</v>
      </c>
      <c r="X161" s="135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2268</v>
      </c>
      <c r="D162" s="1" t="s">
        <v>7</v>
      </c>
      <c r="E162" s="19" t="s">
        <v>1914</v>
      </c>
      <c r="F162" s="19" t="s">
        <v>1915</v>
      </c>
      <c r="G162">
        <v>0</v>
      </c>
      <c r="H162">
        <v>0</v>
      </c>
      <c r="I162" s="19" t="s">
        <v>3</v>
      </c>
      <c r="J162" s="19" t="s">
        <v>2238</v>
      </c>
      <c r="K162" s="14" t="str">
        <f t="shared" si="11"/>
        <v/>
      </c>
      <c r="M162" s="24" t="s">
        <v>2634</v>
      </c>
      <c r="N162" s="24" t="s">
        <v>3920</v>
      </c>
      <c r="O162"/>
      <c r="P162"/>
      <c r="Q162"/>
      <c r="R162"/>
      <c r="S162">
        <f t="shared" si="12"/>
        <v>47</v>
      </c>
      <c r="T162"/>
      <c r="U162" s="146"/>
      <c r="V162" s="146"/>
      <c r="W162" s="135" t="str">
        <f t="shared" si="15"/>
        <v/>
      </c>
      <c r="X162" s="135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2268</v>
      </c>
      <c r="D163" s="1" t="s">
        <v>7</v>
      </c>
      <c r="E163" s="19" t="s">
        <v>1916</v>
      </c>
      <c r="F163" s="19" t="s">
        <v>1916</v>
      </c>
      <c r="G163">
        <v>0</v>
      </c>
      <c r="H163">
        <v>0</v>
      </c>
      <c r="I163" s="19" t="s">
        <v>18</v>
      </c>
      <c r="J163" s="19" t="s">
        <v>2238</v>
      </c>
      <c r="K163" s="14" t="str">
        <f t="shared" si="11"/>
        <v/>
      </c>
      <c r="M163" s="24" t="s">
        <v>2635</v>
      </c>
      <c r="N163" s="24" t="s">
        <v>3920</v>
      </c>
      <c r="O163"/>
      <c r="P163"/>
      <c r="Q163"/>
      <c r="R163"/>
      <c r="S163">
        <f t="shared" si="12"/>
        <v>47</v>
      </c>
      <c r="T163"/>
      <c r="U163" s="146"/>
      <c r="V163" s="146"/>
      <c r="W163" s="135" t="str">
        <f t="shared" si="15"/>
        <v/>
      </c>
      <c r="X163" s="135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2284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2238</v>
      </c>
      <c r="K164" s="14" t="str">
        <f t="shared" si="11"/>
        <v/>
      </c>
      <c r="M164" s="24" t="s">
        <v>2636</v>
      </c>
      <c r="N164" s="24" t="s">
        <v>3920</v>
      </c>
      <c r="O164"/>
      <c r="P164"/>
      <c r="Q164"/>
      <c r="R164"/>
      <c r="S164">
        <f t="shared" si="12"/>
        <v>47</v>
      </c>
      <c r="T164"/>
      <c r="U164" s="146"/>
      <c r="V164" s="146"/>
      <c r="W164" s="135" t="str">
        <f t="shared" si="15"/>
        <v/>
      </c>
      <c r="X164" s="135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2268</v>
      </c>
      <c r="D165" s="1" t="s">
        <v>7</v>
      </c>
      <c r="E165" s="20" t="s">
        <v>1917</v>
      </c>
      <c r="F165" s="20" t="s">
        <v>1917</v>
      </c>
      <c r="G165">
        <v>0</v>
      </c>
      <c r="H165">
        <v>0</v>
      </c>
      <c r="I165" s="19" t="s">
        <v>3</v>
      </c>
      <c r="J165" s="19" t="s">
        <v>2238</v>
      </c>
      <c r="K165" s="14" t="str">
        <f t="shared" si="11"/>
        <v/>
      </c>
      <c r="M165" s="59" t="s">
        <v>2638</v>
      </c>
      <c r="N165" s="24" t="s">
        <v>3920</v>
      </c>
      <c r="O165"/>
      <c r="P165"/>
      <c r="Q165"/>
      <c r="R165"/>
      <c r="S165">
        <f t="shared" si="12"/>
        <v>47</v>
      </c>
      <c r="T165"/>
      <c r="U165" s="146"/>
      <c r="V165" s="146"/>
      <c r="W165" s="135" t="str">
        <f t="shared" si="15"/>
        <v/>
      </c>
      <c r="X165" s="135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2268</v>
      </c>
      <c r="D166" s="1" t="s">
        <v>7</v>
      </c>
      <c r="E166" s="20" t="s">
        <v>4212</v>
      </c>
      <c r="F166" s="20" t="s">
        <v>4212</v>
      </c>
      <c r="G166">
        <v>0</v>
      </c>
      <c r="H166">
        <v>0</v>
      </c>
      <c r="I166" s="19" t="s">
        <v>3</v>
      </c>
      <c r="J166" s="19" t="s">
        <v>2238</v>
      </c>
      <c r="K166" s="14" t="str">
        <f t="shared" si="11"/>
        <v/>
      </c>
      <c r="M166" s="59" t="s">
        <v>2637</v>
      </c>
      <c r="N166" s="24" t="s">
        <v>3920</v>
      </c>
      <c r="O166"/>
      <c r="P166"/>
      <c r="Q166"/>
      <c r="R166"/>
      <c r="S166">
        <f t="shared" si="12"/>
        <v>47</v>
      </c>
      <c r="T166"/>
      <c r="U166" s="146"/>
      <c r="V166" s="146"/>
      <c r="W166" s="135" t="str">
        <f t="shared" si="15"/>
        <v/>
      </c>
      <c r="X166" s="135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2268</v>
      </c>
      <c r="D167" s="1" t="s">
        <v>7</v>
      </c>
      <c r="E167" s="20" t="s">
        <v>4213</v>
      </c>
      <c r="F167" s="20" t="s">
        <v>4213</v>
      </c>
      <c r="G167">
        <v>0</v>
      </c>
      <c r="H167">
        <v>0</v>
      </c>
      <c r="I167" s="19" t="s">
        <v>3</v>
      </c>
      <c r="J167" s="19" t="s">
        <v>2238</v>
      </c>
      <c r="K167" s="14" t="str">
        <f t="shared" si="11"/>
        <v/>
      </c>
      <c r="M167" s="24" t="s">
        <v>2639</v>
      </c>
      <c r="N167" s="24" t="s">
        <v>3920</v>
      </c>
      <c r="O167"/>
      <c r="P167"/>
      <c r="Q167"/>
      <c r="R167"/>
      <c r="S167">
        <f t="shared" si="12"/>
        <v>47</v>
      </c>
      <c r="T167"/>
      <c r="U167" s="146"/>
      <c r="V167" s="146"/>
      <c r="W167" s="135" t="str">
        <f t="shared" si="15"/>
        <v/>
      </c>
      <c r="X167" s="135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2268</v>
      </c>
      <c r="D168" s="1" t="s">
        <v>7</v>
      </c>
      <c r="E168" s="19" t="s">
        <v>1918</v>
      </c>
      <c r="F168" s="19" t="s">
        <v>1918</v>
      </c>
      <c r="G168">
        <v>0</v>
      </c>
      <c r="H168">
        <v>0</v>
      </c>
      <c r="I168" s="19" t="s">
        <v>3</v>
      </c>
      <c r="J168" s="19" t="s">
        <v>2238</v>
      </c>
      <c r="K168" s="14" t="str">
        <f t="shared" si="11"/>
        <v/>
      </c>
      <c r="M168" s="24" t="s">
        <v>2640</v>
      </c>
      <c r="N168" s="24" t="s">
        <v>3920</v>
      </c>
      <c r="O168"/>
      <c r="P168"/>
      <c r="Q168"/>
      <c r="R168"/>
      <c r="S168">
        <f t="shared" si="12"/>
        <v>47</v>
      </c>
      <c r="T168"/>
      <c r="U168" s="146"/>
      <c r="V168" s="146"/>
      <c r="W168" s="135" t="str">
        <f t="shared" si="15"/>
        <v/>
      </c>
      <c r="X168" s="135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2268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2238</v>
      </c>
      <c r="K169" s="14" t="str">
        <f t="shared" si="11"/>
        <v/>
      </c>
      <c r="M169" s="24" t="s">
        <v>2641</v>
      </c>
      <c r="N169" s="24" t="s">
        <v>3920</v>
      </c>
      <c r="O169"/>
      <c r="P169"/>
      <c r="Q169"/>
      <c r="R169"/>
      <c r="S169">
        <f t="shared" si="12"/>
        <v>47</v>
      </c>
      <c r="T169"/>
      <c r="U169" s="146"/>
      <c r="V169" s="146"/>
      <c r="W169" s="135" t="str">
        <f t="shared" si="15"/>
        <v/>
      </c>
      <c r="X169" s="135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2311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2237</v>
      </c>
      <c r="K170" s="14" t="str">
        <f t="shared" si="11"/>
        <v/>
      </c>
      <c r="M170" s="24" t="s">
        <v>2642</v>
      </c>
      <c r="N170" s="24" t="s">
        <v>3920</v>
      </c>
      <c r="O170"/>
      <c r="P170"/>
      <c r="Q170"/>
      <c r="R170"/>
      <c r="S170">
        <f t="shared" si="12"/>
        <v>48</v>
      </c>
      <c r="T170"/>
      <c r="U170" s="146"/>
      <c r="V170" s="146"/>
      <c r="W170" s="135" t="str">
        <f t="shared" si="15"/>
        <v>"EXPT"</v>
      </c>
      <c r="X170" s="135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6" t="s">
        <v>4505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2237</v>
      </c>
      <c r="K171" s="14" t="str">
        <f t="shared" si="11"/>
        <v/>
      </c>
      <c r="M171" s="24" t="s">
        <v>2643</v>
      </c>
      <c r="N171" s="24" t="s">
        <v>3920</v>
      </c>
      <c r="O171"/>
      <c r="P171"/>
      <c r="Q171"/>
      <c r="R171"/>
      <c r="S171">
        <f t="shared" si="12"/>
        <v>49</v>
      </c>
      <c r="T171"/>
      <c r="U171" s="146"/>
      <c r="V171" s="146"/>
      <c r="W171" s="135" t="str">
        <f t="shared" si="15"/>
        <v>"E" STD_SUP_X "-1"</v>
      </c>
      <c r="X171" s="135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2268</v>
      </c>
      <c r="D172" s="1" t="s">
        <v>7</v>
      </c>
      <c r="E172" s="19" t="s">
        <v>1919</v>
      </c>
      <c r="F172" s="19" t="s">
        <v>1919</v>
      </c>
      <c r="G172">
        <v>0</v>
      </c>
      <c r="H172">
        <v>0</v>
      </c>
      <c r="I172" s="19" t="s">
        <v>1</v>
      </c>
      <c r="J172" s="19" t="s">
        <v>2237</v>
      </c>
      <c r="K172" s="14" t="str">
        <f t="shared" si="11"/>
        <v/>
      </c>
      <c r="M172" s="24" t="s">
        <v>2644</v>
      </c>
      <c r="N172" s="24" t="s">
        <v>3920</v>
      </c>
      <c r="O172"/>
      <c r="P172"/>
      <c r="Q172"/>
      <c r="R172"/>
      <c r="S172">
        <f t="shared" si="12"/>
        <v>49</v>
      </c>
      <c r="T172"/>
      <c r="U172" s="146"/>
      <c r="V172" s="146"/>
      <c r="W172" s="135" t="str">
        <f t="shared" si="15"/>
        <v/>
      </c>
      <c r="X172" s="135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2268</v>
      </c>
      <c r="D173" s="71" t="s">
        <v>4260</v>
      </c>
      <c r="E173" s="28" t="s">
        <v>3948</v>
      </c>
      <c r="F173" s="28" t="s">
        <v>3948</v>
      </c>
      <c r="G173">
        <v>0</v>
      </c>
      <c r="H173">
        <v>0</v>
      </c>
      <c r="I173" s="19" t="s">
        <v>18</v>
      </c>
      <c r="J173" s="19" t="s">
        <v>2238</v>
      </c>
      <c r="K173" s="14" t="str">
        <f t="shared" si="11"/>
        <v/>
      </c>
      <c r="M173" s="24" t="s">
        <v>2645</v>
      </c>
      <c r="N173" s="24" t="s">
        <v>3920</v>
      </c>
      <c r="O173"/>
      <c r="P173"/>
      <c r="Q173"/>
      <c r="R173"/>
      <c r="S173">
        <f t="shared" si="12"/>
        <v>49</v>
      </c>
      <c r="T173"/>
      <c r="U173" s="146"/>
      <c r="V173" s="146"/>
      <c r="W173" s="135" t="str">
        <f t="shared" si="15"/>
        <v/>
      </c>
      <c r="X173" s="135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2264</v>
      </c>
      <c r="D174" s="36" t="s">
        <v>4037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2237</v>
      </c>
      <c r="K174" s="14" t="str">
        <f t="shared" si="11"/>
        <v/>
      </c>
      <c r="M174" s="24" t="s">
        <v>2646</v>
      </c>
      <c r="N174" s="24" t="s">
        <v>3920</v>
      </c>
      <c r="O174"/>
      <c r="P174"/>
      <c r="Q174"/>
      <c r="R174"/>
      <c r="S174">
        <f t="shared" si="12"/>
        <v>49</v>
      </c>
      <c r="T174"/>
      <c r="U174" s="146"/>
      <c r="V174" s="146"/>
      <c r="W174" s="135" t="str">
        <f t="shared" si="15"/>
        <v/>
      </c>
      <c r="X174" s="135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92" t="s">
        <v>2268</v>
      </c>
      <c r="D175" s="92" t="s">
        <v>7</v>
      </c>
      <c r="E175" s="93" t="str">
        <f>""""&amp;TEXT($B175,"0000")&amp;""""</f>
        <v>"0172"</v>
      </c>
      <c r="F175" s="93" t="str">
        <f>""""&amp;TEXT($B175,"0000")&amp;""""</f>
        <v>"0172"</v>
      </c>
      <c r="G175" s="94">
        <v>0</v>
      </c>
      <c r="H175" s="94">
        <v>0</v>
      </c>
      <c r="I175" s="95" t="s">
        <v>30</v>
      </c>
      <c r="J175" s="95" t="s">
        <v>2238</v>
      </c>
      <c r="K175" s="96" t="str">
        <f t="shared" si="11"/>
        <v/>
      </c>
      <c r="M175" s="97" t="str">
        <f>"ITM_"&amp;TEXT($B175,"0000")</f>
        <v>ITM_0172</v>
      </c>
      <c r="N175" s="97"/>
      <c r="O175"/>
      <c r="P175"/>
      <c r="Q175"/>
      <c r="R175"/>
      <c r="S175">
        <f t="shared" si="12"/>
        <v>49</v>
      </c>
      <c r="T175"/>
      <c r="U175" s="146"/>
      <c r="V175" s="146"/>
      <c r="W175" s="135" t="str">
        <f t="shared" si="15"/>
        <v/>
      </c>
      <c r="X175" s="135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41" t="s">
        <v>4104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2237</v>
      </c>
      <c r="K176" s="14" t="str">
        <f t="shared" si="11"/>
        <v/>
      </c>
      <c r="M176" s="24" t="s">
        <v>2647</v>
      </c>
      <c r="N176" s="24" t="s">
        <v>3920</v>
      </c>
      <c r="O176"/>
      <c r="P176"/>
      <c r="Q176"/>
      <c r="R176"/>
      <c r="S176">
        <f t="shared" si="12"/>
        <v>50</v>
      </c>
      <c r="T176"/>
      <c r="U176" s="146"/>
      <c r="V176" s="146"/>
      <c r="W176" s="135" t="str">
        <f t="shared" si="15"/>
        <v>"FB"</v>
      </c>
      <c r="X176" s="135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2268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2238</v>
      </c>
      <c r="K177" s="14" t="str">
        <f t="shared" si="11"/>
        <v/>
      </c>
      <c r="M177" s="24" t="s">
        <v>2648</v>
      </c>
      <c r="N177" s="24" t="s">
        <v>3920</v>
      </c>
      <c r="O177"/>
      <c r="P177"/>
      <c r="Q177"/>
      <c r="R177"/>
      <c r="S177">
        <f t="shared" si="12"/>
        <v>50</v>
      </c>
      <c r="T177"/>
      <c r="U177" s="146"/>
      <c r="V177" s="146"/>
      <c r="W177" s="135" t="str">
        <f t="shared" si="15"/>
        <v/>
      </c>
      <c r="X177" s="135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2312</v>
      </c>
      <c r="D178" s="45" t="s">
        <v>4319</v>
      </c>
      <c r="E178" s="19" t="s">
        <v>1920</v>
      </c>
      <c r="F178" s="19" t="s">
        <v>1920</v>
      </c>
      <c r="G178">
        <v>0</v>
      </c>
      <c r="H178">
        <v>99</v>
      </c>
      <c r="I178" s="19" t="s">
        <v>3</v>
      </c>
      <c r="J178" s="19" t="s">
        <v>2238</v>
      </c>
      <c r="K178" s="14" t="str">
        <f t="shared" si="11"/>
        <v/>
      </c>
      <c r="M178" s="24" t="s">
        <v>2649</v>
      </c>
      <c r="N178" s="24" t="s">
        <v>3920</v>
      </c>
      <c r="O178"/>
      <c r="P178"/>
      <c r="Q178"/>
      <c r="R178"/>
      <c r="S178">
        <f t="shared" si="12"/>
        <v>50</v>
      </c>
      <c r="T178"/>
      <c r="U178" s="146"/>
      <c r="V178" s="146"/>
      <c r="W178" s="135" t="str">
        <f t="shared" si="15"/>
        <v/>
      </c>
      <c r="X178" s="135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2313</v>
      </c>
      <c r="D179" s="45" t="s">
        <v>4315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2238</v>
      </c>
      <c r="K179" s="14" t="str">
        <f t="shared" si="11"/>
        <v/>
      </c>
      <c r="M179" s="24" t="s">
        <v>2650</v>
      </c>
      <c r="N179" s="24" t="s">
        <v>3920</v>
      </c>
      <c r="O179"/>
      <c r="P179"/>
      <c r="Q179"/>
      <c r="R179"/>
      <c r="S179">
        <f t="shared" si="12"/>
        <v>50</v>
      </c>
      <c r="T179"/>
      <c r="U179" s="146"/>
      <c r="V179" s="146"/>
      <c r="W179" s="135" t="str">
        <f t="shared" si="15"/>
        <v/>
      </c>
      <c r="X179" s="135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2314</v>
      </c>
      <c r="D180" s="45" t="s">
        <v>4315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2238</v>
      </c>
      <c r="K180" s="14" t="str">
        <f t="shared" si="11"/>
        <v/>
      </c>
      <c r="M180" s="24" t="s">
        <v>2651</v>
      </c>
      <c r="N180" s="24" t="s">
        <v>3920</v>
      </c>
      <c r="O180"/>
      <c r="P180"/>
      <c r="Q180"/>
      <c r="R180"/>
      <c r="S180">
        <f t="shared" si="12"/>
        <v>50</v>
      </c>
      <c r="T180"/>
      <c r="U180" s="146"/>
      <c r="V180" s="146"/>
      <c r="W180" s="135" t="str">
        <f t="shared" si="15"/>
        <v/>
      </c>
      <c r="X180" s="135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2315</v>
      </c>
      <c r="D181" s="45" t="s">
        <v>4315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2238</v>
      </c>
      <c r="K181" s="14" t="str">
        <f t="shared" si="11"/>
        <v/>
      </c>
      <c r="M181" s="24" t="s">
        <v>2652</v>
      </c>
      <c r="N181" s="24" t="s">
        <v>3920</v>
      </c>
      <c r="O181"/>
      <c r="P181"/>
      <c r="Q181"/>
      <c r="R181"/>
      <c r="S181">
        <f t="shared" si="12"/>
        <v>50</v>
      </c>
      <c r="T181"/>
      <c r="U181" s="146"/>
      <c r="V181" s="146"/>
      <c r="W181" s="135" t="str">
        <f t="shared" si="15"/>
        <v/>
      </c>
      <c r="X181" s="135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2316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2237</v>
      </c>
      <c r="K182" s="14" t="str">
        <f t="shared" si="11"/>
        <v/>
      </c>
      <c r="M182" s="24" t="s">
        <v>2653</v>
      </c>
      <c r="N182" s="24" t="s">
        <v>3920</v>
      </c>
      <c r="O182"/>
      <c r="P182"/>
      <c r="Q182"/>
      <c r="R182"/>
      <c r="S182">
        <f t="shared" si="12"/>
        <v>50</v>
      </c>
      <c r="T182"/>
      <c r="U182" s="146"/>
      <c r="V182" s="146"/>
      <c r="W182" s="135" t="str">
        <f t="shared" si="15"/>
        <v/>
      </c>
      <c r="X182" s="135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2317</v>
      </c>
      <c r="D183" s="45" t="s">
        <v>4315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2237</v>
      </c>
      <c r="K183" s="14" t="str">
        <f t="shared" si="11"/>
        <v/>
      </c>
      <c r="M183" s="24" t="s">
        <v>2654</v>
      </c>
      <c r="N183" s="24" t="s">
        <v>3920</v>
      </c>
      <c r="O183"/>
      <c r="P183"/>
      <c r="Q183"/>
      <c r="R183"/>
      <c r="S183">
        <f t="shared" si="12"/>
        <v>51</v>
      </c>
      <c r="T183"/>
      <c r="U183" s="146"/>
      <c r="V183" s="146"/>
      <c r="W183" s="135" t="str">
        <f t="shared" si="15"/>
        <v>"FF"</v>
      </c>
      <c r="X183" s="135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2268</v>
      </c>
      <c r="D184" s="1" t="s">
        <v>7</v>
      </c>
      <c r="E184" s="19" t="s">
        <v>1921</v>
      </c>
      <c r="F184" s="19" t="s">
        <v>1921</v>
      </c>
      <c r="G184">
        <v>0</v>
      </c>
      <c r="H184">
        <v>0</v>
      </c>
      <c r="I184" s="19" t="s">
        <v>3</v>
      </c>
      <c r="J184" s="19" t="s">
        <v>2238</v>
      </c>
      <c r="K184" s="14" t="str">
        <f t="shared" si="11"/>
        <v/>
      </c>
      <c r="M184" s="24" t="s">
        <v>2655</v>
      </c>
      <c r="N184" s="24" t="s">
        <v>3920</v>
      </c>
      <c r="O184"/>
      <c r="P184"/>
      <c r="Q184"/>
      <c r="R184"/>
      <c r="S184">
        <f t="shared" si="12"/>
        <v>51</v>
      </c>
      <c r="T184"/>
      <c r="U184" s="146"/>
      <c r="V184" s="146"/>
      <c r="W184" s="135" t="str">
        <f t="shared" si="15"/>
        <v/>
      </c>
      <c r="X184" s="135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2318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2237</v>
      </c>
      <c r="K185" s="14" t="str">
        <f t="shared" si="11"/>
        <v/>
      </c>
      <c r="M185" s="24" t="s">
        <v>2656</v>
      </c>
      <c r="N185" s="24" t="s">
        <v>3920</v>
      </c>
      <c r="O185"/>
      <c r="P185"/>
      <c r="Q185"/>
      <c r="R185"/>
      <c r="S185">
        <f t="shared" si="12"/>
        <v>52</v>
      </c>
      <c r="T185"/>
      <c r="U185" s="146"/>
      <c r="V185" s="146"/>
      <c r="W185" s="135" t="str">
        <f t="shared" si="15"/>
        <v>"FILL"</v>
      </c>
      <c r="X185" s="135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2268</v>
      </c>
      <c r="D186" s="1" t="s">
        <v>7</v>
      </c>
      <c r="E186" s="19" t="s">
        <v>1922</v>
      </c>
      <c r="F186" s="19" t="s">
        <v>1922</v>
      </c>
      <c r="G186">
        <v>0</v>
      </c>
      <c r="H186">
        <v>0</v>
      </c>
      <c r="I186" s="19" t="s">
        <v>18</v>
      </c>
      <c r="J186" s="19" t="s">
        <v>2238</v>
      </c>
      <c r="K186" s="14" t="str">
        <f t="shared" si="11"/>
        <v/>
      </c>
      <c r="M186" s="24" t="s">
        <v>2657</v>
      </c>
      <c r="N186" s="24" t="s">
        <v>3920</v>
      </c>
      <c r="O186"/>
      <c r="P186"/>
      <c r="Q186"/>
      <c r="R186"/>
      <c r="S186">
        <f t="shared" si="12"/>
        <v>52</v>
      </c>
      <c r="T186"/>
      <c r="U186" s="146"/>
      <c r="V186" s="146"/>
      <c r="W186" s="135" t="str">
        <f t="shared" si="15"/>
        <v/>
      </c>
      <c r="X186" s="135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2268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2238</v>
      </c>
      <c r="K187" s="14" t="str">
        <f t="shared" si="11"/>
        <v/>
      </c>
      <c r="M187" s="24" t="s">
        <v>4013</v>
      </c>
      <c r="N187" s="24" t="s">
        <v>3920</v>
      </c>
      <c r="O187"/>
      <c r="P187"/>
      <c r="Q187"/>
      <c r="R187"/>
      <c r="S187">
        <f t="shared" si="12"/>
        <v>52</v>
      </c>
      <c r="T187"/>
      <c r="U187" s="146"/>
      <c r="V187" s="146"/>
      <c r="W187" s="135" t="str">
        <f t="shared" si="15"/>
        <v/>
      </c>
      <c r="X187" s="135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2319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2238</v>
      </c>
      <c r="K188" s="14" t="str">
        <f t="shared" si="11"/>
        <v/>
      </c>
      <c r="M188" s="24" t="s">
        <v>2658</v>
      </c>
      <c r="N188" s="24" t="s">
        <v>3920</v>
      </c>
      <c r="O188"/>
      <c r="P188"/>
      <c r="Q188"/>
      <c r="R188"/>
      <c r="S188">
        <f t="shared" si="12"/>
        <v>53</v>
      </c>
      <c r="T188"/>
      <c r="U188" s="146" t="s">
        <v>4630</v>
      </c>
      <c r="V188" s="146"/>
      <c r="W188" s="135" t="str">
        <f t="shared" si="15"/>
        <v>"FIX"</v>
      </c>
      <c r="X188" s="135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2268</v>
      </c>
      <c r="D189" s="1" t="s">
        <v>7</v>
      </c>
      <c r="E189" s="19" t="s">
        <v>1923</v>
      </c>
      <c r="F189" s="19" t="s">
        <v>1923</v>
      </c>
      <c r="G189">
        <v>0</v>
      </c>
      <c r="H189">
        <v>0</v>
      </c>
      <c r="I189" s="19" t="s">
        <v>18</v>
      </c>
      <c r="J189" s="19" t="s">
        <v>2238</v>
      </c>
      <c r="K189" s="14" t="str">
        <f t="shared" si="11"/>
        <v/>
      </c>
      <c r="M189" s="24" t="s">
        <v>2659</v>
      </c>
      <c r="N189" s="24" t="s">
        <v>3920</v>
      </c>
      <c r="O189"/>
      <c r="P189"/>
      <c r="Q189"/>
      <c r="R189"/>
      <c r="S189">
        <f t="shared" si="12"/>
        <v>53</v>
      </c>
      <c r="T189"/>
      <c r="U189" s="146"/>
      <c r="V189" s="146"/>
      <c r="W189" s="135" t="str">
        <f t="shared" si="15"/>
        <v/>
      </c>
      <c r="X189" s="135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2268</v>
      </c>
      <c r="D190" s="1" t="s">
        <v>7</v>
      </c>
      <c r="E190" s="19" t="s">
        <v>1924</v>
      </c>
      <c r="F190" s="19" t="s">
        <v>1924</v>
      </c>
      <c r="G190">
        <v>0</v>
      </c>
      <c r="H190">
        <v>0</v>
      </c>
      <c r="I190" s="19" t="s">
        <v>18</v>
      </c>
      <c r="J190" s="19" t="s">
        <v>2238</v>
      </c>
      <c r="K190" s="14" t="str">
        <f t="shared" si="11"/>
        <v/>
      </c>
      <c r="M190" s="24" t="s">
        <v>2660</v>
      </c>
      <c r="N190" s="24" t="s">
        <v>3920</v>
      </c>
      <c r="O190"/>
      <c r="P190"/>
      <c r="Q190"/>
      <c r="R190"/>
      <c r="S190">
        <f t="shared" si="12"/>
        <v>53</v>
      </c>
      <c r="T190"/>
      <c r="U190" s="146"/>
      <c r="V190" s="146"/>
      <c r="W190" s="135" t="str">
        <f t="shared" si="15"/>
        <v/>
      </c>
      <c r="X190" s="135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2320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2237</v>
      </c>
      <c r="K191" s="14" t="str">
        <f t="shared" si="11"/>
        <v/>
      </c>
      <c r="M191" s="24" t="s">
        <v>2661</v>
      </c>
      <c r="N191" s="24" t="s">
        <v>3920</v>
      </c>
      <c r="O191"/>
      <c r="P191"/>
      <c r="Q191"/>
      <c r="R191"/>
      <c r="S191">
        <f t="shared" si="12"/>
        <v>54</v>
      </c>
      <c r="T191"/>
      <c r="U191" s="146"/>
      <c r="V191" s="146"/>
      <c r="W191" s="135" t="str">
        <f t="shared" si="15"/>
        <v>"FLASH?"</v>
      </c>
      <c r="X191" s="135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2321</v>
      </c>
      <c r="D192" s="1" t="s">
        <v>7</v>
      </c>
      <c r="E192" s="19" t="s">
        <v>1925</v>
      </c>
      <c r="F192" s="19" t="s">
        <v>1925</v>
      </c>
      <c r="G192">
        <v>0</v>
      </c>
      <c r="H192">
        <v>0</v>
      </c>
      <c r="I192" s="19" t="s">
        <v>3</v>
      </c>
      <c r="J192" s="19" t="s">
        <v>2237</v>
      </c>
      <c r="K192" s="14" t="str">
        <f t="shared" si="11"/>
        <v/>
      </c>
      <c r="M192" s="24" t="s">
        <v>2662</v>
      </c>
      <c r="N192" s="24" t="s">
        <v>3920</v>
      </c>
      <c r="O192"/>
      <c r="P192"/>
      <c r="Q192"/>
      <c r="R192"/>
      <c r="S192">
        <f t="shared" si="12"/>
        <v>55</v>
      </c>
      <c r="T192"/>
      <c r="U192" s="146"/>
      <c r="V192" s="146"/>
      <c r="W192" s="135" t="str">
        <f t="shared" si="15"/>
        <v>"FLOOR"</v>
      </c>
      <c r="X192" s="135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2322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2237</v>
      </c>
      <c r="K193" s="14" t="str">
        <f t="shared" si="11"/>
        <v/>
      </c>
      <c r="M193" s="24" t="s">
        <v>2663</v>
      </c>
      <c r="N193" s="24" t="s">
        <v>3920</v>
      </c>
      <c r="O193"/>
      <c r="P193"/>
      <c r="Q193"/>
      <c r="R193"/>
      <c r="S193">
        <f t="shared" si="12"/>
        <v>56</v>
      </c>
      <c r="T193"/>
      <c r="U193" s="146"/>
      <c r="V193" s="146"/>
      <c r="W193" s="135" t="str">
        <f t="shared" si="15"/>
        <v>"FP"</v>
      </c>
      <c r="X193" s="135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2268</v>
      </c>
      <c r="D194" s="1" t="s">
        <v>7</v>
      </c>
      <c r="E194" s="19" t="s">
        <v>1926</v>
      </c>
      <c r="F194" s="19" t="s">
        <v>1926</v>
      </c>
      <c r="G194">
        <v>0</v>
      </c>
      <c r="H194">
        <v>0</v>
      </c>
      <c r="I194" s="19" t="s">
        <v>3</v>
      </c>
      <c r="J194" s="19" t="s">
        <v>2238</v>
      </c>
      <c r="K194" s="14" t="str">
        <f t="shared" si="11"/>
        <v/>
      </c>
      <c r="M194" s="24" t="s">
        <v>2664</v>
      </c>
      <c r="N194" s="24" t="s">
        <v>3920</v>
      </c>
      <c r="O194"/>
      <c r="P194"/>
      <c r="Q194"/>
      <c r="R194"/>
      <c r="S194">
        <f t="shared" si="12"/>
        <v>56</v>
      </c>
      <c r="T194"/>
      <c r="U194" s="146"/>
      <c r="V194" s="146"/>
      <c r="W194" s="135" t="str">
        <f t="shared" si="15"/>
        <v/>
      </c>
      <c r="X194" s="135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2268</v>
      </c>
      <c r="D195" s="1" t="s">
        <v>7</v>
      </c>
      <c r="E195" s="19" t="s">
        <v>1927</v>
      </c>
      <c r="F195" s="19" t="s">
        <v>1927</v>
      </c>
      <c r="G195">
        <v>0</v>
      </c>
      <c r="H195">
        <v>0</v>
      </c>
      <c r="I195" s="19" t="s">
        <v>3</v>
      </c>
      <c r="J195" s="19" t="s">
        <v>2238</v>
      </c>
      <c r="K195" s="14" t="str">
        <f t="shared" si="11"/>
        <v/>
      </c>
      <c r="M195" s="24" t="s">
        <v>2665</v>
      </c>
      <c r="N195" s="24" t="s">
        <v>3920</v>
      </c>
      <c r="O195"/>
      <c r="P195"/>
      <c r="Q195"/>
      <c r="R195"/>
      <c r="S195">
        <f t="shared" si="12"/>
        <v>56</v>
      </c>
      <c r="T195"/>
      <c r="U195" s="146"/>
      <c r="V195" s="146"/>
      <c r="W195" s="135" t="str">
        <f t="shared" si="15"/>
        <v/>
      </c>
      <c r="X195" s="135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2268</v>
      </c>
      <c r="D196" s="1" t="s">
        <v>7</v>
      </c>
      <c r="E196" s="20" t="s">
        <v>4214</v>
      </c>
      <c r="F196" s="20" t="s">
        <v>4214</v>
      </c>
      <c r="G196">
        <v>0</v>
      </c>
      <c r="H196">
        <v>0</v>
      </c>
      <c r="I196" s="19" t="s">
        <v>3</v>
      </c>
      <c r="J196" s="19" t="s">
        <v>2238</v>
      </c>
      <c r="K196" s="14" t="str">
        <f t="shared" ref="K196:K259" si="16">IF(E196=F196,"","NOT EQUAL")</f>
        <v/>
      </c>
      <c r="M196" s="59" t="s">
        <v>2667</v>
      </c>
      <c r="N196" s="24" t="s">
        <v>3920</v>
      </c>
      <c r="O196"/>
      <c r="P196"/>
      <c r="Q196"/>
      <c r="R196"/>
      <c r="S196">
        <f t="shared" si="12"/>
        <v>56</v>
      </c>
      <c r="T196"/>
      <c r="U196" s="146"/>
      <c r="V196" s="146"/>
      <c r="W196" s="135" t="str">
        <f t="shared" si="15"/>
        <v/>
      </c>
      <c r="X196" s="135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2268</v>
      </c>
      <c r="D197" s="1" t="s">
        <v>7</v>
      </c>
      <c r="E197" s="20" t="s">
        <v>4215</v>
      </c>
      <c r="F197" s="20" t="s">
        <v>4215</v>
      </c>
      <c r="G197">
        <v>0</v>
      </c>
      <c r="H197">
        <v>0</v>
      </c>
      <c r="I197" s="19" t="s">
        <v>3</v>
      </c>
      <c r="J197" s="19" t="s">
        <v>2238</v>
      </c>
      <c r="K197" s="14" t="str">
        <f t="shared" si="16"/>
        <v/>
      </c>
      <c r="M197" s="59" t="s">
        <v>2666</v>
      </c>
      <c r="N197" s="24" t="s">
        <v>3920</v>
      </c>
      <c r="O197"/>
      <c r="P197"/>
      <c r="Q197"/>
      <c r="R197"/>
      <c r="S197">
        <f t="shared" ref="S197:S260" si="17">IF(X197&lt;&gt;"",S196+1,S196)</f>
        <v>56</v>
      </c>
      <c r="T197"/>
      <c r="U197" s="146"/>
      <c r="V197" s="146"/>
      <c r="W197" s="135" t="str">
        <f t="shared" si="15"/>
        <v/>
      </c>
      <c r="X197" s="135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2268</v>
      </c>
      <c r="D198" s="1" t="s">
        <v>7</v>
      </c>
      <c r="E198" s="19" t="s">
        <v>1928</v>
      </c>
      <c r="F198" s="19" t="s">
        <v>1928</v>
      </c>
      <c r="G198">
        <v>0</v>
      </c>
      <c r="H198">
        <v>0</v>
      </c>
      <c r="I198" s="19" t="s">
        <v>3</v>
      </c>
      <c r="J198" s="19" t="s">
        <v>2238</v>
      </c>
      <c r="K198" s="14" t="str">
        <f t="shared" si="16"/>
        <v/>
      </c>
      <c r="M198" s="24" t="s">
        <v>2668</v>
      </c>
      <c r="N198" s="24" t="s">
        <v>3920</v>
      </c>
      <c r="O198"/>
      <c r="P198"/>
      <c r="Q198"/>
      <c r="R198"/>
      <c r="S198">
        <f t="shared" si="17"/>
        <v>56</v>
      </c>
      <c r="T198"/>
      <c r="U198" s="146"/>
      <c r="V198" s="146"/>
      <c r="W198" s="135" t="str">
        <f t="shared" si="15"/>
        <v/>
      </c>
      <c r="X198" s="135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2323</v>
      </c>
      <c r="D199" s="1">
        <v>20</v>
      </c>
      <c r="E199" s="19" t="s">
        <v>117</v>
      </c>
      <c r="F199" s="19" t="s">
        <v>1929</v>
      </c>
      <c r="G199">
        <v>0</v>
      </c>
      <c r="H199">
        <v>0</v>
      </c>
      <c r="I199" s="19" t="s">
        <v>3</v>
      </c>
      <c r="J199" s="19" t="s">
        <v>2237</v>
      </c>
      <c r="K199" s="14" t="str">
        <f t="shared" si="16"/>
        <v>NOT EQUAL</v>
      </c>
      <c r="M199" s="24" t="s">
        <v>2669</v>
      </c>
      <c r="N199" s="24" t="s">
        <v>3920</v>
      </c>
      <c r="O199"/>
      <c r="P199"/>
      <c r="Q199"/>
      <c r="R199"/>
      <c r="S199">
        <f t="shared" si="17"/>
        <v>57</v>
      </c>
      <c r="T199"/>
      <c r="U199" s="146"/>
      <c r="V199" s="146"/>
      <c r="W199" s="135" t="str">
        <f t="shared" ref="W199:W262" si="20">IF( OR(U199="CNST", I199="CAT_REGS"),(E199),
IF(U199="YES",UPPER(E199),
IF(   AND(U199&lt;&gt;"NO",I199="CAT_FNCT",D199&lt;&gt;"multiply", D199&lt;&gt;"divide"),IF(J199="SLS_ENABLED",   UPPER(E199),""),"")))</f>
        <v>"FR" STD_RIGHT_ARROW "DB"</v>
      </c>
      <c r="X199" s="135" t="str">
        <f t="shared" si="18"/>
        <v>FR&gt;DB</v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2324</v>
      </c>
      <c r="D200" s="45" t="s">
        <v>4319</v>
      </c>
      <c r="E200" s="19" t="s">
        <v>1930</v>
      </c>
      <c r="F200" s="19" t="s">
        <v>1930</v>
      </c>
      <c r="G200">
        <v>0</v>
      </c>
      <c r="H200">
        <v>99</v>
      </c>
      <c r="I200" s="19" t="s">
        <v>3</v>
      </c>
      <c r="J200" s="19" t="s">
        <v>2238</v>
      </c>
      <c r="K200" s="14" t="str">
        <f t="shared" si="16"/>
        <v/>
      </c>
      <c r="M200" s="24" t="s">
        <v>2670</v>
      </c>
      <c r="N200" s="24" t="s">
        <v>3920</v>
      </c>
      <c r="O200"/>
      <c r="P200"/>
      <c r="Q200"/>
      <c r="R200"/>
      <c r="S200">
        <f t="shared" si="17"/>
        <v>57</v>
      </c>
      <c r="T200"/>
      <c r="U200" s="146"/>
      <c r="V200" s="146"/>
      <c r="W200" s="135" t="str">
        <f t="shared" si="20"/>
        <v/>
      </c>
      <c r="X200" s="135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2325</v>
      </c>
      <c r="D201" s="45" t="s">
        <v>4315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2238</v>
      </c>
      <c r="K201" s="14" t="str">
        <f t="shared" si="16"/>
        <v/>
      </c>
      <c r="M201" s="24" t="s">
        <v>2671</v>
      </c>
      <c r="N201" s="24" t="s">
        <v>3920</v>
      </c>
      <c r="O201"/>
      <c r="P201"/>
      <c r="Q201"/>
      <c r="R201"/>
      <c r="S201">
        <f t="shared" si="17"/>
        <v>57</v>
      </c>
      <c r="T201"/>
      <c r="U201" s="146"/>
      <c r="V201" s="146"/>
      <c r="W201" s="135" t="str">
        <f t="shared" si="20"/>
        <v/>
      </c>
      <c r="X201" s="135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2326</v>
      </c>
      <c r="D202" s="45" t="s">
        <v>4315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2238</v>
      </c>
      <c r="K202" s="14" t="str">
        <f t="shared" si="16"/>
        <v/>
      </c>
      <c r="M202" s="24" t="s">
        <v>2672</v>
      </c>
      <c r="N202" s="24" t="s">
        <v>3920</v>
      </c>
      <c r="O202"/>
      <c r="P202"/>
      <c r="Q202"/>
      <c r="R202"/>
      <c r="S202">
        <f t="shared" si="17"/>
        <v>57</v>
      </c>
      <c r="T202"/>
      <c r="U202" s="146"/>
      <c r="V202" s="146"/>
      <c r="W202" s="135" t="str">
        <f t="shared" si="20"/>
        <v/>
      </c>
      <c r="X202" s="135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2327</v>
      </c>
      <c r="D203" s="45" t="s">
        <v>4315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2238</v>
      </c>
      <c r="K203" s="14" t="str">
        <f t="shared" si="16"/>
        <v/>
      </c>
      <c r="M203" s="24" t="s">
        <v>2673</v>
      </c>
      <c r="N203" s="24" t="s">
        <v>3920</v>
      </c>
      <c r="O203"/>
      <c r="P203"/>
      <c r="Q203"/>
      <c r="R203"/>
      <c r="S203">
        <f t="shared" si="17"/>
        <v>57</v>
      </c>
      <c r="T203"/>
      <c r="U203" s="146"/>
      <c r="V203" s="146"/>
      <c r="W203" s="135" t="str">
        <f t="shared" si="20"/>
        <v/>
      </c>
      <c r="X203" s="135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2328</v>
      </c>
      <c r="D204" s="1" t="s">
        <v>27</v>
      </c>
      <c r="E204" s="19" t="s">
        <v>121</v>
      </c>
      <c r="F204" s="19" t="s">
        <v>1931</v>
      </c>
      <c r="G204">
        <v>0</v>
      </c>
      <c r="H204">
        <v>0</v>
      </c>
      <c r="I204" s="19" t="s">
        <v>3</v>
      </c>
      <c r="J204" s="19" t="s">
        <v>2237</v>
      </c>
      <c r="K204" s="14" t="str">
        <f t="shared" si="16"/>
        <v>NOT EQUAL</v>
      </c>
      <c r="M204" s="24" t="s">
        <v>2674</v>
      </c>
      <c r="N204" s="24" t="s">
        <v>3920</v>
      </c>
      <c r="O204"/>
      <c r="P204"/>
      <c r="Q204"/>
      <c r="R204"/>
      <c r="S204">
        <f t="shared" si="17"/>
        <v>57</v>
      </c>
      <c r="T204"/>
      <c r="U204" s="146"/>
      <c r="V204" s="146"/>
      <c r="W204" s="135" t="str">
        <f t="shared" si="20"/>
        <v/>
      </c>
      <c r="X204" s="135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2268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2238</v>
      </c>
      <c r="K205" s="14" t="str">
        <f t="shared" si="16"/>
        <v/>
      </c>
      <c r="M205" s="24" t="s">
        <v>2675</v>
      </c>
      <c r="N205" s="24" t="s">
        <v>3920</v>
      </c>
      <c r="O205"/>
      <c r="P205"/>
      <c r="Q205"/>
      <c r="R205"/>
      <c r="S205">
        <f t="shared" si="17"/>
        <v>57</v>
      </c>
      <c r="T205"/>
      <c r="U205" s="146"/>
      <c r="V205" s="146"/>
      <c r="W205" s="135" t="str">
        <f t="shared" si="20"/>
        <v/>
      </c>
      <c r="X205" s="135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2329</v>
      </c>
      <c r="D206" s="1" t="s">
        <v>27</v>
      </c>
      <c r="E206" s="19" t="s">
        <v>124</v>
      </c>
      <c r="F206" s="19" t="s">
        <v>1932</v>
      </c>
      <c r="G206">
        <v>0</v>
      </c>
      <c r="H206">
        <v>0</v>
      </c>
      <c r="I206" s="19" t="s">
        <v>3</v>
      </c>
      <c r="J206" s="19" t="s">
        <v>2237</v>
      </c>
      <c r="K206" s="14" t="str">
        <f t="shared" si="16"/>
        <v>NOT EQUAL</v>
      </c>
      <c r="M206" s="24" t="s">
        <v>2676</v>
      </c>
      <c r="N206" s="24" t="s">
        <v>3920</v>
      </c>
      <c r="O206"/>
      <c r="P206"/>
      <c r="Q206"/>
      <c r="R206"/>
      <c r="S206">
        <f t="shared" si="17"/>
        <v>57</v>
      </c>
      <c r="T206"/>
      <c r="U206" s="146"/>
      <c r="V206" s="146"/>
      <c r="W206" s="135" t="str">
        <f t="shared" si="20"/>
        <v/>
      </c>
      <c r="X206" s="135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2330</v>
      </c>
      <c r="D207" s="1" t="s">
        <v>27</v>
      </c>
      <c r="E207" s="19" t="s">
        <v>125</v>
      </c>
      <c r="F207" s="19" t="s">
        <v>1933</v>
      </c>
      <c r="G207">
        <v>0</v>
      </c>
      <c r="H207">
        <v>0</v>
      </c>
      <c r="I207" s="19" t="s">
        <v>3</v>
      </c>
      <c r="J207" s="19" t="s">
        <v>2237</v>
      </c>
      <c r="K207" s="14" t="str">
        <f t="shared" si="16"/>
        <v>NOT EQUAL</v>
      </c>
      <c r="M207" s="24" t="s">
        <v>2677</v>
      </c>
      <c r="N207" s="24" t="s">
        <v>3920</v>
      </c>
      <c r="O207"/>
      <c r="P207"/>
      <c r="Q207"/>
      <c r="R207"/>
      <c r="S207">
        <f t="shared" si="17"/>
        <v>57</v>
      </c>
      <c r="T207"/>
      <c r="U207" s="146"/>
      <c r="V207" s="146"/>
      <c r="W207" s="135" t="str">
        <f t="shared" si="20"/>
        <v/>
      </c>
      <c r="X207" s="135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2264</v>
      </c>
      <c r="D208" s="36" t="s">
        <v>4038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2237</v>
      </c>
      <c r="K208" s="14" t="str">
        <f t="shared" si="16"/>
        <v/>
      </c>
      <c r="M208" s="24" t="s">
        <v>2678</v>
      </c>
      <c r="N208" s="24" t="s">
        <v>3920</v>
      </c>
      <c r="O208"/>
      <c r="P208"/>
      <c r="Q208"/>
      <c r="R208"/>
      <c r="S208">
        <f t="shared" si="17"/>
        <v>57</v>
      </c>
      <c r="T208"/>
      <c r="U208" s="146"/>
      <c r="V208" s="146"/>
      <c r="W208" s="135" t="str">
        <f t="shared" si="20"/>
        <v/>
      </c>
      <c r="X208" s="135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2264</v>
      </c>
      <c r="D209" s="36" t="s">
        <v>4039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2237</v>
      </c>
      <c r="K209" s="14" t="str">
        <f t="shared" si="16"/>
        <v/>
      </c>
      <c r="M209" s="24" t="s">
        <v>2679</v>
      </c>
      <c r="N209" s="24" t="s">
        <v>3920</v>
      </c>
      <c r="O209"/>
      <c r="P209"/>
      <c r="Q209"/>
      <c r="R209"/>
      <c r="S209">
        <f t="shared" si="17"/>
        <v>57</v>
      </c>
      <c r="T209"/>
      <c r="U209" s="146"/>
      <c r="V209" s="146"/>
      <c r="W209" s="135" t="str">
        <f t="shared" si="20"/>
        <v/>
      </c>
      <c r="X209" s="135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2268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2238</v>
      </c>
      <c r="K210" s="14" t="str">
        <f t="shared" si="16"/>
        <v/>
      </c>
      <c r="M210" s="24" t="s">
        <v>2680</v>
      </c>
      <c r="N210" s="24" t="s">
        <v>3920</v>
      </c>
      <c r="O210"/>
      <c r="P210"/>
      <c r="Q210"/>
      <c r="R210"/>
      <c r="S210">
        <f t="shared" si="17"/>
        <v>57</v>
      </c>
      <c r="T210"/>
      <c r="U210" s="146"/>
      <c r="V210" s="146"/>
      <c r="W210" s="135" t="str">
        <f t="shared" si="20"/>
        <v/>
      </c>
      <c r="X210" s="135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2268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2238</v>
      </c>
      <c r="K211" s="14" t="str">
        <f t="shared" si="16"/>
        <v/>
      </c>
      <c r="M211" s="24" t="s">
        <v>2681</v>
      </c>
      <c r="N211" s="24" t="s">
        <v>3920</v>
      </c>
      <c r="O211"/>
      <c r="P211"/>
      <c r="Q211"/>
      <c r="R211"/>
      <c r="S211">
        <f t="shared" si="17"/>
        <v>57</v>
      </c>
      <c r="T211"/>
      <c r="U211" s="146"/>
      <c r="V211" s="146"/>
      <c r="W211" s="135" t="str">
        <f t="shared" si="20"/>
        <v/>
      </c>
      <c r="X211" s="135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2268</v>
      </c>
      <c r="D212" s="1" t="s">
        <v>7</v>
      </c>
      <c r="E212" s="19" t="s">
        <v>1934</v>
      </c>
      <c r="F212" s="19" t="s">
        <v>1934</v>
      </c>
      <c r="G212">
        <v>0</v>
      </c>
      <c r="H212">
        <v>0</v>
      </c>
      <c r="I212" s="19" t="s">
        <v>18</v>
      </c>
      <c r="J212" s="19" t="s">
        <v>2238</v>
      </c>
      <c r="K212" s="14" t="str">
        <f t="shared" si="16"/>
        <v/>
      </c>
      <c r="M212" s="24" t="s">
        <v>2682</v>
      </c>
      <c r="N212" s="24" t="s">
        <v>3920</v>
      </c>
      <c r="O212"/>
      <c r="P212"/>
      <c r="Q212"/>
      <c r="R212"/>
      <c r="S212">
        <f t="shared" si="17"/>
        <v>57</v>
      </c>
      <c r="T212"/>
      <c r="U212" s="146"/>
      <c r="V212" s="146"/>
      <c r="W212" s="135" t="str">
        <f t="shared" si="20"/>
        <v/>
      </c>
      <c r="X212" s="135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2268</v>
      </c>
      <c r="D213" s="1" t="s">
        <v>7</v>
      </c>
      <c r="E213" s="19" t="s">
        <v>1935</v>
      </c>
      <c r="F213" s="19" t="s">
        <v>1935</v>
      </c>
      <c r="G213">
        <v>0</v>
      </c>
      <c r="H213">
        <v>0</v>
      </c>
      <c r="I213" s="19" t="s">
        <v>3</v>
      </c>
      <c r="J213" s="19" t="s">
        <v>2238</v>
      </c>
      <c r="K213" s="14" t="str">
        <f t="shared" si="16"/>
        <v/>
      </c>
      <c r="M213" s="24" t="s">
        <v>2683</v>
      </c>
      <c r="N213" s="24" t="s">
        <v>3920</v>
      </c>
      <c r="O213"/>
      <c r="P213"/>
      <c r="Q213"/>
      <c r="R213"/>
      <c r="S213">
        <f t="shared" si="17"/>
        <v>57</v>
      </c>
      <c r="T213"/>
      <c r="U213" s="146"/>
      <c r="V213" s="146"/>
      <c r="W213" s="135" t="str">
        <f t="shared" si="20"/>
        <v/>
      </c>
      <c r="X213" s="135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2268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2238</v>
      </c>
      <c r="K214" s="14" t="str">
        <f t="shared" si="16"/>
        <v/>
      </c>
      <c r="M214" s="24" t="s">
        <v>2684</v>
      </c>
      <c r="N214" s="24" t="s">
        <v>3920</v>
      </c>
      <c r="O214"/>
      <c r="P214"/>
      <c r="Q214"/>
      <c r="R214"/>
      <c r="S214">
        <f t="shared" si="17"/>
        <v>57</v>
      </c>
      <c r="T214"/>
      <c r="U214" s="146"/>
      <c r="V214" s="146"/>
      <c r="W214" s="135" t="str">
        <f t="shared" si="20"/>
        <v/>
      </c>
      <c r="X214" s="135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2268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2238</v>
      </c>
      <c r="K215" s="14" t="str">
        <f t="shared" si="16"/>
        <v/>
      </c>
      <c r="M215" s="24" t="s">
        <v>2685</v>
      </c>
      <c r="N215" s="24" t="s">
        <v>3920</v>
      </c>
      <c r="O215"/>
      <c r="P215"/>
      <c r="Q215"/>
      <c r="R215"/>
      <c r="S215">
        <f t="shared" si="17"/>
        <v>57</v>
      </c>
      <c r="T215"/>
      <c r="U215" s="146"/>
      <c r="V215" s="146"/>
      <c r="W215" s="135" t="str">
        <f t="shared" si="20"/>
        <v/>
      </c>
      <c r="X215" s="135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2264</v>
      </c>
      <c r="D216" s="36" t="s">
        <v>4040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2237</v>
      </c>
      <c r="K216" s="14" t="str">
        <f t="shared" si="16"/>
        <v/>
      </c>
      <c r="M216" s="24" t="s">
        <v>2686</v>
      </c>
      <c r="N216" s="24" t="s">
        <v>3920</v>
      </c>
      <c r="O216"/>
      <c r="P216"/>
      <c r="Q216"/>
      <c r="R216"/>
      <c r="S216">
        <f t="shared" si="17"/>
        <v>57</v>
      </c>
      <c r="T216"/>
      <c r="U216" s="146"/>
      <c r="V216" s="146"/>
      <c r="W216" s="135" t="str">
        <f t="shared" si="20"/>
        <v/>
      </c>
      <c r="X216" s="135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2264</v>
      </c>
      <c r="D217" s="36" t="s">
        <v>4041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2237</v>
      </c>
      <c r="K217" s="14" t="str">
        <f t="shared" si="16"/>
        <v/>
      </c>
      <c r="M217" s="24" t="s">
        <v>2687</v>
      </c>
      <c r="N217" s="24" t="s">
        <v>3920</v>
      </c>
      <c r="O217"/>
      <c r="P217"/>
      <c r="Q217"/>
      <c r="R217"/>
      <c r="S217">
        <f t="shared" si="17"/>
        <v>57</v>
      </c>
      <c r="T217"/>
      <c r="U217" s="146"/>
      <c r="V217" s="146"/>
      <c r="W217" s="135" t="str">
        <f t="shared" si="20"/>
        <v/>
      </c>
      <c r="X217" s="135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2331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2238</v>
      </c>
      <c r="K218" s="14" t="str">
        <f t="shared" si="16"/>
        <v/>
      </c>
      <c r="M218" s="24" t="s">
        <v>2688</v>
      </c>
      <c r="N218" s="24" t="s">
        <v>3920</v>
      </c>
      <c r="O218"/>
      <c r="P218"/>
      <c r="Q218"/>
      <c r="R218"/>
      <c r="S218">
        <f t="shared" si="17"/>
        <v>57</v>
      </c>
      <c r="T218"/>
      <c r="U218" s="146"/>
      <c r="V218" s="146"/>
      <c r="W218" s="135" t="str">
        <f t="shared" si="20"/>
        <v/>
      </c>
      <c r="X218" s="135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2264</v>
      </c>
      <c r="D219" s="36" t="s">
        <v>4042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2237</v>
      </c>
      <c r="K219" s="14" t="str">
        <f t="shared" si="16"/>
        <v/>
      </c>
      <c r="M219" s="24" t="s">
        <v>2689</v>
      </c>
      <c r="N219" s="24" t="s">
        <v>3920</v>
      </c>
      <c r="O219"/>
      <c r="P219"/>
      <c r="Q219"/>
      <c r="R219"/>
      <c r="S219">
        <f t="shared" si="17"/>
        <v>57</v>
      </c>
      <c r="T219"/>
      <c r="U219" s="146"/>
      <c r="V219" s="146"/>
      <c r="W219" s="135" t="str">
        <f t="shared" si="20"/>
        <v/>
      </c>
      <c r="X219" s="135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2332</v>
      </c>
      <c r="D220" s="1" t="s">
        <v>7</v>
      </c>
      <c r="E220" s="19" t="s">
        <v>1936</v>
      </c>
      <c r="F220" s="19" t="s">
        <v>1936</v>
      </c>
      <c r="G220">
        <v>0</v>
      </c>
      <c r="H220">
        <v>0</v>
      </c>
      <c r="I220" s="19" t="s">
        <v>3</v>
      </c>
      <c r="J220" s="19" t="s">
        <v>2237</v>
      </c>
      <c r="K220" s="14" t="str">
        <f t="shared" si="16"/>
        <v/>
      </c>
      <c r="M220" s="24" t="s">
        <v>2690</v>
      </c>
      <c r="N220" s="24" t="s">
        <v>3920</v>
      </c>
      <c r="O220"/>
      <c r="P220"/>
      <c r="Q220"/>
      <c r="R220"/>
      <c r="S220">
        <f t="shared" si="17"/>
        <v>58</v>
      </c>
      <c r="T220"/>
      <c r="U220" s="146"/>
      <c r="V220" s="146"/>
      <c r="W220" s="135" t="str">
        <f t="shared" si="20"/>
        <v>"GCD"</v>
      </c>
      <c r="X220" s="135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2268</v>
      </c>
      <c r="D221" s="1" t="s">
        <v>7</v>
      </c>
      <c r="E221" s="19" t="s">
        <v>1937</v>
      </c>
      <c r="F221" s="19" t="s">
        <v>1937</v>
      </c>
      <c r="G221">
        <v>0</v>
      </c>
      <c r="H221">
        <v>0</v>
      </c>
      <c r="I221" s="19" t="s">
        <v>3</v>
      </c>
      <c r="J221" s="19" t="s">
        <v>2238</v>
      </c>
      <c r="K221" s="14" t="str">
        <f t="shared" si="16"/>
        <v/>
      </c>
      <c r="M221" s="24" t="s">
        <v>2691</v>
      </c>
      <c r="N221" s="24" t="s">
        <v>3920</v>
      </c>
      <c r="O221"/>
      <c r="P221"/>
      <c r="Q221"/>
      <c r="R221"/>
      <c r="S221">
        <f t="shared" si="17"/>
        <v>58</v>
      </c>
      <c r="T221"/>
      <c r="U221" s="146"/>
      <c r="V221" s="146"/>
      <c r="W221" s="135" t="str">
        <f t="shared" si="20"/>
        <v/>
      </c>
      <c r="X221" s="135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2268</v>
      </c>
      <c r="D222" s="1" t="s">
        <v>7</v>
      </c>
      <c r="E222" s="19" t="s">
        <v>1938</v>
      </c>
      <c r="F222" s="19" t="s">
        <v>1938</v>
      </c>
      <c r="G222">
        <v>0</v>
      </c>
      <c r="H222">
        <v>0</v>
      </c>
      <c r="I222" s="19" t="s">
        <v>3</v>
      </c>
      <c r="J222" s="19" t="s">
        <v>2238</v>
      </c>
      <c r="K222" s="14" t="str">
        <f t="shared" si="16"/>
        <v/>
      </c>
      <c r="M222" s="24" t="s">
        <v>2692</v>
      </c>
      <c r="N222" s="24" t="s">
        <v>3920</v>
      </c>
      <c r="O222"/>
      <c r="P222"/>
      <c r="Q222"/>
      <c r="R222"/>
      <c r="S222">
        <f t="shared" si="17"/>
        <v>58</v>
      </c>
      <c r="T222"/>
      <c r="U222" s="146"/>
      <c r="V222" s="146"/>
      <c r="W222" s="135" t="str">
        <f t="shared" si="20"/>
        <v/>
      </c>
      <c r="X222" s="135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2264</v>
      </c>
      <c r="D223" s="36" t="s">
        <v>4043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2237</v>
      </c>
      <c r="K223" s="14" t="str">
        <f t="shared" si="16"/>
        <v/>
      </c>
      <c r="M223" s="24" t="s">
        <v>2693</v>
      </c>
      <c r="N223" s="24" t="s">
        <v>3920</v>
      </c>
      <c r="O223"/>
      <c r="P223"/>
      <c r="Q223"/>
      <c r="R223"/>
      <c r="S223">
        <f t="shared" si="17"/>
        <v>59</v>
      </c>
      <c r="T223"/>
      <c r="U223" s="4" t="s">
        <v>4637</v>
      </c>
      <c r="V223" s="149"/>
      <c r="W223" s="135" t="str">
        <f t="shared" si="20"/>
        <v>"g" STD_SUB_e</v>
      </c>
      <c r="X223" s="135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2268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2238</v>
      </c>
      <c r="K224" s="14" t="str">
        <f t="shared" si="16"/>
        <v/>
      </c>
      <c r="M224" s="59" t="s">
        <v>2695</v>
      </c>
      <c r="N224" s="24" t="s">
        <v>3920</v>
      </c>
      <c r="O224"/>
      <c r="P224"/>
      <c r="Q224"/>
      <c r="R224"/>
      <c r="S224">
        <f t="shared" si="17"/>
        <v>59</v>
      </c>
      <c r="T224"/>
      <c r="U224" s="146"/>
      <c r="V224" s="146"/>
      <c r="W224" s="135" t="str">
        <f t="shared" si="20"/>
        <v/>
      </c>
      <c r="X224" s="135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2268</v>
      </c>
      <c r="D225" s="1" t="s">
        <v>7</v>
      </c>
      <c r="E225" s="20" t="s">
        <v>4216</v>
      </c>
      <c r="F225" s="20" t="s">
        <v>4216</v>
      </c>
      <c r="G225">
        <v>0</v>
      </c>
      <c r="H225">
        <v>0</v>
      </c>
      <c r="I225" s="19" t="s">
        <v>3</v>
      </c>
      <c r="J225" s="19" t="s">
        <v>2238</v>
      </c>
      <c r="K225" s="14" t="str">
        <f t="shared" si="16"/>
        <v/>
      </c>
      <c r="M225" s="59" t="s">
        <v>2694</v>
      </c>
      <c r="N225" s="24" t="s">
        <v>3920</v>
      </c>
      <c r="O225"/>
      <c r="P225"/>
      <c r="Q225"/>
      <c r="R225"/>
      <c r="S225">
        <f t="shared" si="17"/>
        <v>59</v>
      </c>
      <c r="T225"/>
      <c r="U225" s="146"/>
      <c r="V225" s="146"/>
      <c r="W225" s="135" t="str">
        <f t="shared" si="20"/>
        <v/>
      </c>
      <c r="X225" s="135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2268</v>
      </c>
      <c r="D226" s="1" t="s">
        <v>7</v>
      </c>
      <c r="E226" s="20" t="s">
        <v>4217</v>
      </c>
      <c r="F226" s="20" t="s">
        <v>4217</v>
      </c>
      <c r="G226">
        <v>0</v>
      </c>
      <c r="H226">
        <v>0</v>
      </c>
      <c r="I226" s="19" t="s">
        <v>3</v>
      </c>
      <c r="J226" s="19" t="s">
        <v>2238</v>
      </c>
      <c r="K226" s="14" t="str">
        <f t="shared" si="16"/>
        <v/>
      </c>
      <c r="M226" s="24" t="s">
        <v>2696</v>
      </c>
      <c r="N226" s="24" t="s">
        <v>3920</v>
      </c>
      <c r="O226"/>
      <c r="P226"/>
      <c r="Q226"/>
      <c r="R226"/>
      <c r="S226">
        <f t="shared" si="17"/>
        <v>59</v>
      </c>
      <c r="T226"/>
      <c r="U226" s="146"/>
      <c r="V226" s="146"/>
      <c r="W226" s="135" t="str">
        <f t="shared" si="20"/>
        <v/>
      </c>
      <c r="X226" s="135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2268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2238</v>
      </c>
      <c r="K227" s="14" t="str">
        <f t="shared" si="16"/>
        <v/>
      </c>
      <c r="M227" s="24" t="s">
        <v>2697</v>
      </c>
      <c r="N227" s="24" t="s">
        <v>3920</v>
      </c>
      <c r="O227"/>
      <c r="P227"/>
      <c r="Q227"/>
      <c r="R227"/>
      <c r="S227">
        <f t="shared" si="17"/>
        <v>59</v>
      </c>
      <c r="T227"/>
      <c r="U227" s="146"/>
      <c r="V227" s="146"/>
      <c r="W227" s="135" t="str">
        <f t="shared" si="20"/>
        <v/>
      </c>
      <c r="X227" s="135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2268</v>
      </c>
      <c r="D228" s="1" t="s">
        <v>7</v>
      </c>
      <c r="E228" s="19" t="s">
        <v>1939</v>
      </c>
      <c r="F228" s="19" t="s">
        <v>1939</v>
      </c>
      <c r="G228">
        <v>0</v>
      </c>
      <c r="H228">
        <v>0</v>
      </c>
      <c r="I228" s="19" t="s">
        <v>18</v>
      </c>
      <c r="J228" s="19" t="s">
        <v>2238</v>
      </c>
      <c r="K228" s="14" t="str">
        <f t="shared" si="16"/>
        <v/>
      </c>
      <c r="M228" s="24" t="s">
        <v>2698</v>
      </c>
      <c r="N228" s="24" t="s">
        <v>3920</v>
      </c>
      <c r="O228"/>
      <c r="P228"/>
      <c r="Q228"/>
      <c r="R228"/>
      <c r="S228">
        <f t="shared" si="17"/>
        <v>59</v>
      </c>
      <c r="T228"/>
      <c r="U228" s="146"/>
      <c r="V228" s="146"/>
      <c r="W228" s="135" t="str">
        <f t="shared" si="20"/>
        <v/>
      </c>
      <c r="X228" s="135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2333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2237</v>
      </c>
      <c r="K229" s="14" t="str">
        <f t="shared" si="16"/>
        <v/>
      </c>
      <c r="M229" s="24" t="s">
        <v>2699</v>
      </c>
      <c r="N229" s="24" t="s">
        <v>3920</v>
      </c>
      <c r="O229"/>
      <c r="P229"/>
      <c r="Q229"/>
      <c r="R229"/>
      <c r="S229">
        <f t="shared" si="17"/>
        <v>59</v>
      </c>
      <c r="T229"/>
      <c r="U229" s="146"/>
      <c r="V229" s="146"/>
      <c r="W229" s="135" t="str">
        <f t="shared" si="20"/>
        <v/>
      </c>
      <c r="X229" s="135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2334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2237</v>
      </c>
      <c r="K230" s="14" t="str">
        <f t="shared" si="16"/>
        <v/>
      </c>
      <c r="M230" s="24" t="s">
        <v>2700</v>
      </c>
      <c r="N230" s="24" t="s">
        <v>3920</v>
      </c>
      <c r="O230"/>
      <c r="P230"/>
      <c r="Q230"/>
      <c r="R230"/>
      <c r="S230">
        <f t="shared" si="17"/>
        <v>59</v>
      </c>
      <c r="T230"/>
      <c r="U230" s="146"/>
      <c r="V230" s="146"/>
      <c r="W230" s="135" t="str">
        <f t="shared" si="20"/>
        <v/>
      </c>
      <c r="X230" s="135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2264</v>
      </c>
      <c r="D231" s="36" t="s">
        <v>4044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2237</v>
      </c>
      <c r="K231" s="14" t="str">
        <f t="shared" si="16"/>
        <v/>
      </c>
      <c r="M231" s="24" t="s">
        <v>2701</v>
      </c>
      <c r="N231" s="24" t="s">
        <v>3920</v>
      </c>
      <c r="O231"/>
      <c r="P231"/>
      <c r="Q231"/>
      <c r="R231"/>
      <c r="S231">
        <f t="shared" si="17"/>
        <v>59</v>
      </c>
      <c r="T231"/>
      <c r="U231" s="146"/>
      <c r="V231" s="146"/>
      <c r="W231" s="135" t="str">
        <f t="shared" si="20"/>
        <v/>
      </c>
      <c r="X231" s="135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2302</v>
      </c>
      <c r="D232" s="1" t="s">
        <v>1376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2238</v>
      </c>
      <c r="K232" s="14" t="str">
        <f t="shared" si="16"/>
        <v/>
      </c>
      <c r="M232" s="24" t="s">
        <v>2702</v>
      </c>
      <c r="N232" s="24" t="s">
        <v>3920</v>
      </c>
      <c r="O232"/>
      <c r="P232"/>
      <c r="Q232"/>
      <c r="R232"/>
      <c r="S232">
        <f t="shared" si="17"/>
        <v>59</v>
      </c>
      <c r="T232"/>
      <c r="U232" s="146"/>
      <c r="V232" s="146"/>
      <c r="W232" s="135" t="str">
        <f t="shared" si="20"/>
        <v/>
      </c>
      <c r="X232" s="135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2303</v>
      </c>
      <c r="D233" s="1" t="s">
        <v>1376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2237</v>
      </c>
      <c r="K233" s="14" t="str">
        <f t="shared" si="16"/>
        <v/>
      </c>
      <c r="M233" s="24" t="s">
        <v>2703</v>
      </c>
      <c r="N233" s="24" t="s">
        <v>3920</v>
      </c>
      <c r="O233"/>
      <c r="P233"/>
      <c r="Q233"/>
      <c r="R233"/>
      <c r="S233">
        <f t="shared" si="17"/>
        <v>60</v>
      </c>
      <c r="T233"/>
      <c r="U233" s="146"/>
      <c r="V233" s="146"/>
      <c r="W233" s="135" t="str">
        <f t="shared" si="20"/>
        <v>"GRAD" STD_RIGHT_ARROW</v>
      </c>
      <c r="X233" s="135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2268</v>
      </c>
      <c r="D234" s="1" t="s">
        <v>7</v>
      </c>
      <c r="E234" s="19" t="s">
        <v>1940</v>
      </c>
      <c r="F234" s="19" t="s">
        <v>1940</v>
      </c>
      <c r="G234">
        <v>0</v>
      </c>
      <c r="H234">
        <v>0</v>
      </c>
      <c r="I234" s="19" t="s">
        <v>3</v>
      </c>
      <c r="J234" s="19" t="s">
        <v>2238</v>
      </c>
      <c r="K234" s="14" t="str">
        <f t="shared" si="16"/>
        <v/>
      </c>
      <c r="M234" s="24" t="s">
        <v>2704</v>
      </c>
      <c r="N234" s="24" t="s">
        <v>3920</v>
      </c>
      <c r="O234"/>
      <c r="P234"/>
      <c r="Q234"/>
      <c r="R234"/>
      <c r="S234">
        <f t="shared" si="17"/>
        <v>60</v>
      </c>
      <c r="T234"/>
      <c r="U234" s="146"/>
      <c r="V234" s="146"/>
      <c r="W234" s="135" t="str">
        <f t="shared" si="20"/>
        <v/>
      </c>
      <c r="X234" s="135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2268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2238</v>
      </c>
      <c r="K235" s="14" t="str">
        <f t="shared" si="16"/>
        <v/>
      </c>
      <c r="M235" s="24" t="s">
        <v>2705</v>
      </c>
      <c r="N235" s="24" t="s">
        <v>3920</v>
      </c>
      <c r="O235"/>
      <c r="P235"/>
      <c r="Q235"/>
      <c r="R235"/>
      <c r="S235">
        <f t="shared" si="17"/>
        <v>60</v>
      </c>
      <c r="T235"/>
      <c r="U235" s="146"/>
      <c r="V235" s="146"/>
      <c r="W235" s="135" t="str">
        <f t="shared" si="20"/>
        <v/>
      </c>
      <c r="X235" s="135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2264</v>
      </c>
      <c r="D236" s="36" t="s">
        <v>4045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2237</v>
      </c>
      <c r="K236" s="14" t="str">
        <f t="shared" si="16"/>
        <v/>
      </c>
      <c r="M236" s="24" t="s">
        <v>2706</v>
      </c>
      <c r="N236" s="24" t="s">
        <v>3920</v>
      </c>
      <c r="O236"/>
      <c r="P236"/>
      <c r="Q236"/>
      <c r="R236"/>
      <c r="S236">
        <f t="shared" si="17"/>
        <v>61</v>
      </c>
      <c r="T236"/>
      <c r="U236" s="151" t="s">
        <v>4637</v>
      </c>
      <c r="V236" s="149"/>
      <c r="W236" s="135" t="str">
        <f t="shared" si="20"/>
        <v>"g" STD_SUB_EARTH</v>
      </c>
      <c r="X236" s="135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2264</v>
      </c>
      <c r="D237" s="36" t="s">
        <v>4046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2237</v>
      </c>
      <c r="K237" s="14" t="str">
        <f t="shared" si="16"/>
        <v/>
      </c>
      <c r="M237" s="24" t="s">
        <v>2707</v>
      </c>
      <c r="N237" s="24" t="s">
        <v>3920</v>
      </c>
      <c r="O237"/>
      <c r="P237"/>
      <c r="Q237"/>
      <c r="R237"/>
      <c r="S237">
        <f t="shared" si="17"/>
        <v>61</v>
      </c>
      <c r="T237"/>
      <c r="U237" s="146"/>
      <c r="V237" s="146"/>
      <c r="W237" s="135" t="str">
        <f t="shared" si="20"/>
        <v/>
      </c>
      <c r="X237" s="135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2268</v>
      </c>
      <c r="D238" s="1" t="s">
        <v>7</v>
      </c>
      <c r="E238" s="19" t="s">
        <v>1941</v>
      </c>
      <c r="F238" s="19" t="s">
        <v>1941</v>
      </c>
      <c r="G238">
        <v>0</v>
      </c>
      <c r="H238">
        <v>0</v>
      </c>
      <c r="I238" s="19" t="s">
        <v>3</v>
      </c>
      <c r="J238" s="19" t="s">
        <v>2238</v>
      </c>
      <c r="K238" s="14" t="str">
        <f t="shared" si="16"/>
        <v/>
      </c>
      <c r="M238" s="24" t="s">
        <v>2708</v>
      </c>
      <c r="N238" s="24" t="s">
        <v>3920</v>
      </c>
      <c r="O238"/>
      <c r="P238"/>
      <c r="Q238"/>
      <c r="R238"/>
      <c r="S238">
        <f t="shared" si="17"/>
        <v>61</v>
      </c>
      <c r="T238"/>
      <c r="U238" s="146"/>
      <c r="V238" s="146"/>
      <c r="W238" s="135" t="str">
        <f t="shared" si="20"/>
        <v/>
      </c>
      <c r="X238" s="135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2268</v>
      </c>
      <c r="D239" s="1" t="s">
        <v>7</v>
      </c>
      <c r="E239" s="19" t="s">
        <v>1942</v>
      </c>
      <c r="F239" s="19" t="s">
        <v>1942</v>
      </c>
      <c r="G239">
        <v>0</v>
      </c>
      <c r="H239">
        <v>0</v>
      </c>
      <c r="I239" s="19" t="s">
        <v>3</v>
      </c>
      <c r="J239" s="19" t="s">
        <v>2238</v>
      </c>
      <c r="K239" s="14" t="str">
        <f t="shared" si="16"/>
        <v/>
      </c>
      <c r="M239" s="24" t="s">
        <v>2709</v>
      </c>
      <c r="N239" s="24" t="s">
        <v>3920</v>
      </c>
      <c r="O239"/>
      <c r="P239"/>
      <c r="Q239"/>
      <c r="R239"/>
      <c r="S239">
        <f t="shared" si="17"/>
        <v>61</v>
      </c>
      <c r="T239"/>
      <c r="U239" s="146"/>
      <c r="V239" s="146"/>
      <c r="W239" s="135" t="str">
        <f t="shared" si="20"/>
        <v/>
      </c>
      <c r="X239" s="135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2335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2237</v>
      </c>
      <c r="K240" s="14" t="str">
        <f t="shared" si="16"/>
        <v/>
      </c>
      <c r="M240" s="24" t="s">
        <v>2710</v>
      </c>
      <c r="N240" s="24" t="s">
        <v>3920</v>
      </c>
      <c r="O240"/>
      <c r="P240"/>
      <c r="Q240"/>
      <c r="R240"/>
      <c r="S240">
        <f t="shared" si="17"/>
        <v>61</v>
      </c>
      <c r="T240"/>
      <c r="U240" s="146"/>
      <c r="V240" s="146"/>
      <c r="W240" s="135" t="str">
        <f t="shared" si="20"/>
        <v/>
      </c>
      <c r="X240" s="135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2336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2237</v>
      </c>
      <c r="K241" s="14" t="str">
        <f t="shared" si="16"/>
        <v/>
      </c>
      <c r="M241" s="24" t="s">
        <v>2711</v>
      </c>
      <c r="N241" s="24" t="s">
        <v>3920</v>
      </c>
      <c r="O241"/>
      <c r="P241"/>
      <c r="Q241"/>
      <c r="R241"/>
      <c r="S241">
        <f t="shared" si="17"/>
        <v>61</v>
      </c>
      <c r="T241"/>
      <c r="U241" s="146"/>
      <c r="V241" s="146"/>
      <c r="W241" s="135" t="str">
        <f t="shared" si="20"/>
        <v/>
      </c>
      <c r="X241" s="135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2337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2237</v>
      </c>
      <c r="K242" s="14" t="str">
        <f t="shared" si="16"/>
        <v/>
      </c>
      <c r="M242" s="24" t="s">
        <v>2712</v>
      </c>
      <c r="N242" s="24" t="s">
        <v>3920</v>
      </c>
      <c r="O242"/>
      <c r="P242"/>
      <c r="Q242"/>
      <c r="R242"/>
      <c r="S242">
        <f t="shared" si="17"/>
        <v>61</v>
      </c>
      <c r="T242"/>
      <c r="U242" s="146"/>
      <c r="V242" s="146"/>
      <c r="W242" s="135" t="str">
        <f t="shared" si="20"/>
        <v/>
      </c>
      <c r="X242" s="135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2268</v>
      </c>
      <c r="D243" s="1" t="s">
        <v>7</v>
      </c>
      <c r="E243" s="55" t="s">
        <v>1943</v>
      </c>
      <c r="F243" s="56" t="s">
        <v>1943</v>
      </c>
      <c r="G243">
        <v>0</v>
      </c>
      <c r="H243">
        <v>0</v>
      </c>
      <c r="I243" s="19" t="s">
        <v>3</v>
      </c>
      <c r="J243" s="19" t="s">
        <v>2238</v>
      </c>
      <c r="K243" s="14" t="str">
        <f t="shared" si="16"/>
        <v/>
      </c>
      <c r="M243" s="59" t="s">
        <v>2714</v>
      </c>
      <c r="N243" s="24" t="s">
        <v>3920</v>
      </c>
      <c r="O243"/>
      <c r="P243"/>
      <c r="Q243"/>
      <c r="R243"/>
      <c r="S243">
        <f t="shared" si="17"/>
        <v>61</v>
      </c>
      <c r="T243"/>
      <c r="U243" s="146"/>
      <c r="V243" s="146"/>
      <c r="W243" s="135" t="str">
        <f t="shared" si="20"/>
        <v/>
      </c>
      <c r="X243" s="135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2268</v>
      </c>
      <c r="D244" s="1" t="s">
        <v>7</v>
      </c>
      <c r="E244" s="57" t="s">
        <v>4218</v>
      </c>
      <c r="F244" s="58" t="s">
        <v>4218</v>
      </c>
      <c r="G244">
        <v>0</v>
      </c>
      <c r="H244">
        <v>0</v>
      </c>
      <c r="I244" s="19" t="s">
        <v>3</v>
      </c>
      <c r="J244" s="19" t="s">
        <v>2238</v>
      </c>
      <c r="K244" s="14" t="str">
        <f t="shared" si="16"/>
        <v/>
      </c>
      <c r="M244" s="59" t="s">
        <v>2713</v>
      </c>
      <c r="N244" s="24" t="s">
        <v>3920</v>
      </c>
      <c r="O244"/>
      <c r="P244"/>
      <c r="Q244"/>
      <c r="R244"/>
      <c r="S244">
        <f t="shared" si="17"/>
        <v>61</v>
      </c>
      <c r="T244"/>
      <c r="U244" s="146"/>
      <c r="V244" s="146"/>
      <c r="W244" s="135" t="str">
        <f t="shared" si="20"/>
        <v/>
      </c>
      <c r="X244" s="135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2268</v>
      </c>
      <c r="D245" s="1" t="s">
        <v>7</v>
      </c>
      <c r="E245" s="57" t="s">
        <v>4219</v>
      </c>
      <c r="F245" s="58" t="s">
        <v>4219</v>
      </c>
      <c r="G245">
        <v>0</v>
      </c>
      <c r="H245">
        <v>0</v>
      </c>
      <c r="I245" s="19" t="s">
        <v>3</v>
      </c>
      <c r="J245" s="19" t="s">
        <v>2238</v>
      </c>
      <c r="K245" s="14" t="str">
        <f t="shared" si="16"/>
        <v/>
      </c>
      <c r="M245" s="24" t="s">
        <v>2715</v>
      </c>
      <c r="N245" s="24" t="s">
        <v>3920</v>
      </c>
      <c r="O245"/>
      <c r="P245"/>
      <c r="Q245"/>
      <c r="R245"/>
      <c r="S245">
        <f t="shared" si="17"/>
        <v>61</v>
      </c>
      <c r="T245"/>
      <c r="U245" s="146"/>
      <c r="V245" s="146"/>
      <c r="W245" s="135" t="str">
        <f t="shared" si="20"/>
        <v/>
      </c>
      <c r="X245" s="135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2268</v>
      </c>
      <c r="D246" s="1" t="s">
        <v>7</v>
      </c>
      <c r="E246" s="19" t="s">
        <v>1944</v>
      </c>
      <c r="F246" s="19" t="s">
        <v>1944</v>
      </c>
      <c r="G246">
        <v>0</v>
      </c>
      <c r="H246">
        <v>0</v>
      </c>
      <c r="I246" s="19" t="s">
        <v>3</v>
      </c>
      <c r="J246" s="19" t="s">
        <v>2238</v>
      </c>
      <c r="K246" s="14" t="str">
        <f t="shared" si="16"/>
        <v/>
      </c>
      <c r="M246" s="24" t="s">
        <v>2716</v>
      </c>
      <c r="N246" s="24" t="s">
        <v>3920</v>
      </c>
      <c r="O246"/>
      <c r="P246"/>
      <c r="Q246"/>
      <c r="R246"/>
      <c r="S246">
        <f t="shared" si="17"/>
        <v>61</v>
      </c>
      <c r="T246"/>
      <c r="U246" s="146"/>
      <c r="V246" s="146"/>
      <c r="W246" s="135" t="str">
        <f t="shared" si="20"/>
        <v/>
      </c>
      <c r="X246" s="135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2268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2238</v>
      </c>
      <c r="K247" s="14" t="str">
        <f t="shared" si="16"/>
        <v/>
      </c>
      <c r="M247" s="24" t="s">
        <v>2717</v>
      </c>
      <c r="N247" s="24" t="s">
        <v>3920</v>
      </c>
      <c r="O247"/>
      <c r="P247"/>
      <c r="Q247"/>
      <c r="R247"/>
      <c r="S247">
        <f t="shared" si="17"/>
        <v>61</v>
      </c>
      <c r="T247"/>
      <c r="U247" s="146"/>
      <c r="V247" s="146"/>
      <c r="W247" s="135" t="str">
        <f t="shared" si="20"/>
        <v/>
      </c>
      <c r="X247" s="135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2264</v>
      </c>
      <c r="D248" s="36" t="s">
        <v>4047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2237</v>
      </c>
      <c r="K248" s="14" t="str">
        <f t="shared" si="16"/>
        <v/>
      </c>
      <c r="M248" s="24" t="s">
        <v>2718</v>
      </c>
      <c r="N248" s="24" t="s">
        <v>3920</v>
      </c>
      <c r="O248"/>
      <c r="P248"/>
      <c r="Q248"/>
      <c r="R248"/>
      <c r="S248">
        <f t="shared" si="17"/>
        <v>61</v>
      </c>
      <c r="T248"/>
      <c r="U248" s="146"/>
      <c r="V248" s="146"/>
      <c r="W248" s="135" t="str">
        <f t="shared" si="20"/>
        <v/>
      </c>
      <c r="X248" s="135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2338</v>
      </c>
      <c r="D249" s="1" t="s">
        <v>1377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2238</v>
      </c>
      <c r="K249" s="14" t="str">
        <f t="shared" si="16"/>
        <v/>
      </c>
      <c r="M249" s="24" t="s">
        <v>2719</v>
      </c>
      <c r="N249" s="24" t="s">
        <v>3920</v>
      </c>
      <c r="O249"/>
      <c r="P249"/>
      <c r="Q249"/>
      <c r="R249"/>
      <c r="S249">
        <f t="shared" si="17"/>
        <v>61</v>
      </c>
      <c r="T249"/>
      <c r="U249" s="146"/>
      <c r="V249" s="146"/>
      <c r="W249" s="135" t="str">
        <f t="shared" si="20"/>
        <v/>
      </c>
      <c r="X249" s="135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2339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2237</v>
      </c>
      <c r="K250" s="14" t="str">
        <f t="shared" si="16"/>
        <v/>
      </c>
      <c r="M250" s="24" t="s">
        <v>2720</v>
      </c>
      <c r="N250" s="24" t="s">
        <v>3920</v>
      </c>
      <c r="O250"/>
      <c r="P250"/>
      <c r="Q250"/>
      <c r="R250"/>
      <c r="S250">
        <f t="shared" si="17"/>
        <v>62</v>
      </c>
      <c r="T250"/>
      <c r="U250" s="146"/>
      <c r="V250" s="146"/>
      <c r="W250" s="135" t="str">
        <f t="shared" si="20"/>
        <v>"IDIV"</v>
      </c>
      <c r="X250" s="135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2340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2237</v>
      </c>
      <c r="K251" s="14" t="str">
        <f t="shared" si="16"/>
        <v>NOT EQUAL</v>
      </c>
      <c r="M251" s="24" t="s">
        <v>2721</v>
      </c>
      <c r="N251" s="24" t="s">
        <v>3920</v>
      </c>
      <c r="O251"/>
      <c r="P251"/>
      <c r="Q251"/>
      <c r="R251"/>
      <c r="S251">
        <f t="shared" si="17"/>
        <v>62</v>
      </c>
      <c r="T251"/>
      <c r="U251" s="146"/>
      <c r="V251" s="146"/>
      <c r="W251" s="135" t="str">
        <f t="shared" si="20"/>
        <v/>
      </c>
      <c r="X251" s="135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2268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2238</v>
      </c>
      <c r="K252" s="14" t="str">
        <f t="shared" si="16"/>
        <v/>
      </c>
      <c r="M252" s="24" t="s">
        <v>4014</v>
      </c>
      <c r="N252" s="24" t="s">
        <v>3920</v>
      </c>
      <c r="O252"/>
      <c r="P252"/>
      <c r="Q252"/>
      <c r="R252"/>
      <c r="S252">
        <f t="shared" si="17"/>
        <v>62</v>
      </c>
      <c r="T252"/>
      <c r="U252" s="146"/>
      <c r="V252" s="146"/>
      <c r="W252" s="135" t="str">
        <f t="shared" si="20"/>
        <v/>
      </c>
      <c r="X252" s="135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2341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2237</v>
      </c>
      <c r="K253" s="14" t="str">
        <f t="shared" si="16"/>
        <v/>
      </c>
      <c r="M253" s="24" t="s">
        <v>2722</v>
      </c>
      <c r="N253" s="24" t="s">
        <v>3920</v>
      </c>
      <c r="O253"/>
      <c r="P253"/>
      <c r="Q253"/>
      <c r="R253"/>
      <c r="S253">
        <f t="shared" si="17"/>
        <v>63</v>
      </c>
      <c r="T253"/>
      <c r="U253" s="146"/>
      <c r="V253" s="146"/>
      <c r="W253" s="135" t="str">
        <f t="shared" si="20"/>
        <v>"IM"</v>
      </c>
      <c r="X253" s="135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92" t="s">
        <v>2268</v>
      </c>
      <c r="D254" s="92" t="s">
        <v>7</v>
      </c>
      <c r="E254" s="93" t="str">
        <f>""""&amp;TEXT($B254,"0000")&amp;""""</f>
        <v>"0251"</v>
      </c>
      <c r="F254" s="93" t="str">
        <f>""""&amp;TEXT($B254,"0000")&amp;""""</f>
        <v>"0251"</v>
      </c>
      <c r="G254" s="94">
        <v>0</v>
      </c>
      <c r="H254" s="94">
        <v>0</v>
      </c>
      <c r="I254" s="95" t="s">
        <v>30</v>
      </c>
      <c r="J254" s="95" t="s">
        <v>2238</v>
      </c>
      <c r="K254" s="96" t="str">
        <f t="shared" si="16"/>
        <v/>
      </c>
      <c r="M254" s="97" t="str">
        <f>"ITM_"&amp;TEXT($B254,"0000")</f>
        <v>ITM_0251</v>
      </c>
      <c r="N254" s="97"/>
      <c r="O254"/>
      <c r="P254"/>
      <c r="Q254"/>
      <c r="R254"/>
      <c r="S254">
        <f t="shared" si="17"/>
        <v>63</v>
      </c>
      <c r="T254"/>
      <c r="U254" s="146"/>
      <c r="V254" s="146"/>
      <c r="W254" s="135" t="str">
        <f t="shared" si="20"/>
        <v/>
      </c>
      <c r="X254" s="135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4010</v>
      </c>
      <c r="D255" s="1" t="s">
        <v>4009</v>
      </c>
      <c r="E255" s="19" t="s">
        <v>1945</v>
      </c>
      <c r="F255" s="19" t="s">
        <v>1945</v>
      </c>
      <c r="G255">
        <v>0</v>
      </c>
      <c r="H255">
        <v>99</v>
      </c>
      <c r="I255" s="19" t="s">
        <v>3</v>
      </c>
      <c r="J255" s="19" t="s">
        <v>2237</v>
      </c>
      <c r="K255" s="14" t="str">
        <f t="shared" si="16"/>
        <v/>
      </c>
      <c r="M255" s="24" t="s">
        <v>2723</v>
      </c>
      <c r="N255" s="24" t="s">
        <v>3920</v>
      </c>
      <c r="O255"/>
      <c r="P255"/>
      <c r="Q255"/>
      <c r="R255"/>
      <c r="S255">
        <f t="shared" si="17"/>
        <v>64</v>
      </c>
      <c r="T255"/>
      <c r="U255" s="146"/>
      <c r="V255" s="146"/>
      <c r="W255" s="135" t="str">
        <f t="shared" si="20"/>
        <v>"INC"</v>
      </c>
      <c r="X255" s="135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2268</v>
      </c>
      <c r="D256" s="1" t="s">
        <v>7</v>
      </c>
      <c r="E256" s="19" t="s">
        <v>1946</v>
      </c>
      <c r="F256" s="19" t="s">
        <v>1946</v>
      </c>
      <c r="G256">
        <v>0</v>
      </c>
      <c r="H256">
        <v>0</v>
      </c>
      <c r="I256" s="19" t="s">
        <v>3</v>
      </c>
      <c r="J256" s="19" t="s">
        <v>2238</v>
      </c>
      <c r="K256" s="14" t="str">
        <f t="shared" si="16"/>
        <v/>
      </c>
      <c r="M256" s="24" t="s">
        <v>2724</v>
      </c>
      <c r="N256" s="24" t="s">
        <v>3920</v>
      </c>
      <c r="O256"/>
      <c r="P256"/>
      <c r="Q256"/>
      <c r="R256"/>
      <c r="S256">
        <f t="shared" si="17"/>
        <v>64</v>
      </c>
      <c r="T256"/>
      <c r="U256" s="146"/>
      <c r="V256" s="146"/>
      <c r="W256" s="135" t="str">
        <f t="shared" si="20"/>
        <v/>
      </c>
      <c r="X256" s="135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2268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2238</v>
      </c>
      <c r="K257" s="14" t="str">
        <f t="shared" si="16"/>
        <v/>
      </c>
      <c r="M257" s="24" t="s">
        <v>2725</v>
      </c>
      <c r="N257" s="24" t="s">
        <v>3920</v>
      </c>
      <c r="O257"/>
      <c r="P257"/>
      <c r="Q257"/>
      <c r="R257"/>
      <c r="S257">
        <f t="shared" si="17"/>
        <v>64</v>
      </c>
      <c r="T257"/>
      <c r="U257" s="146"/>
      <c r="V257" s="146"/>
      <c r="W257" s="135" t="str">
        <f t="shared" si="20"/>
        <v/>
      </c>
      <c r="X257" s="135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2268</v>
      </c>
      <c r="D258" s="1" t="s">
        <v>7</v>
      </c>
      <c r="E258" s="19" t="s">
        <v>1947</v>
      </c>
      <c r="F258" s="19" t="s">
        <v>1947</v>
      </c>
      <c r="G258">
        <v>0</v>
      </c>
      <c r="H258">
        <v>0</v>
      </c>
      <c r="I258" s="19" t="s">
        <v>3</v>
      </c>
      <c r="J258" s="19" t="s">
        <v>2238</v>
      </c>
      <c r="K258" s="14" t="str">
        <f t="shared" si="16"/>
        <v/>
      </c>
      <c r="M258" s="24" t="s">
        <v>2726</v>
      </c>
      <c r="N258" s="24" t="s">
        <v>3920</v>
      </c>
      <c r="O258"/>
      <c r="P258"/>
      <c r="Q258"/>
      <c r="R258"/>
      <c r="S258">
        <f t="shared" si="17"/>
        <v>64</v>
      </c>
      <c r="T258"/>
      <c r="U258" s="146"/>
      <c r="V258" s="146"/>
      <c r="W258" s="135" t="str">
        <f t="shared" si="20"/>
        <v/>
      </c>
      <c r="X258" s="135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2268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2238</v>
      </c>
      <c r="K259" s="14" t="str">
        <f t="shared" si="16"/>
        <v/>
      </c>
      <c r="M259" s="24" t="s">
        <v>2727</v>
      </c>
      <c r="N259" s="24" t="s">
        <v>3920</v>
      </c>
      <c r="O259"/>
      <c r="P259"/>
      <c r="Q259"/>
      <c r="R259"/>
      <c r="S259">
        <f t="shared" si="17"/>
        <v>64</v>
      </c>
      <c r="T259"/>
      <c r="U259" s="146"/>
      <c r="V259" s="146"/>
      <c r="W259" s="135" t="str">
        <f t="shared" si="20"/>
        <v/>
      </c>
      <c r="X259" s="135" t="str">
        <f t="shared" si="18"/>
        <v/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2268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2238</v>
      </c>
      <c r="K260" s="14" t="str">
        <f t="shared" ref="K260:K323" si="21">IF(E260=F260,"","NOT EQUAL")</f>
        <v/>
      </c>
      <c r="M260" s="24" t="s">
        <v>2728</v>
      </c>
      <c r="N260" s="24" t="s">
        <v>3920</v>
      </c>
      <c r="O260"/>
      <c r="P260"/>
      <c r="Q260"/>
      <c r="R260"/>
      <c r="S260">
        <f t="shared" si="17"/>
        <v>64</v>
      </c>
      <c r="T260"/>
      <c r="U260" s="146"/>
      <c r="V260" s="146"/>
      <c r="W260" s="135" t="str">
        <f t="shared" si="20"/>
        <v/>
      </c>
      <c r="X260" s="135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2342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2237</v>
      </c>
      <c r="K261" s="14" t="str">
        <f t="shared" si="21"/>
        <v/>
      </c>
      <c r="M261" s="24" t="s">
        <v>2729</v>
      </c>
      <c r="N261" s="24" t="s">
        <v>3920</v>
      </c>
      <c r="O261"/>
      <c r="P261"/>
      <c r="Q261"/>
      <c r="R261"/>
      <c r="S261">
        <f t="shared" ref="S261:S324" si="22">IF(X261&lt;&gt;"",S260+1,S260)</f>
        <v>64</v>
      </c>
      <c r="T261"/>
      <c r="U261" s="146"/>
      <c r="V261" s="146"/>
      <c r="W261" s="135" t="str">
        <f t="shared" si="20"/>
        <v/>
      </c>
      <c r="X261" s="135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2343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2237</v>
      </c>
      <c r="K262" s="14" t="str">
        <f t="shared" si="21"/>
        <v/>
      </c>
      <c r="M262" s="24" t="s">
        <v>2730</v>
      </c>
      <c r="N262" s="24" t="s">
        <v>3920</v>
      </c>
      <c r="O262"/>
      <c r="P262"/>
      <c r="Q262"/>
      <c r="R262"/>
      <c r="S262">
        <f t="shared" si="22"/>
        <v>65</v>
      </c>
      <c r="T262"/>
      <c r="U262" s="146"/>
      <c r="V262" s="146"/>
      <c r="W262" s="135" t="str">
        <f t="shared" si="20"/>
        <v>"IP"</v>
      </c>
      <c r="X262" s="135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2268</v>
      </c>
      <c r="D263" s="1" t="s">
        <v>7</v>
      </c>
      <c r="E263" s="19" t="s">
        <v>1948</v>
      </c>
      <c r="F263" s="19" t="s">
        <v>1948</v>
      </c>
      <c r="G263">
        <v>0</v>
      </c>
      <c r="H263">
        <v>0</v>
      </c>
      <c r="I263" s="19" t="s">
        <v>3</v>
      </c>
      <c r="J263" s="19" t="s">
        <v>2238</v>
      </c>
      <c r="K263" s="14" t="str">
        <f t="shared" si="21"/>
        <v/>
      </c>
      <c r="M263" s="24" t="s">
        <v>2731</v>
      </c>
      <c r="N263" s="24" t="s">
        <v>3920</v>
      </c>
      <c r="O263"/>
      <c r="P263"/>
      <c r="Q263"/>
      <c r="R263"/>
      <c r="S263">
        <f t="shared" si="22"/>
        <v>65</v>
      </c>
      <c r="T263"/>
      <c r="U263" s="146"/>
      <c r="V263" s="146"/>
      <c r="W263" s="135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35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2268</v>
      </c>
      <c r="D264" s="1" t="s">
        <v>7</v>
      </c>
      <c r="E264" s="19" t="s">
        <v>1949</v>
      </c>
      <c r="F264" s="19" t="s">
        <v>1949</v>
      </c>
      <c r="G264">
        <v>0</v>
      </c>
      <c r="H264">
        <v>0</v>
      </c>
      <c r="I264" s="19" t="s">
        <v>3</v>
      </c>
      <c r="J264" s="19" t="s">
        <v>2238</v>
      </c>
      <c r="K264" s="14" t="str">
        <f t="shared" si="21"/>
        <v/>
      </c>
      <c r="M264" s="24" t="s">
        <v>2732</v>
      </c>
      <c r="N264" s="24" t="s">
        <v>3920</v>
      </c>
      <c r="O264"/>
      <c r="P264"/>
      <c r="Q264"/>
      <c r="R264"/>
      <c r="S264">
        <f t="shared" si="22"/>
        <v>65</v>
      </c>
      <c r="T264"/>
      <c r="U264" s="146"/>
      <c r="V264" s="146"/>
      <c r="W264" s="135" t="str">
        <f t="shared" si="25"/>
        <v/>
      </c>
      <c r="X264" s="135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2268</v>
      </c>
      <c r="D265" s="1" t="s">
        <v>7</v>
      </c>
      <c r="E265" s="19" t="s">
        <v>1950</v>
      </c>
      <c r="F265" s="19" t="s">
        <v>1950</v>
      </c>
      <c r="G265">
        <v>0</v>
      </c>
      <c r="H265">
        <v>0</v>
      </c>
      <c r="I265" s="19" t="s">
        <v>3</v>
      </c>
      <c r="J265" s="19" t="s">
        <v>2238</v>
      </c>
      <c r="K265" s="14" t="str">
        <f t="shared" si="21"/>
        <v/>
      </c>
      <c r="M265" s="24" t="s">
        <v>2733</v>
      </c>
      <c r="N265" s="24" t="s">
        <v>3920</v>
      </c>
      <c r="O265"/>
      <c r="P265"/>
      <c r="Q265"/>
      <c r="R265"/>
      <c r="S265">
        <f t="shared" si="22"/>
        <v>65</v>
      </c>
      <c r="T265"/>
      <c r="U265" s="146"/>
      <c r="V265" s="146"/>
      <c r="W265" s="135" t="str">
        <f t="shared" si="25"/>
        <v/>
      </c>
      <c r="X265" s="135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2268</v>
      </c>
      <c r="D266" s="1" t="s">
        <v>7</v>
      </c>
      <c r="E266" s="19" t="s">
        <v>1951</v>
      </c>
      <c r="F266" s="19" t="s">
        <v>1951</v>
      </c>
      <c r="G266">
        <v>0</v>
      </c>
      <c r="H266">
        <v>0</v>
      </c>
      <c r="I266" s="19" t="s">
        <v>3</v>
      </c>
      <c r="J266" s="19" t="s">
        <v>2238</v>
      </c>
      <c r="K266" s="14" t="str">
        <f t="shared" si="21"/>
        <v/>
      </c>
      <c r="M266" s="24" t="s">
        <v>2734</v>
      </c>
      <c r="N266" s="24" t="s">
        <v>3920</v>
      </c>
      <c r="O266"/>
      <c r="P266"/>
      <c r="Q266"/>
      <c r="R266"/>
      <c r="S266">
        <f t="shared" si="22"/>
        <v>65</v>
      </c>
      <c r="T266"/>
      <c r="U266" s="146"/>
      <c r="V266" s="146"/>
      <c r="W266" s="135" t="str">
        <f t="shared" si="25"/>
        <v/>
      </c>
      <c r="X266" s="135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2268</v>
      </c>
      <c r="D267" s="1" t="s">
        <v>7</v>
      </c>
      <c r="E267" s="19" t="s">
        <v>1952</v>
      </c>
      <c r="F267" s="19" t="s">
        <v>1952</v>
      </c>
      <c r="G267">
        <v>0</v>
      </c>
      <c r="H267">
        <v>0</v>
      </c>
      <c r="I267" s="19" t="s">
        <v>3</v>
      </c>
      <c r="J267" s="19" t="s">
        <v>2238</v>
      </c>
      <c r="K267" s="14" t="str">
        <f t="shared" si="21"/>
        <v/>
      </c>
      <c r="M267" s="24" t="s">
        <v>2735</v>
      </c>
      <c r="N267" s="24" t="s">
        <v>3920</v>
      </c>
      <c r="O267"/>
      <c r="P267"/>
      <c r="Q267"/>
      <c r="R267"/>
      <c r="S267">
        <f t="shared" si="22"/>
        <v>65</v>
      </c>
      <c r="T267"/>
      <c r="U267" s="146"/>
      <c r="V267" s="146"/>
      <c r="W267" s="135" t="str">
        <f t="shared" si="25"/>
        <v/>
      </c>
      <c r="X267" s="135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2268</v>
      </c>
      <c r="D268" s="1" t="s">
        <v>7</v>
      </c>
      <c r="E268" s="19" t="s">
        <v>1953</v>
      </c>
      <c r="F268" s="19" t="s">
        <v>1953</v>
      </c>
      <c r="G268">
        <v>0</v>
      </c>
      <c r="H268">
        <v>0</v>
      </c>
      <c r="I268" s="19" t="s">
        <v>3</v>
      </c>
      <c r="J268" s="19" t="s">
        <v>2238</v>
      </c>
      <c r="K268" s="14" t="str">
        <f t="shared" si="21"/>
        <v/>
      </c>
      <c r="M268" s="24" t="s">
        <v>2736</v>
      </c>
      <c r="N268" s="24" t="s">
        <v>3920</v>
      </c>
      <c r="O268"/>
      <c r="P268"/>
      <c r="Q268"/>
      <c r="R268"/>
      <c r="S268">
        <f t="shared" si="22"/>
        <v>65</v>
      </c>
      <c r="T268"/>
      <c r="U268" s="146"/>
      <c r="V268" s="146"/>
      <c r="W268" s="135" t="str">
        <f t="shared" si="25"/>
        <v/>
      </c>
      <c r="X268" s="135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2268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2238</v>
      </c>
      <c r="K269" s="14" t="str">
        <f t="shared" si="21"/>
        <v/>
      </c>
      <c r="M269" s="24" t="s">
        <v>2737</v>
      </c>
      <c r="N269" s="24" t="s">
        <v>3920</v>
      </c>
      <c r="O269"/>
      <c r="P269"/>
      <c r="Q269"/>
      <c r="R269"/>
      <c r="S269">
        <f t="shared" si="22"/>
        <v>65</v>
      </c>
      <c r="T269"/>
      <c r="U269" s="146"/>
      <c r="V269" s="146"/>
      <c r="W269" s="135" t="str">
        <f t="shared" si="25"/>
        <v/>
      </c>
      <c r="X269" s="135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2268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2238</v>
      </c>
      <c r="K270" s="14" t="str">
        <f t="shared" si="21"/>
        <v/>
      </c>
      <c r="M270" s="24" t="s">
        <v>2738</v>
      </c>
      <c r="N270" s="24" t="s">
        <v>3920</v>
      </c>
      <c r="O270"/>
      <c r="P270"/>
      <c r="Q270"/>
      <c r="R270"/>
      <c r="S270">
        <f t="shared" si="22"/>
        <v>65</v>
      </c>
      <c r="T270"/>
      <c r="U270" s="146"/>
      <c r="V270" s="146"/>
      <c r="W270" s="135" t="str">
        <f t="shared" si="25"/>
        <v/>
      </c>
      <c r="X270" s="135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2268</v>
      </c>
      <c r="D271" s="1" t="s">
        <v>7</v>
      </c>
      <c r="E271" s="19" t="s">
        <v>1954</v>
      </c>
      <c r="F271" s="19" t="s">
        <v>1954</v>
      </c>
      <c r="G271">
        <v>0</v>
      </c>
      <c r="H271">
        <v>0</v>
      </c>
      <c r="I271" s="19" t="s">
        <v>18</v>
      </c>
      <c r="J271" s="19" t="s">
        <v>2238</v>
      </c>
      <c r="K271" s="14" t="str">
        <f t="shared" si="21"/>
        <v/>
      </c>
      <c r="M271" s="24" t="s">
        <v>2739</v>
      </c>
      <c r="N271" s="24" t="s">
        <v>3920</v>
      </c>
      <c r="O271"/>
      <c r="P271"/>
      <c r="Q271"/>
      <c r="R271"/>
      <c r="S271">
        <f t="shared" si="22"/>
        <v>65</v>
      </c>
      <c r="T271"/>
      <c r="U271" s="146"/>
      <c r="V271" s="146"/>
      <c r="W271" s="135" t="str">
        <f t="shared" si="25"/>
        <v/>
      </c>
      <c r="X271" s="135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2268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2238</v>
      </c>
      <c r="K272" s="14" t="str">
        <f t="shared" si="21"/>
        <v/>
      </c>
      <c r="M272" s="24" t="s">
        <v>2740</v>
      </c>
      <c r="N272" s="24" t="s">
        <v>3920</v>
      </c>
      <c r="O272"/>
      <c r="P272"/>
      <c r="Q272"/>
      <c r="R272"/>
      <c r="S272">
        <f t="shared" si="22"/>
        <v>65</v>
      </c>
      <c r="T272"/>
      <c r="U272" s="146"/>
      <c r="V272" s="146"/>
      <c r="W272" s="135" t="str">
        <f t="shared" si="25"/>
        <v/>
      </c>
      <c r="X272" s="135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2338</v>
      </c>
      <c r="D273" s="1" t="s">
        <v>1378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2238</v>
      </c>
      <c r="K273" s="14" t="str">
        <f t="shared" si="21"/>
        <v/>
      </c>
      <c r="M273" s="24" t="s">
        <v>2741</v>
      </c>
      <c r="N273" s="24" t="s">
        <v>3920</v>
      </c>
      <c r="O273"/>
      <c r="P273"/>
      <c r="Q273"/>
      <c r="R273"/>
      <c r="S273">
        <f t="shared" si="22"/>
        <v>65</v>
      </c>
      <c r="T273"/>
      <c r="U273" s="146"/>
      <c r="V273" s="146"/>
      <c r="W273" s="135" t="str">
        <f t="shared" si="25"/>
        <v/>
      </c>
      <c r="X273" s="135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2268</v>
      </c>
      <c r="D274" s="1" t="s">
        <v>7</v>
      </c>
      <c r="E274" s="19" t="s">
        <v>1955</v>
      </c>
      <c r="F274" s="19" t="s">
        <v>1955</v>
      </c>
      <c r="G274">
        <v>0</v>
      </c>
      <c r="H274">
        <v>0</v>
      </c>
      <c r="I274" s="19" t="s">
        <v>3</v>
      </c>
      <c r="J274" s="19" t="s">
        <v>2238</v>
      </c>
      <c r="K274" s="14" t="str">
        <f t="shared" si="21"/>
        <v/>
      </c>
      <c r="M274" s="24" t="s">
        <v>2742</v>
      </c>
      <c r="N274" s="24" t="s">
        <v>3920</v>
      </c>
      <c r="O274"/>
      <c r="P274"/>
      <c r="Q274"/>
      <c r="R274"/>
      <c r="S274">
        <f t="shared" si="22"/>
        <v>65</v>
      </c>
      <c r="T274"/>
      <c r="U274" s="146"/>
      <c r="V274" s="146"/>
      <c r="W274" s="135" t="str">
        <f t="shared" si="25"/>
        <v/>
      </c>
      <c r="X274" s="135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2268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2238</v>
      </c>
      <c r="K275" s="14" t="str">
        <f t="shared" si="21"/>
        <v/>
      </c>
      <c r="M275" s="24" t="s">
        <v>2743</v>
      </c>
      <c r="N275" s="24" t="s">
        <v>3920</v>
      </c>
      <c r="O275"/>
      <c r="P275"/>
      <c r="Q275"/>
      <c r="R275"/>
      <c r="S275">
        <f t="shared" si="22"/>
        <v>65</v>
      </c>
      <c r="T275"/>
      <c r="U275" s="146"/>
      <c r="V275" s="146"/>
      <c r="W275" s="135" t="str">
        <f t="shared" si="25"/>
        <v/>
      </c>
      <c r="X275" s="135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2268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2238</v>
      </c>
      <c r="K276" s="14" t="str">
        <f t="shared" si="21"/>
        <v/>
      </c>
      <c r="M276" s="24" t="s">
        <v>2744</v>
      </c>
      <c r="N276" s="24" t="s">
        <v>3920</v>
      </c>
      <c r="O276"/>
      <c r="P276"/>
      <c r="Q276"/>
      <c r="R276"/>
      <c r="S276">
        <f t="shared" si="22"/>
        <v>65</v>
      </c>
      <c r="T276"/>
      <c r="U276" s="146"/>
      <c r="V276" s="146"/>
      <c r="W276" s="135" t="str">
        <f t="shared" si="25"/>
        <v/>
      </c>
      <c r="X276" s="135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2268</v>
      </c>
      <c r="D277" s="1" t="s">
        <v>7</v>
      </c>
      <c r="E277" s="19" t="s">
        <v>1956</v>
      </c>
      <c r="F277" s="19" t="s">
        <v>1956</v>
      </c>
      <c r="G277">
        <v>0</v>
      </c>
      <c r="H277">
        <v>0</v>
      </c>
      <c r="I277" s="19" t="s">
        <v>3</v>
      </c>
      <c r="J277" s="19" t="s">
        <v>2238</v>
      </c>
      <c r="K277" s="14" t="str">
        <f t="shared" si="21"/>
        <v/>
      </c>
      <c r="M277" s="24" t="s">
        <v>2745</v>
      </c>
      <c r="N277" s="24" t="s">
        <v>3920</v>
      </c>
      <c r="O277"/>
      <c r="P277"/>
      <c r="Q277"/>
      <c r="R277"/>
      <c r="S277">
        <f t="shared" si="22"/>
        <v>65</v>
      </c>
      <c r="T277"/>
      <c r="U277" s="146"/>
      <c r="V277" s="146"/>
      <c r="W277" s="135" t="str">
        <f t="shared" si="25"/>
        <v/>
      </c>
      <c r="X277" s="135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2285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2237</v>
      </c>
      <c r="K278" s="14" t="str">
        <f t="shared" si="21"/>
        <v/>
      </c>
      <c r="M278" s="24" t="s">
        <v>2746</v>
      </c>
      <c r="N278" s="24" t="s">
        <v>3920</v>
      </c>
      <c r="O278"/>
      <c r="P278"/>
      <c r="Q278"/>
      <c r="R278"/>
      <c r="S278">
        <f t="shared" si="22"/>
        <v>65</v>
      </c>
      <c r="T278"/>
      <c r="U278" s="146"/>
      <c r="V278" s="146"/>
      <c r="W278" s="135" t="str">
        <f t="shared" si="25"/>
        <v/>
      </c>
      <c r="X278" s="135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2286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2237</v>
      </c>
      <c r="K279" s="14" t="str">
        <f t="shared" si="21"/>
        <v/>
      </c>
      <c r="M279" s="24" t="s">
        <v>2747</v>
      </c>
      <c r="N279" s="24" t="s">
        <v>3920</v>
      </c>
      <c r="O279"/>
      <c r="P279"/>
      <c r="Q279"/>
      <c r="R279"/>
      <c r="S279">
        <f t="shared" si="22"/>
        <v>65</v>
      </c>
      <c r="T279"/>
      <c r="U279" s="146"/>
      <c r="V279" s="146"/>
      <c r="W279" s="135" t="str">
        <f t="shared" si="25"/>
        <v/>
      </c>
      <c r="X279" s="135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2268</v>
      </c>
      <c r="D280" s="1" t="s">
        <v>7</v>
      </c>
      <c r="E280" s="19" t="s">
        <v>1957</v>
      </c>
      <c r="F280" s="19" t="s">
        <v>1957</v>
      </c>
      <c r="G280">
        <v>0</v>
      </c>
      <c r="H280">
        <v>0</v>
      </c>
      <c r="I280" s="19" t="s">
        <v>3</v>
      </c>
      <c r="J280" s="19" t="s">
        <v>2238</v>
      </c>
      <c r="K280" s="14" t="str">
        <f t="shared" si="21"/>
        <v/>
      </c>
      <c r="M280" s="24" t="s">
        <v>2748</v>
      </c>
      <c r="N280" s="24" t="s">
        <v>3920</v>
      </c>
      <c r="O280"/>
      <c r="P280"/>
      <c r="Q280"/>
      <c r="R280"/>
      <c r="S280">
        <f t="shared" si="22"/>
        <v>65</v>
      </c>
      <c r="T280"/>
      <c r="U280" s="146"/>
      <c r="V280" s="146"/>
      <c r="W280" s="135" t="str">
        <f t="shared" si="25"/>
        <v/>
      </c>
      <c r="X280" s="135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2344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2237</v>
      </c>
      <c r="K281" s="14" t="str">
        <f t="shared" si="21"/>
        <v/>
      </c>
      <c r="M281" s="24" t="s">
        <v>2749</v>
      </c>
      <c r="N281" s="24" t="s">
        <v>3920</v>
      </c>
      <c r="O281"/>
      <c r="P281"/>
      <c r="Q281"/>
      <c r="R281"/>
      <c r="S281">
        <f t="shared" si="22"/>
        <v>65</v>
      </c>
      <c r="T281"/>
      <c r="U281" s="146"/>
      <c r="V281" s="146"/>
      <c r="W281" s="135" t="str">
        <f t="shared" si="25"/>
        <v/>
      </c>
      <c r="X281" s="135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2338</v>
      </c>
      <c r="D282" s="1" t="s">
        <v>1379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2238</v>
      </c>
      <c r="K282" s="14" t="str">
        <f t="shared" si="21"/>
        <v/>
      </c>
      <c r="M282" s="24" t="s">
        <v>2750</v>
      </c>
      <c r="N282" s="24" t="s">
        <v>3920</v>
      </c>
      <c r="O282"/>
      <c r="P282"/>
      <c r="Q282"/>
      <c r="R282"/>
      <c r="S282">
        <f t="shared" si="22"/>
        <v>65</v>
      </c>
      <c r="T282"/>
      <c r="U282" s="146"/>
      <c r="V282" s="146"/>
      <c r="W282" s="135" t="str">
        <f t="shared" si="25"/>
        <v/>
      </c>
      <c r="X282" s="135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2264</v>
      </c>
      <c r="D283" s="36" t="s">
        <v>4048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2237</v>
      </c>
      <c r="K283" s="14" t="str">
        <f t="shared" si="21"/>
        <v/>
      </c>
      <c r="M283" s="24" t="s">
        <v>2751</v>
      </c>
      <c r="N283" s="24" t="s">
        <v>3920</v>
      </c>
      <c r="O283"/>
      <c r="P283"/>
      <c r="Q283"/>
      <c r="R283"/>
      <c r="S283">
        <f t="shared" si="22"/>
        <v>65</v>
      </c>
      <c r="T283"/>
      <c r="U283" s="146"/>
      <c r="V283" s="146"/>
      <c r="W283" s="135" t="str">
        <f t="shared" si="25"/>
        <v/>
      </c>
      <c r="X283" s="135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2268</v>
      </c>
      <c r="D284" s="1" t="s">
        <v>7</v>
      </c>
      <c r="E284" s="19" t="s">
        <v>1958</v>
      </c>
      <c r="F284" s="19" t="s">
        <v>1958</v>
      </c>
      <c r="G284">
        <v>0</v>
      </c>
      <c r="H284">
        <v>0</v>
      </c>
      <c r="I284" s="19" t="s">
        <v>3</v>
      </c>
      <c r="J284" s="19" t="s">
        <v>2238</v>
      </c>
      <c r="K284" s="14" t="str">
        <f t="shared" si="21"/>
        <v/>
      </c>
      <c r="M284" s="24" t="s">
        <v>2752</v>
      </c>
      <c r="N284" s="24" t="s">
        <v>3920</v>
      </c>
      <c r="O284"/>
      <c r="P284"/>
      <c r="Q284"/>
      <c r="R284"/>
      <c r="S284">
        <f t="shared" si="22"/>
        <v>65</v>
      </c>
      <c r="T284"/>
      <c r="U284" s="146"/>
      <c r="V284" s="146"/>
      <c r="W284" s="135" t="str">
        <f t="shared" si="25"/>
        <v/>
      </c>
      <c r="X284" s="135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2268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2238</v>
      </c>
      <c r="K285" s="14" t="str">
        <f t="shared" si="21"/>
        <v/>
      </c>
      <c r="M285" s="24" t="s">
        <v>2753</v>
      </c>
      <c r="N285" s="24" t="s">
        <v>3920</v>
      </c>
      <c r="O285"/>
      <c r="P285"/>
      <c r="Q285"/>
      <c r="R285"/>
      <c r="S285">
        <f t="shared" si="22"/>
        <v>65</v>
      </c>
      <c r="T285"/>
      <c r="U285" s="146"/>
      <c r="V285" s="146"/>
      <c r="W285" s="135" t="str">
        <f t="shared" si="25"/>
        <v/>
      </c>
      <c r="X285" s="135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2268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2238</v>
      </c>
      <c r="K286" s="14" t="str">
        <f t="shared" si="21"/>
        <v/>
      </c>
      <c r="M286" s="24" t="s">
        <v>2754</v>
      </c>
      <c r="N286" s="24" t="s">
        <v>3920</v>
      </c>
      <c r="O286"/>
      <c r="P286"/>
      <c r="Q286"/>
      <c r="R286"/>
      <c r="S286">
        <f t="shared" si="22"/>
        <v>65</v>
      </c>
      <c r="T286"/>
      <c r="U286" s="146"/>
      <c r="V286" s="146"/>
      <c r="W286" s="135" t="str">
        <f t="shared" si="25"/>
        <v/>
      </c>
      <c r="X286" s="135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2268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2238</v>
      </c>
      <c r="K287" s="14" t="str">
        <f t="shared" si="21"/>
        <v/>
      </c>
      <c r="M287" s="24" t="s">
        <v>2755</v>
      </c>
      <c r="N287" s="24" t="s">
        <v>3920</v>
      </c>
      <c r="O287"/>
      <c r="P287"/>
      <c r="Q287"/>
      <c r="R287"/>
      <c r="S287">
        <f t="shared" si="22"/>
        <v>65</v>
      </c>
      <c r="T287"/>
      <c r="U287" s="146"/>
      <c r="V287" s="146"/>
      <c r="W287" s="135" t="str">
        <f t="shared" si="25"/>
        <v/>
      </c>
      <c r="X287" s="135" t="str">
        <f t="shared" si="23"/>
        <v/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2299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2237</v>
      </c>
      <c r="K288" s="14" t="str">
        <f t="shared" si="21"/>
        <v/>
      </c>
      <c r="M288" s="24" t="s">
        <v>2756</v>
      </c>
      <c r="N288" s="24" t="s">
        <v>3920</v>
      </c>
      <c r="O288"/>
      <c r="P288"/>
      <c r="Q288"/>
      <c r="R288"/>
      <c r="S288">
        <f t="shared" si="22"/>
        <v>65</v>
      </c>
      <c r="T288"/>
      <c r="U288" s="146"/>
      <c r="V288" s="146"/>
      <c r="W288" s="135" t="str">
        <f t="shared" si="25"/>
        <v/>
      </c>
      <c r="X288" s="135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2345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2237</v>
      </c>
      <c r="K289" s="14" t="str">
        <f t="shared" si="21"/>
        <v/>
      </c>
      <c r="M289" s="24" t="s">
        <v>2757</v>
      </c>
      <c r="N289" s="24" t="s">
        <v>3920</v>
      </c>
      <c r="O289"/>
      <c r="P289"/>
      <c r="Q289"/>
      <c r="R289"/>
      <c r="S289">
        <f t="shared" si="22"/>
        <v>65</v>
      </c>
      <c r="T289"/>
      <c r="U289" s="146"/>
      <c r="V289" s="146"/>
      <c r="W289" s="135" t="str">
        <f t="shared" si="25"/>
        <v/>
      </c>
      <c r="X289" s="135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2346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2237</v>
      </c>
      <c r="K290" s="14" t="str">
        <f t="shared" si="21"/>
        <v/>
      </c>
      <c r="M290" s="24" t="s">
        <v>2758</v>
      </c>
      <c r="N290" s="24" t="s">
        <v>3920</v>
      </c>
      <c r="O290"/>
      <c r="P290"/>
      <c r="Q290"/>
      <c r="R290"/>
      <c r="S290">
        <f t="shared" si="22"/>
        <v>65</v>
      </c>
      <c r="T290"/>
      <c r="U290" s="146"/>
      <c r="V290" s="146"/>
      <c r="W290" s="135" t="str">
        <f t="shared" si="25"/>
        <v/>
      </c>
      <c r="X290" s="135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2347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2237</v>
      </c>
      <c r="K291" s="14" t="str">
        <f t="shared" si="21"/>
        <v>NOT EQUAL</v>
      </c>
      <c r="M291" s="24" t="s">
        <v>2759</v>
      </c>
      <c r="N291" s="24" t="s">
        <v>3920</v>
      </c>
      <c r="O291"/>
      <c r="P291"/>
      <c r="Q291"/>
      <c r="R291"/>
      <c r="S291">
        <f t="shared" si="22"/>
        <v>65</v>
      </c>
      <c r="T291"/>
      <c r="U291" s="146"/>
      <c r="V291" s="146"/>
      <c r="W291" s="135" t="str">
        <f t="shared" si="25"/>
        <v/>
      </c>
      <c r="X291" s="135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2348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2237</v>
      </c>
      <c r="K292" s="14" t="str">
        <f t="shared" si="21"/>
        <v>NOT EQUAL</v>
      </c>
      <c r="M292" s="24" t="s">
        <v>2760</v>
      </c>
      <c r="N292" s="24" t="s">
        <v>3920</v>
      </c>
      <c r="O292"/>
      <c r="P292"/>
      <c r="Q292"/>
      <c r="R292"/>
      <c r="S292">
        <f t="shared" si="22"/>
        <v>65</v>
      </c>
      <c r="T292"/>
      <c r="U292" s="146"/>
      <c r="V292" s="146"/>
      <c r="W292" s="135" t="str">
        <f t="shared" si="25"/>
        <v/>
      </c>
      <c r="X292" s="135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2349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2237</v>
      </c>
      <c r="K293" s="14" t="str">
        <f t="shared" si="21"/>
        <v>NOT EQUAL</v>
      </c>
      <c r="M293" s="24" t="s">
        <v>2761</v>
      </c>
      <c r="N293" s="24" t="s">
        <v>3920</v>
      </c>
      <c r="O293"/>
      <c r="P293"/>
      <c r="Q293"/>
      <c r="R293"/>
      <c r="S293">
        <f t="shared" si="22"/>
        <v>65</v>
      </c>
      <c r="T293"/>
      <c r="U293" s="146"/>
      <c r="V293" s="146"/>
      <c r="W293" s="135" t="str">
        <f t="shared" si="25"/>
        <v/>
      </c>
      <c r="X293" s="135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2350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2237</v>
      </c>
      <c r="K294" s="14" t="str">
        <f t="shared" si="21"/>
        <v/>
      </c>
      <c r="M294" s="24" t="s">
        <v>2762</v>
      </c>
      <c r="N294" s="24" t="s">
        <v>3920</v>
      </c>
      <c r="O294"/>
      <c r="P294"/>
      <c r="Q294"/>
      <c r="R294"/>
      <c r="S294">
        <f t="shared" si="22"/>
        <v>65</v>
      </c>
      <c r="T294"/>
      <c r="U294" s="146"/>
      <c r="V294" s="146"/>
      <c r="W294" s="135" t="str">
        <f t="shared" si="25"/>
        <v/>
      </c>
      <c r="X294" s="135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2351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2237</v>
      </c>
      <c r="K295" s="14" t="str">
        <f t="shared" si="21"/>
        <v>NOT EQUAL</v>
      </c>
      <c r="M295" s="24" t="s">
        <v>2763</v>
      </c>
      <c r="N295" s="24" t="s">
        <v>3920</v>
      </c>
      <c r="O295"/>
      <c r="P295"/>
      <c r="Q295"/>
      <c r="R295"/>
      <c r="S295">
        <f t="shared" si="22"/>
        <v>65</v>
      </c>
      <c r="T295"/>
      <c r="U295" s="146"/>
      <c r="V295" s="146"/>
      <c r="W295" s="135" t="str">
        <f t="shared" si="25"/>
        <v/>
      </c>
      <c r="X295" s="135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2264</v>
      </c>
      <c r="D296" s="36" t="s">
        <v>4049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2237</v>
      </c>
      <c r="K296" s="14" t="str">
        <f t="shared" si="21"/>
        <v/>
      </c>
      <c r="M296" s="24" t="s">
        <v>2764</v>
      </c>
      <c r="N296" s="24" t="s">
        <v>3920</v>
      </c>
      <c r="O296"/>
      <c r="P296"/>
      <c r="Q296"/>
      <c r="R296"/>
      <c r="S296">
        <f t="shared" si="22"/>
        <v>65</v>
      </c>
      <c r="T296"/>
      <c r="U296" s="146"/>
      <c r="V296" s="146"/>
      <c r="W296" s="135" t="str">
        <f t="shared" si="25"/>
        <v/>
      </c>
      <c r="X296" s="135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2268</v>
      </c>
      <c r="D297" s="1" t="s">
        <v>7</v>
      </c>
      <c r="E297" s="19" t="s">
        <v>1959</v>
      </c>
      <c r="F297" s="19" t="s">
        <v>1959</v>
      </c>
      <c r="G297">
        <v>0</v>
      </c>
      <c r="H297">
        <v>0</v>
      </c>
      <c r="I297" s="19" t="s">
        <v>3</v>
      </c>
      <c r="J297" s="19" t="s">
        <v>2238</v>
      </c>
      <c r="K297" s="14" t="str">
        <f t="shared" si="21"/>
        <v/>
      </c>
      <c r="M297" s="24" t="s">
        <v>2765</v>
      </c>
      <c r="N297" s="24" t="s">
        <v>3920</v>
      </c>
      <c r="O297"/>
      <c r="P297"/>
      <c r="Q297"/>
      <c r="R297"/>
      <c r="S297">
        <f t="shared" si="22"/>
        <v>65</v>
      </c>
      <c r="T297"/>
      <c r="U297" s="146"/>
      <c r="V297" s="146"/>
      <c r="W297" s="135" t="str">
        <f t="shared" si="25"/>
        <v/>
      </c>
      <c r="X297" s="135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2338</v>
      </c>
      <c r="D298" s="1" t="s">
        <v>1380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2238</v>
      </c>
      <c r="K298" s="14" t="str">
        <f t="shared" si="21"/>
        <v/>
      </c>
      <c r="M298" s="24" t="s">
        <v>2766</v>
      </c>
      <c r="N298" s="24" t="s">
        <v>3920</v>
      </c>
      <c r="O298"/>
      <c r="P298"/>
      <c r="Q298"/>
      <c r="R298"/>
      <c r="S298">
        <f t="shared" si="22"/>
        <v>65</v>
      </c>
      <c r="T298"/>
      <c r="U298" s="146"/>
      <c r="V298" s="146"/>
      <c r="W298" s="135" t="str">
        <f t="shared" si="25"/>
        <v/>
      </c>
      <c r="X298" s="135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2352</v>
      </c>
      <c r="D299" s="71" t="s">
        <v>4260</v>
      </c>
      <c r="E299" s="19" t="s">
        <v>1960</v>
      </c>
      <c r="F299" s="19" t="s">
        <v>4237</v>
      </c>
      <c r="G299">
        <v>0</v>
      </c>
      <c r="H299">
        <v>0</v>
      </c>
      <c r="I299" s="19" t="s">
        <v>3</v>
      </c>
      <c r="J299" s="29" t="s">
        <v>2237</v>
      </c>
      <c r="K299" s="14" t="str">
        <f t="shared" si="21"/>
        <v>NOT EQUAL</v>
      </c>
      <c r="L299" s="1"/>
      <c r="M299" s="24" t="s">
        <v>2767</v>
      </c>
      <c r="N299" s="24" t="s">
        <v>3920</v>
      </c>
      <c r="O299"/>
      <c r="P299"/>
      <c r="Q299"/>
      <c r="R299"/>
      <c r="S299">
        <f t="shared" si="22"/>
        <v>66</v>
      </c>
      <c r="T299"/>
      <c r="U299" s="146"/>
      <c r="V299" s="146"/>
      <c r="W299" s="135" t="str">
        <f t="shared" si="25"/>
        <v>"LASTX"</v>
      </c>
      <c r="X299" s="135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2353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2237</v>
      </c>
      <c r="K300" s="14" t="str">
        <f t="shared" si="21"/>
        <v/>
      </c>
      <c r="M300" s="24" t="s">
        <v>2768</v>
      </c>
      <c r="N300" s="24" t="s">
        <v>3920</v>
      </c>
      <c r="O300"/>
      <c r="P300"/>
      <c r="Q300"/>
      <c r="R300"/>
      <c r="S300">
        <f t="shared" si="22"/>
        <v>66</v>
      </c>
      <c r="T300"/>
      <c r="U300" s="146"/>
      <c r="V300" s="146"/>
      <c r="W300" s="135" t="str">
        <f t="shared" si="25"/>
        <v/>
      </c>
      <c r="X300" s="135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2268</v>
      </c>
      <c r="D301" s="1" t="s">
        <v>7</v>
      </c>
      <c r="E301" s="19" t="s">
        <v>1961</v>
      </c>
      <c r="F301" s="19" t="s">
        <v>1961</v>
      </c>
      <c r="G301">
        <v>0</v>
      </c>
      <c r="H301">
        <v>0</v>
      </c>
      <c r="I301" s="19" t="s">
        <v>3</v>
      </c>
      <c r="J301" s="19" t="s">
        <v>2238</v>
      </c>
      <c r="K301" s="14" t="str">
        <f t="shared" si="21"/>
        <v/>
      </c>
      <c r="M301" s="24" t="s">
        <v>2769</v>
      </c>
      <c r="N301" s="24" t="s">
        <v>3920</v>
      </c>
      <c r="O301"/>
      <c r="P301"/>
      <c r="Q301"/>
      <c r="R301"/>
      <c r="S301">
        <f t="shared" si="22"/>
        <v>66</v>
      </c>
      <c r="T301"/>
      <c r="U301" s="146"/>
      <c r="V301" s="146"/>
      <c r="W301" s="135" t="str">
        <f t="shared" si="25"/>
        <v/>
      </c>
      <c r="X301" s="135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2268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2238</v>
      </c>
      <c r="K302" s="14" t="str">
        <f t="shared" si="21"/>
        <v/>
      </c>
      <c r="M302" s="24" t="s">
        <v>2770</v>
      </c>
      <c r="N302" s="24" t="s">
        <v>3920</v>
      </c>
      <c r="O302"/>
      <c r="P302"/>
      <c r="Q302"/>
      <c r="R302"/>
      <c r="S302">
        <f t="shared" si="22"/>
        <v>66</v>
      </c>
      <c r="T302"/>
      <c r="U302" s="146"/>
      <c r="V302" s="146"/>
      <c r="W302" s="135" t="str">
        <f t="shared" si="25"/>
        <v/>
      </c>
      <c r="X302" s="135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2345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2237</v>
      </c>
      <c r="K303" s="14" t="str">
        <f t="shared" si="21"/>
        <v/>
      </c>
      <c r="M303" s="24" t="s">
        <v>2771</v>
      </c>
      <c r="N303" s="24" t="s">
        <v>3920</v>
      </c>
      <c r="O303"/>
      <c r="P303"/>
      <c r="Q303"/>
      <c r="R303"/>
      <c r="S303">
        <f t="shared" si="22"/>
        <v>66</v>
      </c>
      <c r="T303"/>
      <c r="U303" s="146"/>
      <c r="V303" s="146"/>
      <c r="W303" s="135" t="str">
        <f t="shared" si="25"/>
        <v/>
      </c>
      <c r="X303" s="135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2354</v>
      </c>
      <c r="D304" s="1" t="s">
        <v>7</v>
      </c>
      <c r="E304" s="19" t="s">
        <v>1962</v>
      </c>
      <c r="F304" s="19" t="s">
        <v>1962</v>
      </c>
      <c r="G304">
        <v>0</v>
      </c>
      <c r="H304">
        <v>0</v>
      </c>
      <c r="I304" s="19" t="s">
        <v>3</v>
      </c>
      <c r="J304" s="19" t="s">
        <v>2237</v>
      </c>
      <c r="K304" s="14" t="str">
        <f t="shared" si="21"/>
        <v/>
      </c>
      <c r="M304" s="24" t="s">
        <v>2772</v>
      </c>
      <c r="N304" s="24" t="s">
        <v>3920</v>
      </c>
      <c r="O304"/>
      <c r="P304"/>
      <c r="Q304"/>
      <c r="R304"/>
      <c r="S304">
        <f t="shared" si="22"/>
        <v>67</v>
      </c>
      <c r="T304"/>
      <c r="U304" s="146"/>
      <c r="V304" s="146"/>
      <c r="W304" s="135" t="str">
        <f t="shared" si="25"/>
        <v>"LCM"</v>
      </c>
      <c r="X304" s="135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2268</v>
      </c>
      <c r="D305" s="1" t="s">
        <v>7</v>
      </c>
      <c r="E305" s="19" t="s">
        <v>1963</v>
      </c>
      <c r="F305" s="19" t="s">
        <v>1963</v>
      </c>
      <c r="G305">
        <v>0</v>
      </c>
      <c r="H305">
        <v>0</v>
      </c>
      <c r="I305" s="19" t="s">
        <v>3</v>
      </c>
      <c r="J305" s="19" t="s">
        <v>2238</v>
      </c>
      <c r="K305" s="14" t="str">
        <f t="shared" si="21"/>
        <v/>
      </c>
      <c r="M305" s="24" t="s">
        <v>2773</v>
      </c>
      <c r="N305" s="24" t="s">
        <v>3920</v>
      </c>
      <c r="O305"/>
      <c r="P305"/>
      <c r="Q305"/>
      <c r="R305"/>
      <c r="S305">
        <f t="shared" si="22"/>
        <v>67</v>
      </c>
      <c r="T305"/>
      <c r="U305" s="146"/>
      <c r="V305" s="146"/>
      <c r="W305" s="135" t="str">
        <f t="shared" si="25"/>
        <v/>
      </c>
      <c r="X305" s="135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2268</v>
      </c>
      <c r="D306" s="1" t="s">
        <v>7</v>
      </c>
      <c r="E306" s="30" t="s">
        <v>1964</v>
      </c>
      <c r="F306" s="30" t="s">
        <v>1964</v>
      </c>
      <c r="G306">
        <v>0</v>
      </c>
      <c r="H306">
        <v>0</v>
      </c>
      <c r="I306" s="19" t="s">
        <v>3</v>
      </c>
      <c r="J306" s="19" t="s">
        <v>2238</v>
      </c>
      <c r="K306" s="14" t="str">
        <f t="shared" si="21"/>
        <v/>
      </c>
      <c r="M306" s="59" t="s">
        <v>2775</v>
      </c>
      <c r="N306" s="24" t="s">
        <v>3920</v>
      </c>
      <c r="O306"/>
      <c r="P306"/>
      <c r="Q306"/>
      <c r="R306"/>
      <c r="S306">
        <f t="shared" si="22"/>
        <v>67</v>
      </c>
      <c r="T306"/>
      <c r="U306" s="146"/>
      <c r="V306" s="146"/>
      <c r="W306" s="135" t="str">
        <f t="shared" si="25"/>
        <v/>
      </c>
      <c r="X306" s="135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2268</v>
      </c>
      <c r="D307" s="1" t="s">
        <v>7</v>
      </c>
      <c r="E307" s="30" t="s">
        <v>4256</v>
      </c>
      <c r="F307" s="30" t="s">
        <v>4256</v>
      </c>
      <c r="G307">
        <v>0</v>
      </c>
      <c r="H307">
        <v>0</v>
      </c>
      <c r="I307" s="19" t="s">
        <v>3</v>
      </c>
      <c r="J307" s="19" t="s">
        <v>2238</v>
      </c>
      <c r="K307" s="14" t="str">
        <f t="shared" si="21"/>
        <v/>
      </c>
      <c r="M307" s="59" t="s">
        <v>2774</v>
      </c>
      <c r="N307" s="24" t="s">
        <v>3920</v>
      </c>
      <c r="O307"/>
      <c r="P307"/>
      <c r="Q307"/>
      <c r="R307"/>
      <c r="S307">
        <f t="shared" si="22"/>
        <v>67</v>
      </c>
      <c r="T307"/>
      <c r="U307" s="146"/>
      <c r="V307" s="146"/>
      <c r="W307" s="135" t="str">
        <f t="shared" si="25"/>
        <v/>
      </c>
      <c r="X307" s="135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2268</v>
      </c>
      <c r="D308" s="1" t="s">
        <v>7</v>
      </c>
      <c r="E308" s="30" t="s">
        <v>4257</v>
      </c>
      <c r="F308" s="30" t="s">
        <v>4257</v>
      </c>
      <c r="G308">
        <v>0</v>
      </c>
      <c r="H308">
        <v>0</v>
      </c>
      <c r="I308" s="19" t="s">
        <v>3</v>
      </c>
      <c r="J308" s="19" t="s">
        <v>2238</v>
      </c>
      <c r="K308" s="14" t="str">
        <f t="shared" si="21"/>
        <v/>
      </c>
      <c r="M308" s="24" t="s">
        <v>2776</v>
      </c>
      <c r="N308" s="24" t="s">
        <v>3920</v>
      </c>
      <c r="O308"/>
      <c r="P308"/>
      <c r="Q308"/>
      <c r="R308"/>
      <c r="S308">
        <f t="shared" si="22"/>
        <v>67</v>
      </c>
      <c r="T308"/>
      <c r="U308" s="146"/>
      <c r="V308" s="146"/>
      <c r="W308" s="135" t="str">
        <f t="shared" si="25"/>
        <v/>
      </c>
      <c r="X308" s="135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2268</v>
      </c>
      <c r="D309" s="1" t="s">
        <v>7</v>
      </c>
      <c r="E309" s="19" t="s">
        <v>1965</v>
      </c>
      <c r="F309" s="19" t="s">
        <v>1965</v>
      </c>
      <c r="G309">
        <v>0</v>
      </c>
      <c r="H309">
        <v>0</v>
      </c>
      <c r="I309" s="19" t="s">
        <v>3</v>
      </c>
      <c r="J309" s="19" t="s">
        <v>2238</v>
      </c>
      <c r="K309" s="14" t="str">
        <f t="shared" si="21"/>
        <v/>
      </c>
      <c r="M309" s="24" t="s">
        <v>2777</v>
      </c>
      <c r="N309" s="24" t="s">
        <v>3920</v>
      </c>
      <c r="O309"/>
      <c r="P309"/>
      <c r="Q309"/>
      <c r="R309"/>
      <c r="S309">
        <f t="shared" si="22"/>
        <v>67</v>
      </c>
      <c r="T309"/>
      <c r="U309" s="146"/>
      <c r="V309" s="146"/>
      <c r="W309" s="135" t="str">
        <f t="shared" si="25"/>
        <v/>
      </c>
      <c r="X309" s="135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2268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2238</v>
      </c>
      <c r="K310" s="14" t="str">
        <f t="shared" si="21"/>
        <v/>
      </c>
      <c r="M310" s="24" t="s">
        <v>2778</v>
      </c>
      <c r="N310" s="24" t="s">
        <v>3920</v>
      </c>
      <c r="O310"/>
      <c r="P310"/>
      <c r="Q310"/>
      <c r="R310"/>
      <c r="S310">
        <f t="shared" si="22"/>
        <v>67</v>
      </c>
      <c r="T310"/>
      <c r="U310" s="146"/>
      <c r="V310" s="146"/>
      <c r="W310" s="135" t="str">
        <f t="shared" si="25"/>
        <v/>
      </c>
      <c r="X310" s="135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2284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2238</v>
      </c>
      <c r="K311" s="14" t="str">
        <f t="shared" si="21"/>
        <v/>
      </c>
      <c r="M311" s="24" t="s">
        <v>2779</v>
      </c>
      <c r="N311" s="24" t="s">
        <v>3920</v>
      </c>
      <c r="O311"/>
      <c r="P311"/>
      <c r="Q311"/>
      <c r="R311"/>
      <c r="S311">
        <f t="shared" si="22"/>
        <v>67</v>
      </c>
      <c r="T311"/>
      <c r="U311" s="146"/>
      <c r="V311" s="146"/>
      <c r="W311" s="135" t="str">
        <f t="shared" si="25"/>
        <v/>
      </c>
      <c r="X311" s="135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41" t="s">
        <v>4105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2237</v>
      </c>
      <c r="K312" s="14" t="str">
        <f t="shared" si="21"/>
        <v/>
      </c>
      <c r="M312" s="24" t="s">
        <v>2780</v>
      </c>
      <c r="N312" s="24" t="s">
        <v>3920</v>
      </c>
      <c r="O312"/>
      <c r="P312"/>
      <c r="Q312"/>
      <c r="R312"/>
      <c r="S312">
        <f t="shared" si="22"/>
        <v>68</v>
      </c>
      <c r="T312"/>
      <c r="U312" s="146"/>
      <c r="V312" s="146"/>
      <c r="W312" s="135" t="str">
        <f t="shared" si="25"/>
        <v>"LJ"</v>
      </c>
      <c r="X312" s="135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2355</v>
      </c>
      <c r="D313" s="71" t="s">
        <v>4260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2237</v>
      </c>
      <c r="K313" s="14" t="str">
        <f t="shared" si="21"/>
        <v/>
      </c>
      <c r="L313" s="1" t="s">
        <v>197</v>
      </c>
      <c r="M313" s="24" t="s">
        <v>2781</v>
      </c>
      <c r="N313" s="24" t="s">
        <v>3920</v>
      </c>
      <c r="O313"/>
      <c r="P313"/>
      <c r="Q313"/>
      <c r="R313"/>
      <c r="S313">
        <f t="shared" si="22"/>
        <v>69</v>
      </c>
      <c r="T313"/>
      <c r="U313" s="146"/>
      <c r="V313" s="146"/>
      <c r="W313" s="135" t="str">
        <f t="shared" si="25"/>
        <v>"LN"</v>
      </c>
      <c r="X313" s="135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2268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2238</v>
      </c>
      <c r="K314" s="14" t="str">
        <f t="shared" si="21"/>
        <v/>
      </c>
      <c r="M314" s="24" t="s">
        <v>2782</v>
      </c>
      <c r="N314" s="24" t="s">
        <v>3920</v>
      </c>
      <c r="O314"/>
      <c r="P314"/>
      <c r="Q314"/>
      <c r="R314"/>
      <c r="S314">
        <f t="shared" si="22"/>
        <v>69</v>
      </c>
      <c r="T314"/>
      <c r="U314" s="146"/>
      <c r="V314" s="146"/>
      <c r="W314" s="135" t="str">
        <f t="shared" si="25"/>
        <v/>
      </c>
      <c r="X314" s="135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6" t="s">
        <v>4506</v>
      </c>
      <c r="D315" s="1" t="s">
        <v>7</v>
      </c>
      <c r="E315" s="19" t="s">
        <v>1966</v>
      </c>
      <c r="F315" s="19" t="s">
        <v>1967</v>
      </c>
      <c r="G315">
        <v>0</v>
      </c>
      <c r="H315">
        <v>0</v>
      </c>
      <c r="I315" s="19" t="s">
        <v>3</v>
      </c>
      <c r="J315" s="19" t="s">
        <v>2237</v>
      </c>
      <c r="K315" s="14" t="str">
        <f t="shared" si="21"/>
        <v>NOT EQUAL</v>
      </c>
      <c r="M315" s="24" t="s">
        <v>2783</v>
      </c>
      <c r="N315" s="24" t="s">
        <v>3920</v>
      </c>
      <c r="O315"/>
      <c r="P315"/>
      <c r="Q315"/>
      <c r="R315"/>
      <c r="S315">
        <f t="shared" si="22"/>
        <v>70</v>
      </c>
      <c r="T315"/>
      <c r="U315" s="146"/>
      <c r="V315" s="146"/>
      <c r="W315" s="135" t="str">
        <f t="shared" si="25"/>
        <v>"LN(1+X)"</v>
      </c>
      <c r="X315" s="135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2268</v>
      </c>
      <c r="D316" s="1" t="s">
        <v>7</v>
      </c>
      <c r="E316" s="19" t="s">
        <v>1968</v>
      </c>
      <c r="F316" s="19" t="s">
        <v>1968</v>
      </c>
      <c r="G316">
        <v>0</v>
      </c>
      <c r="H316">
        <v>0</v>
      </c>
      <c r="I316" s="19" t="s">
        <v>3</v>
      </c>
      <c r="J316" s="19" t="s">
        <v>2238</v>
      </c>
      <c r="K316" s="14" t="str">
        <f t="shared" si="21"/>
        <v/>
      </c>
      <c r="M316" s="24" t="s">
        <v>2784</v>
      </c>
      <c r="N316" s="24" t="s">
        <v>3920</v>
      </c>
      <c r="O316"/>
      <c r="P316"/>
      <c r="Q316"/>
      <c r="R316"/>
      <c r="S316">
        <f t="shared" si="22"/>
        <v>70</v>
      </c>
      <c r="T316"/>
      <c r="U316" s="146"/>
      <c r="V316" s="146"/>
      <c r="W316" s="135" t="str">
        <f t="shared" si="25"/>
        <v/>
      </c>
      <c r="X316" s="135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2268</v>
      </c>
      <c r="D317" s="1" t="s">
        <v>7</v>
      </c>
      <c r="E317" s="19" t="s">
        <v>1969</v>
      </c>
      <c r="F317" s="19" t="s">
        <v>1970</v>
      </c>
      <c r="G317">
        <v>0</v>
      </c>
      <c r="H317">
        <v>0</v>
      </c>
      <c r="I317" s="19" t="s">
        <v>3</v>
      </c>
      <c r="J317" s="19" t="s">
        <v>2237</v>
      </c>
      <c r="K317" s="14" t="str">
        <f t="shared" si="21"/>
        <v/>
      </c>
      <c r="M317" s="24" t="s">
        <v>2785</v>
      </c>
      <c r="N317" s="24" t="s">
        <v>3920</v>
      </c>
      <c r="O317"/>
      <c r="P317"/>
      <c r="Q317"/>
      <c r="R317"/>
      <c r="S317">
        <f t="shared" si="22"/>
        <v>71</v>
      </c>
      <c r="T317"/>
      <c r="U317" s="146"/>
      <c r="V317" s="146"/>
      <c r="W317" s="135" t="str">
        <f t="shared" si="25"/>
        <v>"LN" STD_BETA</v>
      </c>
      <c r="X317" s="135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2356</v>
      </c>
      <c r="D318" s="1" t="s">
        <v>7</v>
      </c>
      <c r="E318" s="19" t="s">
        <v>1971</v>
      </c>
      <c r="F318" s="19" t="s">
        <v>199</v>
      </c>
      <c r="G318">
        <v>0</v>
      </c>
      <c r="H318">
        <v>0</v>
      </c>
      <c r="I318" s="19" t="s">
        <v>3</v>
      </c>
      <c r="J318" s="19" t="s">
        <v>2237</v>
      </c>
      <c r="K318" s="14" t="str">
        <f t="shared" si="21"/>
        <v/>
      </c>
      <c r="M318" s="24" t="s">
        <v>2786</v>
      </c>
      <c r="N318" s="24" t="s">
        <v>3920</v>
      </c>
      <c r="O318"/>
      <c r="P318"/>
      <c r="Q318"/>
      <c r="R318"/>
      <c r="S318">
        <f t="shared" si="22"/>
        <v>72</v>
      </c>
      <c r="T318"/>
      <c r="U318" s="146"/>
      <c r="V318" s="146"/>
      <c r="W318" s="135" t="str">
        <f t="shared" si="25"/>
        <v>"LN" STD_GAMMA</v>
      </c>
      <c r="X318" s="135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4523</v>
      </c>
      <c r="D319" s="1" t="s">
        <v>4524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2238</v>
      </c>
      <c r="K319" s="14" t="str">
        <f t="shared" si="21"/>
        <v/>
      </c>
      <c r="M319" s="24" t="s">
        <v>2787</v>
      </c>
      <c r="N319" s="24" t="s">
        <v>3920</v>
      </c>
      <c r="O319"/>
      <c r="P319"/>
      <c r="Q319"/>
      <c r="R319"/>
      <c r="S319">
        <f t="shared" si="22"/>
        <v>72</v>
      </c>
      <c r="T319"/>
      <c r="U319" s="146"/>
      <c r="V319" s="146"/>
      <c r="W319" s="135" t="str">
        <f t="shared" si="25"/>
        <v/>
      </c>
      <c r="X319" s="135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4523</v>
      </c>
      <c r="D320" s="1" t="s">
        <v>4525</v>
      </c>
      <c r="E320" s="19" t="s">
        <v>1972</v>
      </c>
      <c r="F320" s="19" t="s">
        <v>1972</v>
      </c>
      <c r="G320">
        <v>0</v>
      </c>
      <c r="H320">
        <v>0</v>
      </c>
      <c r="I320" s="19" t="s">
        <v>3</v>
      </c>
      <c r="J320" s="19" t="s">
        <v>2238</v>
      </c>
      <c r="K320" s="14" t="str">
        <f t="shared" si="21"/>
        <v/>
      </c>
      <c r="M320" s="24" t="s">
        <v>2788</v>
      </c>
      <c r="N320" s="24" t="s">
        <v>3920</v>
      </c>
      <c r="O320"/>
      <c r="P320"/>
      <c r="Q320"/>
      <c r="R320"/>
      <c r="S320">
        <f t="shared" si="22"/>
        <v>72</v>
      </c>
      <c r="T320"/>
      <c r="U320" s="146"/>
      <c r="V320" s="146"/>
      <c r="W320" s="135" t="str">
        <f t="shared" si="25"/>
        <v/>
      </c>
      <c r="X320" s="135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4523</v>
      </c>
      <c r="D321" s="1" t="s">
        <v>4526</v>
      </c>
      <c r="E321" s="19" t="s">
        <v>1973</v>
      </c>
      <c r="F321" s="19" t="s">
        <v>1973</v>
      </c>
      <c r="G321">
        <v>0</v>
      </c>
      <c r="H321">
        <v>0</v>
      </c>
      <c r="I321" s="19" t="s">
        <v>3</v>
      </c>
      <c r="J321" s="19" t="s">
        <v>2238</v>
      </c>
      <c r="K321" s="14" t="str">
        <f t="shared" si="21"/>
        <v/>
      </c>
      <c r="M321" s="24" t="s">
        <v>2789</v>
      </c>
      <c r="N321" s="24" t="s">
        <v>3920</v>
      </c>
      <c r="O321"/>
      <c r="P321"/>
      <c r="Q321"/>
      <c r="R321"/>
      <c r="S321">
        <f t="shared" si="22"/>
        <v>72</v>
      </c>
      <c r="T321"/>
      <c r="U321" s="146"/>
      <c r="V321" s="146"/>
      <c r="W321" s="135" t="str">
        <f t="shared" si="25"/>
        <v/>
      </c>
      <c r="X321" s="135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4523</v>
      </c>
      <c r="D322" s="1" t="s">
        <v>4527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2238</v>
      </c>
      <c r="K322" s="14" t="str">
        <f t="shared" si="21"/>
        <v/>
      </c>
      <c r="M322" s="24" t="s">
        <v>2790</v>
      </c>
      <c r="N322" s="24" t="s">
        <v>3920</v>
      </c>
      <c r="O322"/>
      <c r="P322"/>
      <c r="Q322"/>
      <c r="R322"/>
      <c r="S322">
        <f t="shared" si="22"/>
        <v>72</v>
      </c>
      <c r="T322"/>
      <c r="U322" s="146"/>
      <c r="V322" s="146"/>
      <c r="W322" s="135" t="str">
        <f t="shared" si="25"/>
        <v/>
      </c>
      <c r="X322" s="135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4523</v>
      </c>
      <c r="D323" s="1" t="s">
        <v>4528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2238</v>
      </c>
      <c r="K323" s="14" t="str">
        <f t="shared" si="21"/>
        <v/>
      </c>
      <c r="M323" s="24" t="s">
        <v>2791</v>
      </c>
      <c r="N323" s="24" t="s">
        <v>3920</v>
      </c>
      <c r="O323"/>
      <c r="P323"/>
      <c r="Q323"/>
      <c r="R323"/>
      <c r="S323">
        <f t="shared" si="22"/>
        <v>72</v>
      </c>
      <c r="T323"/>
      <c r="U323" s="146"/>
      <c r="V323" s="146"/>
      <c r="W323" s="135" t="str">
        <f t="shared" si="25"/>
        <v/>
      </c>
      <c r="X323" s="135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2357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2238</v>
      </c>
      <c r="K324" s="14" t="str">
        <f t="shared" ref="K324:K387" si="26">IF(E324=F324,"","NOT EQUAL")</f>
        <v/>
      </c>
      <c r="M324" s="24" t="s">
        <v>2792</v>
      </c>
      <c r="N324" s="24" t="s">
        <v>3920</v>
      </c>
      <c r="O324"/>
      <c r="P324"/>
      <c r="Q324"/>
      <c r="R324"/>
      <c r="S324">
        <f t="shared" si="22"/>
        <v>72</v>
      </c>
      <c r="T324"/>
      <c r="U324" s="146"/>
      <c r="V324" s="146"/>
      <c r="W324" s="135" t="str">
        <f t="shared" si="25"/>
        <v/>
      </c>
      <c r="X324" s="135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2358</v>
      </c>
      <c r="D325" s="1" t="s">
        <v>7</v>
      </c>
      <c r="E325" s="19" t="s">
        <v>1974</v>
      </c>
      <c r="F325" s="19" t="s">
        <v>1974</v>
      </c>
      <c r="G325">
        <v>0</v>
      </c>
      <c r="H325">
        <v>0</v>
      </c>
      <c r="I325" s="19" t="s">
        <v>3</v>
      </c>
      <c r="J325" s="19" t="s">
        <v>2237</v>
      </c>
      <c r="K325" s="14" t="str">
        <f t="shared" si="26"/>
        <v/>
      </c>
      <c r="M325" s="24" t="s">
        <v>2793</v>
      </c>
      <c r="N325" s="24" t="s">
        <v>3920</v>
      </c>
      <c r="O325"/>
      <c r="P325"/>
      <c r="Q325"/>
      <c r="R325"/>
      <c r="S325">
        <f t="shared" ref="S325:S388" si="27">IF(X325&lt;&gt;"",S324+1,S324)</f>
        <v>73</v>
      </c>
      <c r="T325"/>
      <c r="U325" s="146"/>
      <c r="V325" s="146"/>
      <c r="W325" s="135" t="str">
        <f t="shared" si="25"/>
        <v>"LOCR?"</v>
      </c>
      <c r="X325" s="135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2359</v>
      </c>
      <c r="D326" s="71" t="s">
        <v>4260</v>
      </c>
      <c r="E326" s="40" t="s">
        <v>4537</v>
      </c>
      <c r="F326" s="19" t="s">
        <v>204</v>
      </c>
      <c r="G326">
        <v>0</v>
      </c>
      <c r="H326">
        <v>0</v>
      </c>
      <c r="I326" s="19" t="s">
        <v>3</v>
      </c>
      <c r="J326" s="19" t="s">
        <v>2237</v>
      </c>
      <c r="K326" s="14" t="str">
        <f t="shared" si="26"/>
        <v>NOT EQUAL</v>
      </c>
      <c r="L326" s="1" t="s">
        <v>205</v>
      </c>
      <c r="M326" s="24" t="s">
        <v>2794</v>
      </c>
      <c r="N326" s="24" t="s">
        <v>3920</v>
      </c>
      <c r="O326"/>
      <c r="P326"/>
      <c r="Q326"/>
      <c r="R326"/>
      <c r="S326">
        <f t="shared" si="27"/>
        <v>74</v>
      </c>
      <c r="T326"/>
      <c r="U326" s="146"/>
      <c r="V326" s="146"/>
      <c r="W326" s="135" t="str">
        <f t="shared" si="25"/>
        <v>"LOG" STD_SUB_1 STD_SUB_0</v>
      </c>
      <c r="X326" s="135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2360</v>
      </c>
      <c r="D327" s="1" t="s">
        <v>7</v>
      </c>
      <c r="E327" s="19" t="s">
        <v>1975</v>
      </c>
      <c r="F327" s="19" t="s">
        <v>1976</v>
      </c>
      <c r="G327">
        <v>0</v>
      </c>
      <c r="H327">
        <v>0</v>
      </c>
      <c r="I327" s="19" t="s">
        <v>3</v>
      </c>
      <c r="J327" s="19" t="s">
        <v>2237</v>
      </c>
      <c r="K327" s="14" t="str">
        <f t="shared" si="26"/>
        <v>NOT EQUAL</v>
      </c>
      <c r="M327" s="24" t="s">
        <v>2795</v>
      </c>
      <c r="N327" s="24" t="s">
        <v>3920</v>
      </c>
      <c r="O327"/>
      <c r="P327"/>
      <c r="Q327"/>
      <c r="R327"/>
      <c r="S327">
        <f t="shared" si="27"/>
        <v>75</v>
      </c>
      <c r="T327"/>
      <c r="U327" s="146"/>
      <c r="V327" s="146"/>
      <c r="W327" s="135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35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2284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2238</v>
      </c>
      <c r="K328" s="14" t="str">
        <f t="shared" si="26"/>
        <v/>
      </c>
      <c r="M328" s="24" t="s">
        <v>2796</v>
      </c>
      <c r="N328" s="24" t="s">
        <v>3920</v>
      </c>
      <c r="O328"/>
      <c r="P328"/>
      <c r="Q328"/>
      <c r="R328"/>
      <c r="S328">
        <f t="shared" si="27"/>
        <v>75</v>
      </c>
      <c r="T328"/>
      <c r="U328" s="146"/>
      <c r="V328" s="146"/>
      <c r="W328" s="135" t="str">
        <f t="shared" si="30"/>
        <v/>
      </c>
      <c r="X328" s="135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2268</v>
      </c>
      <c r="D329" s="1" t="s">
        <v>7</v>
      </c>
      <c r="E329" s="55" t="s">
        <v>1977</v>
      </c>
      <c r="F329" s="56" t="s">
        <v>1977</v>
      </c>
      <c r="G329">
        <v>0</v>
      </c>
      <c r="H329">
        <v>0</v>
      </c>
      <c r="I329" s="19" t="s">
        <v>3</v>
      </c>
      <c r="J329" s="19" t="s">
        <v>2238</v>
      </c>
      <c r="K329" s="14" t="str">
        <f t="shared" si="26"/>
        <v/>
      </c>
      <c r="M329" s="59" t="s">
        <v>2798</v>
      </c>
      <c r="N329" s="24" t="s">
        <v>3920</v>
      </c>
      <c r="O329"/>
      <c r="P329"/>
      <c r="Q329"/>
      <c r="R329"/>
      <c r="S329">
        <f t="shared" si="27"/>
        <v>75</v>
      </c>
      <c r="T329"/>
      <c r="U329" s="146"/>
      <c r="V329" s="146"/>
      <c r="W329" s="135" t="str">
        <f t="shared" si="30"/>
        <v/>
      </c>
      <c r="X329" s="135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2268</v>
      </c>
      <c r="D330" s="1" t="s">
        <v>7</v>
      </c>
      <c r="E330" s="57" t="s">
        <v>4220</v>
      </c>
      <c r="F330" s="58" t="s">
        <v>4220</v>
      </c>
      <c r="G330">
        <v>0</v>
      </c>
      <c r="H330">
        <v>0</v>
      </c>
      <c r="I330" s="19" t="s">
        <v>3</v>
      </c>
      <c r="J330" s="19" t="s">
        <v>2238</v>
      </c>
      <c r="K330" s="14" t="str">
        <f t="shared" si="26"/>
        <v/>
      </c>
      <c r="M330" s="59" t="s">
        <v>2797</v>
      </c>
      <c r="N330" s="24" t="s">
        <v>3920</v>
      </c>
      <c r="O330"/>
      <c r="P330"/>
      <c r="Q330"/>
      <c r="R330"/>
      <c r="S330">
        <f t="shared" si="27"/>
        <v>75</v>
      </c>
      <c r="T330"/>
      <c r="U330" s="146"/>
      <c r="V330" s="146"/>
      <c r="W330" s="135" t="str">
        <f t="shared" si="30"/>
        <v/>
      </c>
      <c r="X330" s="135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2268</v>
      </c>
      <c r="D331" s="1" t="s">
        <v>7</v>
      </c>
      <c r="E331" s="57" t="s">
        <v>4221</v>
      </c>
      <c r="F331" s="58" t="s">
        <v>4221</v>
      </c>
      <c r="G331">
        <v>0</v>
      </c>
      <c r="H331">
        <v>0</v>
      </c>
      <c r="I331" s="19" t="s">
        <v>3</v>
      </c>
      <c r="J331" s="19" t="s">
        <v>2238</v>
      </c>
      <c r="K331" s="14" t="str">
        <f t="shared" si="26"/>
        <v/>
      </c>
      <c r="M331" s="24" t="s">
        <v>2799</v>
      </c>
      <c r="N331" s="24" t="s">
        <v>3920</v>
      </c>
      <c r="O331"/>
      <c r="P331"/>
      <c r="Q331"/>
      <c r="R331"/>
      <c r="S331">
        <f t="shared" si="27"/>
        <v>75</v>
      </c>
      <c r="T331"/>
      <c r="U331" s="146"/>
      <c r="V331" s="146"/>
      <c r="W331" s="135" t="str">
        <f t="shared" si="30"/>
        <v/>
      </c>
      <c r="X331" s="135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2268</v>
      </c>
      <c r="D332" s="1" t="s">
        <v>7</v>
      </c>
      <c r="E332" s="19" t="s">
        <v>1978</v>
      </c>
      <c r="F332" s="19" t="s">
        <v>1978</v>
      </c>
      <c r="G332">
        <v>0</v>
      </c>
      <c r="H332">
        <v>0</v>
      </c>
      <c r="I332" s="19" t="s">
        <v>3</v>
      </c>
      <c r="J332" s="19" t="s">
        <v>2238</v>
      </c>
      <c r="K332" s="14" t="str">
        <f t="shared" si="26"/>
        <v/>
      </c>
      <c r="M332" s="24" t="s">
        <v>2800</v>
      </c>
      <c r="N332" s="24" t="s">
        <v>3920</v>
      </c>
      <c r="O332"/>
      <c r="P332"/>
      <c r="Q332"/>
      <c r="R332"/>
      <c r="S332">
        <f t="shared" si="27"/>
        <v>75</v>
      </c>
      <c r="T332"/>
      <c r="U332" s="146"/>
      <c r="V332" s="146"/>
      <c r="W332" s="135" t="str">
        <f t="shared" si="30"/>
        <v/>
      </c>
      <c r="X332" s="135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2268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2238</v>
      </c>
      <c r="K333" s="14" t="str">
        <f t="shared" si="26"/>
        <v/>
      </c>
      <c r="M333" s="24" t="s">
        <v>2801</v>
      </c>
      <c r="N333" s="24" t="s">
        <v>3920</v>
      </c>
      <c r="O333"/>
      <c r="P333"/>
      <c r="Q333"/>
      <c r="R333"/>
      <c r="S333">
        <f t="shared" si="27"/>
        <v>75</v>
      </c>
      <c r="T333"/>
      <c r="U333" s="146"/>
      <c r="V333" s="146"/>
      <c r="W333" s="135" t="str">
        <f t="shared" si="30"/>
        <v/>
      </c>
      <c r="X333" s="135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4604</v>
      </c>
      <c r="D334" s="1" t="s">
        <v>7</v>
      </c>
      <c r="E334" s="19" t="s">
        <v>1979</v>
      </c>
      <c r="F334" s="19" t="s">
        <v>1980</v>
      </c>
      <c r="G334">
        <v>0</v>
      </c>
      <c r="H334">
        <v>0</v>
      </c>
      <c r="I334" s="19" t="s">
        <v>3</v>
      </c>
      <c r="J334" s="19" t="s">
        <v>2237</v>
      </c>
      <c r="K334" s="14" t="str">
        <f t="shared" si="26"/>
        <v/>
      </c>
      <c r="M334" s="24" t="s">
        <v>2802</v>
      </c>
      <c r="N334" s="24" t="s">
        <v>3920</v>
      </c>
      <c r="O334"/>
      <c r="P334"/>
      <c r="Q334"/>
      <c r="R334"/>
      <c r="S334">
        <f t="shared" si="27"/>
        <v>76</v>
      </c>
      <c r="T334"/>
      <c r="U334" s="146"/>
      <c r="V334" s="146"/>
      <c r="W334" s="135" t="str">
        <f t="shared" si="30"/>
        <v>"LOG" STD_SUB_X "Y"</v>
      </c>
      <c r="X334" s="135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2268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2238</v>
      </c>
      <c r="K335" s="14" t="str">
        <f t="shared" si="26"/>
        <v/>
      </c>
      <c r="M335" s="24" t="s">
        <v>2803</v>
      </c>
      <c r="N335" s="24" t="s">
        <v>3920</v>
      </c>
      <c r="O335"/>
      <c r="P335"/>
      <c r="Q335"/>
      <c r="R335"/>
      <c r="S335">
        <f t="shared" si="27"/>
        <v>76</v>
      </c>
      <c r="T335"/>
      <c r="U335" s="146"/>
      <c r="V335" s="146"/>
      <c r="W335" s="135" t="str">
        <f t="shared" si="30"/>
        <v/>
      </c>
      <c r="X335" s="135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2264</v>
      </c>
      <c r="D336" s="36" t="s">
        <v>4050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2237</v>
      </c>
      <c r="K336" s="14" t="str">
        <f t="shared" si="26"/>
        <v/>
      </c>
      <c r="M336" s="24" t="s">
        <v>2804</v>
      </c>
      <c r="N336" s="24" t="s">
        <v>3920</v>
      </c>
      <c r="O336"/>
      <c r="P336"/>
      <c r="Q336"/>
      <c r="R336"/>
      <c r="S336">
        <f t="shared" si="27"/>
        <v>76</v>
      </c>
      <c r="T336"/>
      <c r="U336" s="146"/>
      <c r="V336" s="146"/>
      <c r="W336" s="135" t="str">
        <f t="shared" si="30"/>
        <v/>
      </c>
      <c r="X336" s="135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2361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2237</v>
      </c>
      <c r="K337" s="14" t="str">
        <f t="shared" si="26"/>
        <v/>
      </c>
      <c r="M337" s="24" t="s">
        <v>2805</v>
      </c>
      <c r="N337" s="24" t="s">
        <v>3920</v>
      </c>
      <c r="O337"/>
      <c r="P337"/>
      <c r="Q337"/>
      <c r="R337"/>
      <c r="S337">
        <f t="shared" si="27"/>
        <v>76</v>
      </c>
      <c r="T337"/>
      <c r="U337" s="146"/>
      <c r="V337" s="146"/>
      <c r="W337" s="135" t="str">
        <f t="shared" si="30"/>
        <v/>
      </c>
      <c r="X337" s="135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92" t="s">
        <v>4543</v>
      </c>
      <c r="D338" s="92" t="s">
        <v>27</v>
      </c>
      <c r="E338" s="93" t="s">
        <v>4544</v>
      </c>
      <c r="F338" s="93" t="s">
        <v>2212</v>
      </c>
      <c r="G338" s="94">
        <v>0</v>
      </c>
      <c r="H338" s="94">
        <v>0</v>
      </c>
      <c r="I338" s="95" t="s">
        <v>3</v>
      </c>
      <c r="J338" s="19" t="s">
        <v>2237</v>
      </c>
      <c r="K338" s="96" t="str">
        <f t="shared" si="26"/>
        <v>NOT EQUAL</v>
      </c>
      <c r="M338" s="97" t="s">
        <v>4549</v>
      </c>
      <c r="N338" s="97"/>
      <c r="O338"/>
      <c r="P338"/>
      <c r="Q338"/>
      <c r="R338"/>
      <c r="S338">
        <f t="shared" si="27"/>
        <v>76</v>
      </c>
      <c r="T338"/>
      <c r="U338" s="146"/>
      <c r="V338" s="146"/>
      <c r="W338" s="135" t="str">
        <f t="shared" si="30"/>
        <v/>
      </c>
      <c r="X338" s="135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92" t="s">
        <v>4543</v>
      </c>
      <c r="D339" s="92" t="s">
        <v>27</v>
      </c>
      <c r="E339" s="93" t="s">
        <v>4544</v>
      </c>
      <c r="F339" s="93" t="s">
        <v>528</v>
      </c>
      <c r="G339" s="94">
        <v>0</v>
      </c>
      <c r="H339" s="94">
        <v>0</v>
      </c>
      <c r="I339" s="95" t="s">
        <v>526</v>
      </c>
      <c r="J339" s="19" t="s">
        <v>2237</v>
      </c>
      <c r="K339" s="96" t="str">
        <f t="shared" si="26"/>
        <v>NOT EQUAL</v>
      </c>
      <c r="M339" s="97" t="s">
        <v>4550</v>
      </c>
      <c r="N339" s="97"/>
      <c r="O339"/>
      <c r="P339"/>
      <c r="Q339"/>
      <c r="R339"/>
      <c r="S339">
        <f t="shared" si="27"/>
        <v>76</v>
      </c>
      <c r="T339"/>
      <c r="U339" s="146"/>
      <c r="V339" s="146"/>
      <c r="W339" s="135" t="str">
        <f t="shared" si="30"/>
        <v/>
      </c>
      <c r="X339" s="135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2268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2238</v>
      </c>
      <c r="K340" s="14" t="str">
        <f t="shared" si="26"/>
        <v/>
      </c>
      <c r="M340" s="24" t="s">
        <v>2806</v>
      </c>
      <c r="N340" s="24" t="s">
        <v>3920</v>
      </c>
      <c r="O340"/>
      <c r="P340"/>
      <c r="Q340"/>
      <c r="R340"/>
      <c r="S340">
        <f t="shared" si="27"/>
        <v>76</v>
      </c>
      <c r="T340"/>
      <c r="U340" s="146"/>
      <c r="V340" s="146"/>
      <c r="W340" s="135" t="str">
        <f t="shared" si="30"/>
        <v/>
      </c>
      <c r="X340" s="135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2270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2237</v>
      </c>
      <c r="K341" s="14" t="str">
        <f t="shared" si="26"/>
        <v>NOT EQUAL</v>
      </c>
      <c r="M341" s="24" t="s">
        <v>2807</v>
      </c>
      <c r="N341" s="24" t="s">
        <v>3920</v>
      </c>
      <c r="O341"/>
      <c r="P341"/>
      <c r="Q341"/>
      <c r="R341"/>
      <c r="S341">
        <f t="shared" si="27"/>
        <v>76</v>
      </c>
      <c r="T341"/>
      <c r="U341" s="146"/>
      <c r="V341" s="146"/>
      <c r="W341" s="135" t="str">
        <f t="shared" si="30"/>
        <v/>
      </c>
      <c r="X341" s="135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2271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2237</v>
      </c>
      <c r="K342" s="14" t="str">
        <f t="shared" si="26"/>
        <v>NOT EQUAL</v>
      </c>
      <c r="M342" s="24" t="s">
        <v>2808</v>
      </c>
      <c r="N342" s="24" t="s">
        <v>3920</v>
      </c>
      <c r="O342"/>
      <c r="P342"/>
      <c r="Q342"/>
      <c r="R342"/>
      <c r="S342">
        <f t="shared" si="27"/>
        <v>76</v>
      </c>
      <c r="T342"/>
      <c r="U342" s="146"/>
      <c r="V342" s="146"/>
      <c r="W342" s="135" t="str">
        <f t="shared" si="30"/>
        <v/>
      </c>
      <c r="X342" s="135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2329</v>
      </c>
      <c r="D343" s="1" t="s">
        <v>171</v>
      </c>
      <c r="E343" s="19" t="s">
        <v>216</v>
      </c>
      <c r="F343" s="19" t="s">
        <v>1981</v>
      </c>
      <c r="G343">
        <v>0</v>
      </c>
      <c r="H343">
        <v>0</v>
      </c>
      <c r="I343" s="19" t="s">
        <v>3</v>
      </c>
      <c r="J343" s="19" t="s">
        <v>2237</v>
      </c>
      <c r="K343" s="14" t="str">
        <f t="shared" si="26"/>
        <v>NOT EQUAL</v>
      </c>
      <c r="M343" s="24" t="s">
        <v>2809</v>
      </c>
      <c r="N343" s="24" t="s">
        <v>3920</v>
      </c>
      <c r="O343"/>
      <c r="P343"/>
      <c r="Q343"/>
      <c r="R343"/>
      <c r="S343">
        <f t="shared" si="27"/>
        <v>76</v>
      </c>
      <c r="T343"/>
      <c r="U343" s="146"/>
      <c r="V343" s="146"/>
      <c r="W343" s="135" t="str">
        <f t="shared" si="30"/>
        <v/>
      </c>
      <c r="X343" s="135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2330</v>
      </c>
      <c r="D344" s="1" t="s">
        <v>171</v>
      </c>
      <c r="E344" s="19" t="s">
        <v>217</v>
      </c>
      <c r="F344" s="19" t="s">
        <v>1981</v>
      </c>
      <c r="G344">
        <v>0</v>
      </c>
      <c r="H344">
        <v>0</v>
      </c>
      <c r="I344" s="19" t="s">
        <v>3</v>
      </c>
      <c r="J344" s="19" t="s">
        <v>2237</v>
      </c>
      <c r="K344" s="14" t="str">
        <f t="shared" si="26"/>
        <v>NOT EQUAL</v>
      </c>
      <c r="M344" s="24" t="s">
        <v>2810</v>
      </c>
      <c r="N344" s="24" t="s">
        <v>3920</v>
      </c>
      <c r="O344"/>
      <c r="P344"/>
      <c r="Q344"/>
      <c r="R344"/>
      <c r="S344">
        <f t="shared" si="27"/>
        <v>76</v>
      </c>
      <c r="T344"/>
      <c r="U344" s="146"/>
      <c r="V344" s="146"/>
      <c r="W344" s="135" t="str">
        <f t="shared" si="30"/>
        <v/>
      </c>
      <c r="X344" s="135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2333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2237</v>
      </c>
      <c r="K345" s="14" t="str">
        <f t="shared" si="26"/>
        <v/>
      </c>
      <c r="M345" s="24" t="s">
        <v>2811</v>
      </c>
      <c r="N345" s="24" t="s">
        <v>3920</v>
      </c>
      <c r="O345"/>
      <c r="P345"/>
      <c r="Q345"/>
      <c r="R345"/>
      <c r="S345">
        <f t="shared" si="27"/>
        <v>76</v>
      </c>
      <c r="T345"/>
      <c r="U345" s="146"/>
      <c r="V345" s="146"/>
      <c r="W345" s="135" t="str">
        <f t="shared" si="30"/>
        <v/>
      </c>
      <c r="X345" s="135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2334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2237</v>
      </c>
      <c r="K346" s="14" t="str">
        <f t="shared" si="26"/>
        <v/>
      </c>
      <c r="M346" s="24" t="s">
        <v>2812</v>
      </c>
      <c r="N346" s="24" t="s">
        <v>3920</v>
      </c>
      <c r="O346"/>
      <c r="P346"/>
      <c r="Q346"/>
      <c r="R346"/>
      <c r="S346">
        <f t="shared" si="27"/>
        <v>76</v>
      </c>
      <c r="T346"/>
      <c r="U346" s="146"/>
      <c r="V346" s="146"/>
      <c r="W346" s="135" t="str">
        <f t="shared" si="30"/>
        <v/>
      </c>
      <c r="X346" s="135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2362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2237</v>
      </c>
      <c r="K347" s="14" t="str">
        <f t="shared" si="26"/>
        <v/>
      </c>
      <c r="M347" s="24" t="s">
        <v>2813</v>
      </c>
      <c r="N347" s="24" t="s">
        <v>3920</v>
      </c>
      <c r="O347"/>
      <c r="P347"/>
      <c r="Q347"/>
      <c r="R347"/>
      <c r="S347">
        <f t="shared" si="27"/>
        <v>77</v>
      </c>
      <c r="T347"/>
      <c r="U347" s="146"/>
      <c r="V347" s="146"/>
      <c r="W347" s="135" t="str">
        <f t="shared" si="30"/>
        <v>"MANT"</v>
      </c>
      <c r="X347" s="135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41" t="s">
        <v>4106</v>
      </c>
      <c r="D348" s="41" t="s">
        <v>14</v>
      </c>
      <c r="E348" s="19" t="s">
        <v>1982</v>
      </c>
      <c r="F348" s="19" t="s">
        <v>1982</v>
      </c>
      <c r="G348">
        <v>0</v>
      </c>
      <c r="H348">
        <v>64</v>
      </c>
      <c r="I348" s="19" t="s">
        <v>3</v>
      </c>
      <c r="J348" s="19" t="s">
        <v>2237</v>
      </c>
      <c r="K348" s="14" t="str">
        <f t="shared" si="26"/>
        <v/>
      </c>
      <c r="M348" s="24" t="s">
        <v>2814</v>
      </c>
      <c r="N348" s="24" t="s">
        <v>3920</v>
      </c>
      <c r="O348"/>
      <c r="P348"/>
      <c r="Q348"/>
      <c r="R348"/>
      <c r="S348">
        <f t="shared" si="27"/>
        <v>78</v>
      </c>
      <c r="T348"/>
      <c r="U348" s="146"/>
      <c r="V348" s="146"/>
      <c r="W348" s="135" t="str">
        <f t="shared" si="30"/>
        <v>"MASKL"</v>
      </c>
      <c r="X348" s="135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41" t="s">
        <v>4107</v>
      </c>
      <c r="D349" s="41" t="s">
        <v>14</v>
      </c>
      <c r="E349" s="19" t="s">
        <v>1983</v>
      </c>
      <c r="F349" s="19" t="s">
        <v>1983</v>
      </c>
      <c r="G349">
        <v>0</v>
      </c>
      <c r="H349">
        <v>64</v>
      </c>
      <c r="I349" s="19" t="s">
        <v>3</v>
      </c>
      <c r="J349" s="19" t="s">
        <v>2237</v>
      </c>
      <c r="K349" s="14" t="str">
        <f t="shared" si="26"/>
        <v/>
      </c>
      <c r="M349" s="24" t="s">
        <v>2815</v>
      </c>
      <c r="N349" s="24" t="s">
        <v>3920</v>
      </c>
      <c r="O349"/>
      <c r="P349"/>
      <c r="Q349"/>
      <c r="R349"/>
      <c r="S349">
        <f t="shared" si="27"/>
        <v>79</v>
      </c>
      <c r="T349"/>
      <c r="U349" s="146"/>
      <c r="V349" s="146"/>
      <c r="W349" s="135" t="str">
        <f t="shared" si="30"/>
        <v>"MASKR"</v>
      </c>
      <c r="X349" s="135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2268</v>
      </c>
      <c r="D350" s="1" t="s">
        <v>7</v>
      </c>
      <c r="E350" s="19" t="s">
        <v>1984</v>
      </c>
      <c r="F350" s="19" t="s">
        <v>1984</v>
      </c>
      <c r="G350">
        <v>0</v>
      </c>
      <c r="H350">
        <v>0</v>
      </c>
      <c r="I350" s="19" t="s">
        <v>18</v>
      </c>
      <c r="J350" s="19" t="s">
        <v>2238</v>
      </c>
      <c r="K350" s="14" t="str">
        <f t="shared" si="26"/>
        <v/>
      </c>
      <c r="M350" s="24" t="s">
        <v>2816</v>
      </c>
      <c r="N350" s="24" t="s">
        <v>3920</v>
      </c>
      <c r="O350"/>
      <c r="P350"/>
      <c r="Q350"/>
      <c r="R350"/>
      <c r="S350">
        <f t="shared" si="27"/>
        <v>79</v>
      </c>
      <c r="T350"/>
      <c r="U350" s="146"/>
      <c r="V350" s="146"/>
      <c r="W350" s="135" t="str">
        <f t="shared" si="30"/>
        <v/>
      </c>
      <c r="X350" s="135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2268</v>
      </c>
      <c r="D351" s="1" t="s">
        <v>7</v>
      </c>
      <c r="E351" s="19" t="s">
        <v>1985</v>
      </c>
      <c r="F351" s="19" t="s">
        <v>1985</v>
      </c>
      <c r="G351">
        <v>0</v>
      </c>
      <c r="H351">
        <v>0</v>
      </c>
      <c r="I351" s="19" t="s">
        <v>3</v>
      </c>
      <c r="J351" s="19" t="s">
        <v>2238</v>
      </c>
      <c r="K351" s="14" t="str">
        <f t="shared" si="26"/>
        <v/>
      </c>
      <c r="M351" s="24" t="s">
        <v>2817</v>
      </c>
      <c r="N351" s="24" t="s">
        <v>3920</v>
      </c>
      <c r="O351"/>
      <c r="P351"/>
      <c r="Q351"/>
      <c r="R351"/>
      <c r="S351">
        <f t="shared" si="27"/>
        <v>79</v>
      </c>
      <c r="T351"/>
      <c r="U351" s="146"/>
      <c r="V351" s="146"/>
      <c r="W351" s="135" t="str">
        <f t="shared" si="30"/>
        <v/>
      </c>
      <c r="X351" s="135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2268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2238</v>
      </c>
      <c r="K352" s="14" t="str">
        <f t="shared" si="26"/>
        <v/>
      </c>
      <c r="M352" s="24" t="s">
        <v>2818</v>
      </c>
      <c r="N352" s="24" t="s">
        <v>3920</v>
      </c>
      <c r="O352"/>
      <c r="P352"/>
      <c r="Q352"/>
      <c r="R352"/>
      <c r="S352">
        <f t="shared" si="27"/>
        <v>79</v>
      </c>
      <c r="T352"/>
      <c r="U352" s="146"/>
      <c r="V352" s="146"/>
      <c r="W352" s="135" t="str">
        <f t="shared" si="30"/>
        <v/>
      </c>
      <c r="X352" s="135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2268</v>
      </c>
      <c r="D353" s="1" t="s">
        <v>7</v>
      </c>
      <c r="E353" s="19" t="s">
        <v>1986</v>
      </c>
      <c r="F353" s="19" t="s">
        <v>1987</v>
      </c>
      <c r="G353">
        <v>0</v>
      </c>
      <c r="H353">
        <v>0</v>
      </c>
      <c r="I353" s="19" t="s">
        <v>123</v>
      </c>
      <c r="J353" s="19" t="s">
        <v>2238</v>
      </c>
      <c r="K353" s="14" t="str">
        <f t="shared" si="26"/>
        <v>NOT EQUAL</v>
      </c>
      <c r="M353" s="24" t="s">
        <v>2819</v>
      </c>
      <c r="N353" s="24" t="s">
        <v>3920</v>
      </c>
      <c r="O353"/>
      <c r="P353"/>
      <c r="Q353"/>
      <c r="R353"/>
      <c r="S353">
        <f t="shared" si="27"/>
        <v>79</v>
      </c>
      <c r="T353"/>
      <c r="U353" s="146"/>
      <c r="V353" s="146"/>
      <c r="W353" s="135" t="str">
        <f t="shared" si="30"/>
        <v/>
      </c>
      <c r="X353" s="135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2268</v>
      </c>
      <c r="D354" s="1" t="s">
        <v>7</v>
      </c>
      <c r="E354" s="19" t="s">
        <v>1988</v>
      </c>
      <c r="F354" s="19" t="s">
        <v>1989</v>
      </c>
      <c r="G354">
        <v>0</v>
      </c>
      <c r="H354">
        <v>0</v>
      </c>
      <c r="I354" s="19" t="s">
        <v>123</v>
      </c>
      <c r="J354" s="19" t="s">
        <v>2238</v>
      </c>
      <c r="K354" s="14" t="str">
        <f t="shared" si="26"/>
        <v>NOT EQUAL</v>
      </c>
      <c r="M354" s="24" t="s">
        <v>2820</v>
      </c>
      <c r="N354" s="24" t="s">
        <v>3920</v>
      </c>
      <c r="O354"/>
      <c r="P354"/>
      <c r="Q354"/>
      <c r="R354"/>
      <c r="S354">
        <f t="shared" si="27"/>
        <v>79</v>
      </c>
      <c r="T354"/>
      <c r="U354" s="146"/>
      <c r="V354" s="146"/>
      <c r="W354" s="135" t="str">
        <f t="shared" si="30"/>
        <v/>
      </c>
      <c r="X354" s="135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2268</v>
      </c>
      <c r="D355" s="1" t="s">
        <v>7</v>
      </c>
      <c r="E355" s="19" t="s">
        <v>1990</v>
      </c>
      <c r="F355" s="19" t="s">
        <v>1991</v>
      </c>
      <c r="G355">
        <v>0</v>
      </c>
      <c r="H355">
        <v>0</v>
      </c>
      <c r="I355" s="19" t="s">
        <v>3</v>
      </c>
      <c r="J355" s="19" t="s">
        <v>2238</v>
      </c>
      <c r="K355" s="14" t="str">
        <f t="shared" si="26"/>
        <v>NOT EQUAL</v>
      </c>
      <c r="M355" s="24" t="s">
        <v>2821</v>
      </c>
      <c r="N355" s="24" t="s">
        <v>3920</v>
      </c>
      <c r="O355"/>
      <c r="P355"/>
      <c r="Q355"/>
      <c r="R355"/>
      <c r="S355">
        <f t="shared" si="27"/>
        <v>79</v>
      </c>
      <c r="T355"/>
      <c r="U355" s="146"/>
      <c r="V355" s="146"/>
      <c r="W355" s="135" t="str">
        <f t="shared" si="30"/>
        <v/>
      </c>
      <c r="X355" s="135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2363</v>
      </c>
      <c r="D356" s="1" t="s">
        <v>7</v>
      </c>
      <c r="E356" s="19" t="s">
        <v>1992</v>
      </c>
      <c r="F356" s="19" t="s">
        <v>1992</v>
      </c>
      <c r="G356">
        <v>0</v>
      </c>
      <c r="H356">
        <v>0</v>
      </c>
      <c r="I356" s="19" t="s">
        <v>3</v>
      </c>
      <c r="J356" s="19" t="s">
        <v>2237</v>
      </c>
      <c r="K356" s="14" t="str">
        <f t="shared" si="26"/>
        <v/>
      </c>
      <c r="M356" s="24" t="s">
        <v>2822</v>
      </c>
      <c r="N356" s="24" t="s">
        <v>3920</v>
      </c>
      <c r="O356"/>
      <c r="P356"/>
      <c r="Q356"/>
      <c r="R356"/>
      <c r="S356">
        <f t="shared" si="27"/>
        <v>80</v>
      </c>
      <c r="T356"/>
      <c r="U356" s="146"/>
      <c r="V356" s="146"/>
      <c r="W356" s="135" t="str">
        <f t="shared" si="30"/>
        <v>"MAX"</v>
      </c>
      <c r="X356" s="135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2264</v>
      </c>
      <c r="D357" s="36" t="s">
        <v>4051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2237</v>
      </c>
      <c r="K357" s="14" t="str">
        <f t="shared" si="26"/>
        <v/>
      </c>
      <c r="M357" s="24" t="s">
        <v>2823</v>
      </c>
      <c r="N357" s="24" t="s">
        <v>3920</v>
      </c>
      <c r="O357"/>
      <c r="P357"/>
      <c r="Q357"/>
      <c r="R357"/>
      <c r="S357">
        <f t="shared" si="27"/>
        <v>80</v>
      </c>
      <c r="T357"/>
      <c r="U357" s="146"/>
      <c r="V357" s="146"/>
      <c r="W357" s="135" t="str">
        <f t="shared" si="30"/>
        <v/>
      </c>
      <c r="X357" s="135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2364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2237</v>
      </c>
      <c r="K358" s="14" t="str">
        <f t="shared" si="26"/>
        <v/>
      </c>
      <c r="M358" s="24" t="s">
        <v>2824</v>
      </c>
      <c r="N358" s="24" t="s">
        <v>3920</v>
      </c>
      <c r="O358"/>
      <c r="P358"/>
      <c r="Q358"/>
      <c r="R358"/>
      <c r="S358">
        <f t="shared" si="27"/>
        <v>81</v>
      </c>
      <c r="T358"/>
      <c r="U358" s="146"/>
      <c r="V358" s="146"/>
      <c r="W358" s="135" t="str">
        <f t="shared" si="30"/>
        <v>"MEM?"</v>
      </c>
      <c r="X358" s="135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2268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2238</v>
      </c>
      <c r="K359" s="14" t="str">
        <f t="shared" si="26"/>
        <v/>
      </c>
      <c r="M359" s="24" t="s">
        <v>2825</v>
      </c>
      <c r="N359" s="24" t="s">
        <v>3920</v>
      </c>
      <c r="O359"/>
      <c r="P359"/>
      <c r="Q359"/>
      <c r="R359"/>
      <c r="S359">
        <f t="shared" si="27"/>
        <v>81</v>
      </c>
      <c r="T359"/>
      <c r="U359" s="146"/>
      <c r="V359" s="146"/>
      <c r="W359" s="135" t="str">
        <f t="shared" si="30"/>
        <v/>
      </c>
      <c r="X359" s="135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2268</v>
      </c>
      <c r="D360" s="1" t="s">
        <v>7</v>
      </c>
      <c r="E360" s="19" t="s">
        <v>1993</v>
      </c>
      <c r="F360" s="19" t="s">
        <v>1993</v>
      </c>
      <c r="G360">
        <v>0</v>
      </c>
      <c r="H360">
        <v>0</v>
      </c>
      <c r="I360" s="19" t="s">
        <v>18</v>
      </c>
      <c r="J360" s="19" t="s">
        <v>2238</v>
      </c>
      <c r="K360" s="14" t="str">
        <f t="shared" si="26"/>
        <v/>
      </c>
      <c r="M360" s="24" t="s">
        <v>2826</v>
      </c>
      <c r="N360" s="24" t="s">
        <v>3920</v>
      </c>
      <c r="O360"/>
      <c r="P360"/>
      <c r="Q360"/>
      <c r="R360"/>
      <c r="S360">
        <f t="shared" si="27"/>
        <v>81</v>
      </c>
      <c r="T360"/>
      <c r="U360" s="146"/>
      <c r="V360" s="146"/>
      <c r="W360" s="135" t="str">
        <f t="shared" si="30"/>
        <v/>
      </c>
      <c r="X360" s="135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2365</v>
      </c>
      <c r="D361" s="1" t="s">
        <v>7</v>
      </c>
      <c r="E361" s="19" t="s">
        <v>1994</v>
      </c>
      <c r="F361" s="19" t="s">
        <v>1994</v>
      </c>
      <c r="G361">
        <v>0</v>
      </c>
      <c r="H361">
        <v>0</v>
      </c>
      <c r="I361" s="19" t="s">
        <v>3</v>
      </c>
      <c r="J361" s="19" t="s">
        <v>2237</v>
      </c>
      <c r="K361" s="14" t="str">
        <f t="shared" si="26"/>
        <v/>
      </c>
      <c r="M361" s="24" t="s">
        <v>2827</v>
      </c>
      <c r="N361" s="24" t="s">
        <v>3920</v>
      </c>
      <c r="O361"/>
      <c r="P361"/>
      <c r="Q361"/>
      <c r="R361"/>
      <c r="S361">
        <f t="shared" si="27"/>
        <v>82</v>
      </c>
      <c r="T361"/>
      <c r="U361" s="146"/>
      <c r="V361" s="146"/>
      <c r="W361" s="135" t="str">
        <f t="shared" si="30"/>
        <v>"MIN"</v>
      </c>
      <c r="X361" s="135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2366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2237</v>
      </c>
      <c r="K362" s="14" t="str">
        <f t="shared" si="26"/>
        <v/>
      </c>
      <c r="M362" s="24" t="s">
        <v>2828</v>
      </c>
      <c r="N362" s="24" t="s">
        <v>3920</v>
      </c>
      <c r="O362"/>
      <c r="P362"/>
      <c r="Q362"/>
      <c r="R362"/>
      <c r="S362">
        <f t="shared" si="27"/>
        <v>83</v>
      </c>
      <c r="T362"/>
      <c r="U362" s="146"/>
      <c r="V362" s="146"/>
      <c r="W362" s="135" t="str">
        <f t="shared" si="30"/>
        <v>"MIRROR"</v>
      </c>
      <c r="X362" s="135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2367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2237</v>
      </c>
      <c r="K363" s="14" t="str">
        <f t="shared" si="26"/>
        <v/>
      </c>
      <c r="M363" s="24" t="s">
        <v>2829</v>
      </c>
      <c r="N363" s="24" t="s">
        <v>3920</v>
      </c>
      <c r="O363"/>
      <c r="P363"/>
      <c r="Q363"/>
      <c r="R363"/>
      <c r="S363">
        <f t="shared" si="27"/>
        <v>83</v>
      </c>
      <c r="T363"/>
      <c r="U363" s="146"/>
      <c r="V363" s="146"/>
      <c r="W363" s="135" t="str">
        <f t="shared" si="30"/>
        <v/>
      </c>
      <c r="X363" s="135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2264</v>
      </c>
      <c r="D364" s="36" t="s">
        <v>4052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2237</v>
      </c>
      <c r="K364" s="14" t="str">
        <f t="shared" si="26"/>
        <v/>
      </c>
      <c r="M364" s="24" t="s">
        <v>2830</v>
      </c>
      <c r="N364" s="24" t="s">
        <v>3920</v>
      </c>
      <c r="O364"/>
      <c r="P364"/>
      <c r="Q364"/>
      <c r="R364"/>
      <c r="S364">
        <f t="shared" si="27"/>
        <v>83</v>
      </c>
      <c r="T364"/>
      <c r="U364" s="146"/>
      <c r="V364" s="146"/>
      <c r="W364" s="135" t="str">
        <f t="shared" si="30"/>
        <v/>
      </c>
      <c r="X364" s="135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2264</v>
      </c>
      <c r="D365" s="36" t="s">
        <v>4053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2237</v>
      </c>
      <c r="K365" s="14" t="str">
        <f t="shared" si="26"/>
        <v/>
      </c>
      <c r="M365" s="24" t="s">
        <v>2831</v>
      </c>
      <c r="N365" s="24" t="s">
        <v>3920</v>
      </c>
      <c r="O365"/>
      <c r="P365"/>
      <c r="Q365"/>
      <c r="R365"/>
      <c r="S365">
        <f t="shared" si="27"/>
        <v>83</v>
      </c>
      <c r="T365"/>
      <c r="U365" s="146"/>
      <c r="V365" s="146"/>
      <c r="W365" s="135" t="str">
        <f t="shared" si="30"/>
        <v/>
      </c>
      <c r="X365" s="135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2264</v>
      </c>
      <c r="D366" s="36" t="s">
        <v>4054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2237</v>
      </c>
      <c r="K366" s="14" t="str">
        <f t="shared" si="26"/>
        <v/>
      </c>
      <c r="M366" s="24" t="s">
        <v>2832</v>
      </c>
      <c r="N366" s="24" t="s">
        <v>3920</v>
      </c>
      <c r="O366"/>
      <c r="P366"/>
      <c r="Q366"/>
      <c r="R366"/>
      <c r="S366">
        <f t="shared" si="27"/>
        <v>83</v>
      </c>
      <c r="T366"/>
      <c r="U366" s="146"/>
      <c r="V366" s="146"/>
      <c r="W366" s="135" t="str">
        <f t="shared" si="30"/>
        <v/>
      </c>
      <c r="X366" s="135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2368</v>
      </c>
      <c r="D367" s="1" t="s">
        <v>7</v>
      </c>
      <c r="E367" s="19" t="s">
        <v>1995</v>
      </c>
      <c r="F367" s="19" t="s">
        <v>1995</v>
      </c>
      <c r="G367">
        <v>0</v>
      </c>
      <c r="H367">
        <v>0</v>
      </c>
      <c r="I367" s="19" t="s">
        <v>3</v>
      </c>
      <c r="J367" s="19" t="s">
        <v>2237</v>
      </c>
      <c r="K367" s="14" t="str">
        <f t="shared" si="26"/>
        <v/>
      </c>
      <c r="M367" s="24" t="s">
        <v>2833</v>
      </c>
      <c r="N367" s="24" t="s">
        <v>3920</v>
      </c>
      <c r="O367"/>
      <c r="P367"/>
      <c r="Q367"/>
      <c r="R367"/>
      <c r="S367">
        <f t="shared" si="27"/>
        <v>84</v>
      </c>
      <c r="T367"/>
      <c r="U367" s="146"/>
      <c r="V367" s="146"/>
      <c r="W367" s="135" t="str">
        <f t="shared" si="30"/>
        <v>"MOD"</v>
      </c>
      <c r="X367" s="135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2268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2238</v>
      </c>
      <c r="K368" s="14" t="str">
        <f t="shared" si="26"/>
        <v/>
      </c>
      <c r="M368" s="24" t="s">
        <v>2834</v>
      </c>
      <c r="N368" s="24" t="s">
        <v>3920</v>
      </c>
      <c r="O368"/>
      <c r="P368"/>
      <c r="Q368"/>
      <c r="R368"/>
      <c r="S368">
        <f t="shared" si="27"/>
        <v>84</v>
      </c>
      <c r="T368"/>
      <c r="U368" s="146"/>
      <c r="V368" s="146"/>
      <c r="W368" s="135" t="str">
        <f t="shared" si="30"/>
        <v/>
      </c>
      <c r="X368" s="135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2268</v>
      </c>
      <c r="D369" s="1" t="s">
        <v>7</v>
      </c>
      <c r="E369" s="19" t="s">
        <v>1996</v>
      </c>
      <c r="F369" s="19" t="s">
        <v>1996</v>
      </c>
      <c r="G369">
        <v>0</v>
      </c>
      <c r="H369">
        <v>0</v>
      </c>
      <c r="I369" s="19" t="s">
        <v>3</v>
      </c>
      <c r="J369" s="19" t="s">
        <v>2238</v>
      </c>
      <c r="K369" s="14" t="str">
        <f t="shared" si="26"/>
        <v/>
      </c>
      <c r="M369" s="24" t="s">
        <v>2835</v>
      </c>
      <c r="N369" s="24" t="s">
        <v>3920</v>
      </c>
      <c r="O369"/>
      <c r="P369"/>
      <c r="Q369"/>
      <c r="R369"/>
      <c r="S369">
        <f t="shared" si="27"/>
        <v>84</v>
      </c>
      <c r="T369"/>
      <c r="U369" s="146"/>
      <c r="V369" s="146"/>
      <c r="W369" s="135" t="str">
        <f t="shared" si="30"/>
        <v/>
      </c>
      <c r="X369" s="135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2264</v>
      </c>
      <c r="D370" s="36" t="s">
        <v>4055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2237</v>
      </c>
      <c r="K370" s="14" t="str">
        <f t="shared" si="26"/>
        <v/>
      </c>
      <c r="M370" s="24" t="s">
        <v>2836</v>
      </c>
      <c r="N370" s="24" t="s">
        <v>3920</v>
      </c>
      <c r="O370"/>
      <c r="P370"/>
      <c r="Q370"/>
      <c r="R370"/>
      <c r="S370">
        <f t="shared" si="27"/>
        <v>84</v>
      </c>
      <c r="T370"/>
      <c r="U370" s="146"/>
      <c r="V370" s="146"/>
      <c r="W370" s="135" t="str">
        <f t="shared" si="30"/>
        <v/>
      </c>
      <c r="X370" s="135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2264</v>
      </c>
      <c r="D371" s="36" t="s">
        <v>3951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2237</v>
      </c>
      <c r="K371" s="14" t="str">
        <f t="shared" si="26"/>
        <v/>
      </c>
      <c r="M371" s="24" t="s">
        <v>2837</v>
      </c>
      <c r="N371" s="24" t="s">
        <v>3920</v>
      </c>
      <c r="O371"/>
      <c r="P371"/>
      <c r="Q371"/>
      <c r="R371"/>
      <c r="S371">
        <f t="shared" si="27"/>
        <v>84</v>
      </c>
      <c r="T371"/>
      <c r="U371" s="146"/>
      <c r="V371" s="146"/>
      <c r="W371" s="135" t="str">
        <f t="shared" si="30"/>
        <v/>
      </c>
      <c r="X371" s="135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2264</v>
      </c>
      <c r="D372" s="36" t="s">
        <v>3952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2237</v>
      </c>
      <c r="K372" s="14" t="str">
        <f t="shared" si="26"/>
        <v/>
      </c>
      <c r="M372" s="24" t="s">
        <v>2838</v>
      </c>
      <c r="N372" s="24" t="s">
        <v>3920</v>
      </c>
      <c r="O372"/>
      <c r="P372"/>
      <c r="Q372"/>
      <c r="R372"/>
      <c r="S372">
        <f t="shared" si="27"/>
        <v>84</v>
      </c>
      <c r="T372"/>
      <c r="U372" s="146"/>
      <c r="V372" s="146"/>
      <c r="W372" s="135" t="str">
        <f t="shared" si="30"/>
        <v/>
      </c>
      <c r="X372" s="135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2268</v>
      </c>
      <c r="D373" s="1" t="s">
        <v>7</v>
      </c>
      <c r="E373" s="19" t="s">
        <v>1997</v>
      </c>
      <c r="F373" s="19" t="s">
        <v>1997</v>
      </c>
      <c r="G373">
        <v>0</v>
      </c>
      <c r="H373">
        <v>0</v>
      </c>
      <c r="I373" s="19" t="s">
        <v>3</v>
      </c>
      <c r="J373" s="19" t="s">
        <v>2238</v>
      </c>
      <c r="K373" s="14" t="str">
        <f t="shared" si="26"/>
        <v/>
      </c>
      <c r="M373" s="24" t="s">
        <v>2839</v>
      </c>
      <c r="N373" s="24" t="s">
        <v>3920</v>
      </c>
      <c r="O373"/>
      <c r="P373"/>
      <c r="Q373"/>
      <c r="R373"/>
      <c r="S373">
        <f t="shared" si="27"/>
        <v>84</v>
      </c>
      <c r="T373"/>
      <c r="U373" s="146"/>
      <c r="V373" s="146"/>
      <c r="W373" s="135" t="str">
        <f t="shared" si="30"/>
        <v/>
      </c>
      <c r="X373" s="135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2264</v>
      </c>
      <c r="D374" s="36" t="s">
        <v>3960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2237</v>
      </c>
      <c r="K374" s="14" t="str">
        <f t="shared" si="26"/>
        <v/>
      </c>
      <c r="M374" s="24" t="s">
        <v>2840</v>
      </c>
      <c r="N374" s="24" t="s">
        <v>3920</v>
      </c>
      <c r="O374"/>
      <c r="P374"/>
      <c r="Q374"/>
      <c r="R374"/>
      <c r="S374">
        <f t="shared" si="27"/>
        <v>84</v>
      </c>
      <c r="T374"/>
      <c r="U374" s="146"/>
      <c r="V374" s="146"/>
      <c r="W374" s="135" t="str">
        <f t="shared" si="30"/>
        <v/>
      </c>
      <c r="X374" s="135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2264</v>
      </c>
      <c r="D375" s="36" t="s">
        <v>3963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2237</v>
      </c>
      <c r="K375" s="14" t="str">
        <f t="shared" si="26"/>
        <v/>
      </c>
      <c r="M375" s="24" t="s">
        <v>2841</v>
      </c>
      <c r="N375" s="24" t="s">
        <v>3920</v>
      </c>
      <c r="O375"/>
      <c r="P375"/>
      <c r="Q375"/>
      <c r="R375"/>
      <c r="S375">
        <f t="shared" si="27"/>
        <v>84</v>
      </c>
      <c r="T375"/>
      <c r="U375" s="146"/>
      <c r="V375" s="146"/>
      <c r="W375" s="135" t="str">
        <f t="shared" si="30"/>
        <v/>
      </c>
      <c r="X375" s="135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92" t="s">
        <v>2268</v>
      </c>
      <c r="D376" s="92" t="s">
        <v>7</v>
      </c>
      <c r="E376" s="113" t="s">
        <v>250</v>
      </c>
      <c r="F376" s="113" t="s">
        <v>250</v>
      </c>
      <c r="G376" s="94">
        <v>0</v>
      </c>
      <c r="H376" s="94">
        <v>0</v>
      </c>
      <c r="I376" s="30" t="s">
        <v>18</v>
      </c>
      <c r="J376" s="95" t="s">
        <v>2238</v>
      </c>
      <c r="K376" s="96" t="str">
        <f t="shared" si="26"/>
        <v/>
      </c>
      <c r="M376" s="97" t="s">
        <v>4551</v>
      </c>
      <c r="N376" s="97"/>
      <c r="O376"/>
      <c r="P376"/>
      <c r="Q376"/>
      <c r="R376"/>
      <c r="S376">
        <f t="shared" si="27"/>
        <v>84</v>
      </c>
      <c r="T376"/>
      <c r="U376" s="146"/>
      <c r="V376" s="146"/>
      <c r="W376" s="135" t="str">
        <f t="shared" si="30"/>
        <v/>
      </c>
      <c r="X376" s="135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92" t="s">
        <v>2268</v>
      </c>
      <c r="D377" s="92" t="s">
        <v>7</v>
      </c>
      <c r="E377" s="113" t="s">
        <v>2004</v>
      </c>
      <c r="F377" s="113" t="s">
        <v>2004</v>
      </c>
      <c r="G377" s="94">
        <v>0</v>
      </c>
      <c r="H377" s="94">
        <v>0</v>
      </c>
      <c r="I377" s="30" t="s">
        <v>18</v>
      </c>
      <c r="J377" s="95" t="s">
        <v>2238</v>
      </c>
      <c r="K377" s="96" t="str">
        <f t="shared" si="26"/>
        <v/>
      </c>
      <c r="M377" s="97" t="s">
        <v>4552</v>
      </c>
      <c r="N377" s="97"/>
      <c r="O377"/>
      <c r="P377"/>
      <c r="Q377"/>
      <c r="R377"/>
      <c r="S377">
        <f t="shared" si="27"/>
        <v>84</v>
      </c>
      <c r="T377"/>
      <c r="U377" s="146"/>
      <c r="V377" s="146"/>
      <c r="W377" s="135" t="str">
        <f t="shared" si="30"/>
        <v/>
      </c>
      <c r="X377" s="135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2302</v>
      </c>
      <c r="D378" s="1" t="s">
        <v>1381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2238</v>
      </c>
      <c r="K378" s="14" t="str">
        <f t="shared" si="26"/>
        <v/>
      </c>
      <c r="M378" s="24" t="s">
        <v>2842</v>
      </c>
      <c r="N378" s="24" t="s">
        <v>3920</v>
      </c>
      <c r="O378"/>
      <c r="P378"/>
      <c r="Q378"/>
      <c r="R378"/>
      <c r="S378">
        <f t="shared" si="27"/>
        <v>84</v>
      </c>
      <c r="T378"/>
      <c r="U378" s="146"/>
      <c r="V378" s="146"/>
      <c r="W378" s="135" t="str">
        <f t="shared" si="30"/>
        <v/>
      </c>
      <c r="X378" s="135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2268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2238</v>
      </c>
      <c r="K379" s="14" t="str">
        <f t="shared" si="26"/>
        <v/>
      </c>
      <c r="M379" s="24" t="s">
        <v>2843</v>
      </c>
      <c r="N379" s="24" t="s">
        <v>3920</v>
      </c>
      <c r="O379"/>
      <c r="P379"/>
      <c r="Q379"/>
      <c r="R379"/>
      <c r="S379">
        <f t="shared" si="27"/>
        <v>84</v>
      </c>
      <c r="T379"/>
      <c r="U379" s="146"/>
      <c r="V379" s="146"/>
      <c r="W379" s="135" t="str">
        <f t="shared" si="30"/>
        <v/>
      </c>
      <c r="X379" s="135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2268</v>
      </c>
      <c r="D380" s="71" t="s">
        <v>4260</v>
      </c>
      <c r="E380" s="19" t="s">
        <v>239</v>
      </c>
      <c r="F380" s="19" t="s">
        <v>3966</v>
      </c>
      <c r="G380">
        <v>0</v>
      </c>
      <c r="H380">
        <v>0</v>
      </c>
      <c r="I380" s="19" t="s">
        <v>18</v>
      </c>
      <c r="J380" s="19" t="s">
        <v>2238</v>
      </c>
      <c r="K380" s="14" t="str">
        <f t="shared" si="26"/>
        <v>NOT EQUAL</v>
      </c>
      <c r="M380" s="24" t="s">
        <v>2844</v>
      </c>
      <c r="N380" s="24" t="s">
        <v>3920</v>
      </c>
      <c r="O380"/>
      <c r="P380"/>
      <c r="Q380"/>
      <c r="R380"/>
      <c r="S380">
        <f t="shared" si="27"/>
        <v>84</v>
      </c>
      <c r="T380"/>
      <c r="U380" s="146"/>
      <c r="V380" s="146"/>
      <c r="W380" s="135" t="str">
        <f t="shared" si="30"/>
        <v/>
      </c>
      <c r="X380" s="135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2268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2238</v>
      </c>
      <c r="K381" s="14" t="str">
        <f t="shared" si="26"/>
        <v/>
      </c>
      <c r="M381" s="24" t="s">
        <v>2845</v>
      </c>
      <c r="N381" s="24" t="s">
        <v>3920</v>
      </c>
      <c r="O381"/>
      <c r="P381"/>
      <c r="Q381"/>
      <c r="R381"/>
      <c r="S381">
        <f t="shared" si="27"/>
        <v>84</v>
      </c>
      <c r="T381"/>
      <c r="U381" s="146"/>
      <c r="V381" s="146"/>
      <c r="W381" s="135" t="str">
        <f t="shared" si="30"/>
        <v/>
      </c>
      <c r="X381" s="135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2264</v>
      </c>
      <c r="D382" s="36" t="s">
        <v>4056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2237</v>
      </c>
      <c r="K382" s="14" t="str">
        <f t="shared" si="26"/>
        <v/>
      </c>
      <c r="M382" s="24" t="s">
        <v>2846</v>
      </c>
      <c r="N382" s="24" t="s">
        <v>3920</v>
      </c>
      <c r="O382"/>
      <c r="P382"/>
      <c r="Q382"/>
      <c r="R382"/>
      <c r="S382">
        <f t="shared" si="27"/>
        <v>84</v>
      </c>
      <c r="T382"/>
      <c r="U382" s="146"/>
      <c r="V382" s="146"/>
      <c r="W382" s="135" t="str">
        <f t="shared" si="30"/>
        <v/>
      </c>
      <c r="X382" s="135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2268</v>
      </c>
      <c r="D383" s="1" t="s">
        <v>7</v>
      </c>
      <c r="E383" s="19" t="s">
        <v>1998</v>
      </c>
      <c r="F383" s="19" t="s">
        <v>242</v>
      </c>
      <c r="G383">
        <v>0</v>
      </c>
      <c r="H383">
        <v>0</v>
      </c>
      <c r="I383" s="19" t="s">
        <v>3</v>
      </c>
      <c r="J383" s="19" t="s">
        <v>2238</v>
      </c>
      <c r="K383" s="14" t="str">
        <f t="shared" si="26"/>
        <v>NOT EQUAL</v>
      </c>
      <c r="M383" s="24" t="s">
        <v>2847</v>
      </c>
      <c r="N383" s="24" t="s">
        <v>3920</v>
      </c>
      <c r="O383"/>
      <c r="P383"/>
      <c r="Q383"/>
      <c r="R383"/>
      <c r="S383">
        <f t="shared" si="27"/>
        <v>84</v>
      </c>
      <c r="T383"/>
      <c r="U383" s="146"/>
      <c r="V383" s="146"/>
      <c r="W383" s="135" t="str">
        <f t="shared" si="30"/>
        <v/>
      </c>
      <c r="X383" s="135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2268</v>
      </c>
      <c r="D384" s="1" t="s">
        <v>7</v>
      </c>
      <c r="E384" s="19" t="s">
        <v>1999</v>
      </c>
      <c r="F384" s="19" t="s">
        <v>2000</v>
      </c>
      <c r="G384">
        <v>0</v>
      </c>
      <c r="H384">
        <v>0</v>
      </c>
      <c r="I384" s="19" t="s">
        <v>3</v>
      </c>
      <c r="J384" s="19" t="s">
        <v>2238</v>
      </c>
      <c r="K384" s="14" t="str">
        <f t="shared" si="26"/>
        <v>NOT EQUAL</v>
      </c>
      <c r="M384" s="24" t="s">
        <v>2848</v>
      </c>
      <c r="N384" s="24" t="s">
        <v>3920</v>
      </c>
      <c r="O384"/>
      <c r="P384"/>
      <c r="Q384"/>
      <c r="R384"/>
      <c r="S384">
        <f t="shared" si="27"/>
        <v>84</v>
      </c>
      <c r="T384"/>
      <c r="U384" s="146"/>
      <c r="V384" s="146"/>
      <c r="W384" s="135" t="str">
        <f t="shared" si="30"/>
        <v/>
      </c>
      <c r="X384" s="135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2268</v>
      </c>
      <c r="D385" s="1" t="s">
        <v>7</v>
      </c>
      <c r="E385" s="19" t="s">
        <v>2001</v>
      </c>
      <c r="F385" s="19" t="s">
        <v>243</v>
      </c>
      <c r="G385">
        <v>0</v>
      </c>
      <c r="H385">
        <v>0</v>
      </c>
      <c r="I385" s="19" t="s">
        <v>3</v>
      </c>
      <c r="J385" s="19" t="s">
        <v>2238</v>
      </c>
      <c r="K385" s="14" t="str">
        <f t="shared" si="26"/>
        <v>NOT EQUAL</v>
      </c>
      <c r="M385" s="24" t="s">
        <v>2849</v>
      </c>
      <c r="N385" s="24" t="s">
        <v>3920</v>
      </c>
      <c r="O385"/>
      <c r="P385"/>
      <c r="Q385"/>
      <c r="R385"/>
      <c r="S385">
        <f t="shared" si="27"/>
        <v>84</v>
      </c>
      <c r="T385"/>
      <c r="U385" s="146"/>
      <c r="V385" s="146"/>
      <c r="W385" s="135" t="str">
        <f t="shared" si="30"/>
        <v/>
      </c>
      <c r="X385" s="135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5" t="s">
        <v>4318</v>
      </c>
      <c r="D386" s="45" t="s">
        <v>2850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2238</v>
      </c>
      <c r="K386" s="14" t="str">
        <f t="shared" si="26"/>
        <v/>
      </c>
      <c r="M386" s="24" t="s">
        <v>2850</v>
      </c>
      <c r="N386" s="24" t="s">
        <v>3920</v>
      </c>
      <c r="O386"/>
      <c r="P386"/>
      <c r="Q386"/>
      <c r="R386"/>
      <c r="S386">
        <f t="shared" si="27"/>
        <v>84</v>
      </c>
      <c r="T386"/>
      <c r="U386" s="146"/>
      <c r="V386" s="146"/>
      <c r="W386" s="135" t="str">
        <f t="shared" si="30"/>
        <v/>
      </c>
      <c r="X386" s="135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2268</v>
      </c>
      <c r="D387" s="1" t="s">
        <v>7</v>
      </c>
      <c r="E387" s="19" t="s">
        <v>2002</v>
      </c>
      <c r="F387" s="19" t="s">
        <v>96</v>
      </c>
      <c r="G387">
        <v>0</v>
      </c>
      <c r="H387">
        <v>0</v>
      </c>
      <c r="I387" s="19" t="s">
        <v>3</v>
      </c>
      <c r="J387" s="19" t="s">
        <v>2238</v>
      </c>
      <c r="K387" s="14" t="str">
        <f t="shared" si="26"/>
        <v>NOT EQUAL</v>
      </c>
      <c r="M387" s="24" t="s">
        <v>2851</v>
      </c>
      <c r="N387" s="24" t="s">
        <v>3920</v>
      </c>
      <c r="O387"/>
      <c r="P387"/>
      <c r="Q387"/>
      <c r="R387"/>
      <c r="S387">
        <f t="shared" si="27"/>
        <v>84</v>
      </c>
      <c r="T387"/>
      <c r="U387" s="146"/>
      <c r="V387" s="146"/>
      <c r="W387" s="135" t="str">
        <f t="shared" si="30"/>
        <v/>
      </c>
      <c r="X387" s="135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2268</v>
      </c>
      <c r="D388" s="1" t="s">
        <v>7</v>
      </c>
      <c r="E388" s="19" t="s">
        <v>2003</v>
      </c>
      <c r="F388" s="19" t="s">
        <v>245</v>
      </c>
      <c r="G388">
        <v>0</v>
      </c>
      <c r="H388">
        <v>0</v>
      </c>
      <c r="I388" s="19" t="s">
        <v>3</v>
      </c>
      <c r="J388" s="19" t="s">
        <v>2238</v>
      </c>
      <c r="K388" s="14" t="str">
        <f t="shared" ref="K388:K451" si="31">IF(E388=F388,"","NOT EQUAL")</f>
        <v>NOT EQUAL</v>
      </c>
      <c r="M388" s="24" t="s">
        <v>4553</v>
      </c>
      <c r="N388" s="24" t="s">
        <v>3920</v>
      </c>
      <c r="O388"/>
      <c r="P388"/>
      <c r="Q388"/>
      <c r="R388"/>
      <c r="S388">
        <f t="shared" si="27"/>
        <v>84</v>
      </c>
      <c r="T388"/>
      <c r="U388" s="146"/>
      <c r="V388" s="146"/>
      <c r="W388" s="135" t="str">
        <f t="shared" si="30"/>
        <v/>
      </c>
      <c r="X388" s="135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4543</v>
      </c>
      <c r="D389" s="1" t="s">
        <v>171</v>
      </c>
      <c r="E389" s="19" t="s">
        <v>4545</v>
      </c>
      <c r="F389" s="19" t="s">
        <v>288</v>
      </c>
      <c r="G389">
        <v>0</v>
      </c>
      <c r="H389">
        <v>0</v>
      </c>
      <c r="I389" s="30" t="s">
        <v>3</v>
      </c>
      <c r="J389" s="19" t="s">
        <v>2237</v>
      </c>
      <c r="K389" s="14" t="str">
        <f t="shared" si="31"/>
        <v>NOT EQUAL</v>
      </c>
      <c r="M389" s="24" t="s">
        <v>4554</v>
      </c>
      <c r="N389" s="24" t="s">
        <v>3920</v>
      </c>
      <c r="O389"/>
      <c r="P389"/>
      <c r="Q389"/>
      <c r="R389"/>
      <c r="S389">
        <f t="shared" ref="S389:S452" si="32">IF(X389&lt;&gt;"",S388+1,S388)</f>
        <v>84</v>
      </c>
      <c r="T389"/>
      <c r="U389" s="146"/>
      <c r="V389" s="146"/>
      <c r="W389" s="135" t="str">
        <f t="shared" si="30"/>
        <v/>
      </c>
      <c r="X389" s="135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2268</v>
      </c>
      <c r="D390" s="1" t="s">
        <v>7</v>
      </c>
      <c r="E390" s="19" t="s">
        <v>2005</v>
      </c>
      <c r="F390" s="19" t="s">
        <v>2006</v>
      </c>
      <c r="G390">
        <v>0</v>
      </c>
      <c r="H390">
        <v>0</v>
      </c>
      <c r="I390" s="19" t="s">
        <v>3</v>
      </c>
      <c r="J390" s="19" t="s">
        <v>2238</v>
      </c>
      <c r="K390" s="14" t="str">
        <f t="shared" si="31"/>
        <v>NOT EQUAL</v>
      </c>
      <c r="M390" s="24" t="s">
        <v>2852</v>
      </c>
      <c r="N390" s="24" t="s">
        <v>3920</v>
      </c>
      <c r="O390"/>
      <c r="P390"/>
      <c r="Q390"/>
      <c r="R390"/>
      <c r="S390">
        <f t="shared" si="32"/>
        <v>84</v>
      </c>
      <c r="T390"/>
      <c r="U390" s="146"/>
      <c r="V390" s="146"/>
      <c r="W390" s="135" t="str">
        <f t="shared" si="30"/>
        <v/>
      </c>
      <c r="X390" s="135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2268</v>
      </c>
      <c r="D391" s="1" t="s">
        <v>7</v>
      </c>
      <c r="E391" s="19" t="s">
        <v>2007</v>
      </c>
      <c r="F391" s="19" t="s">
        <v>246</v>
      </c>
      <c r="G391">
        <v>0</v>
      </c>
      <c r="H391">
        <v>0</v>
      </c>
      <c r="I391" s="19" t="s">
        <v>3</v>
      </c>
      <c r="J391" s="19" t="s">
        <v>2238</v>
      </c>
      <c r="K391" s="14" t="str">
        <f t="shared" si="31"/>
        <v>NOT EQUAL</v>
      </c>
      <c r="M391" s="24" t="s">
        <v>2853</v>
      </c>
      <c r="N391" s="24" t="s">
        <v>3920</v>
      </c>
      <c r="O391"/>
      <c r="P391"/>
      <c r="Q391"/>
      <c r="R391"/>
      <c r="S391">
        <f t="shared" si="32"/>
        <v>84</v>
      </c>
      <c r="T391"/>
      <c r="U391" s="146"/>
      <c r="V391" s="146"/>
      <c r="W391" s="135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35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2268</v>
      </c>
      <c r="D392" s="1" t="s">
        <v>7</v>
      </c>
      <c r="E392" s="19" t="s">
        <v>2008</v>
      </c>
      <c r="F392" s="19" t="s">
        <v>247</v>
      </c>
      <c r="G392">
        <v>0</v>
      </c>
      <c r="H392">
        <v>0</v>
      </c>
      <c r="I392" s="19" t="s">
        <v>3</v>
      </c>
      <c r="J392" s="19" t="s">
        <v>2238</v>
      </c>
      <c r="K392" s="14" t="str">
        <f t="shared" si="31"/>
        <v>NOT EQUAL</v>
      </c>
      <c r="M392" s="24" t="s">
        <v>2854</v>
      </c>
      <c r="N392" s="24" t="s">
        <v>3920</v>
      </c>
      <c r="O392"/>
      <c r="P392"/>
      <c r="Q392"/>
      <c r="R392"/>
      <c r="S392">
        <f t="shared" si="32"/>
        <v>84</v>
      </c>
      <c r="T392"/>
      <c r="U392" s="146"/>
      <c r="V392" s="146"/>
      <c r="W392" s="135" t="str">
        <f t="shared" si="35"/>
        <v/>
      </c>
      <c r="X392" s="135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2268</v>
      </c>
      <c r="D393" s="1" t="s">
        <v>7</v>
      </c>
      <c r="E393" s="19" t="s">
        <v>2009</v>
      </c>
      <c r="F393" s="19" t="s">
        <v>248</v>
      </c>
      <c r="G393">
        <v>0</v>
      </c>
      <c r="H393">
        <v>0</v>
      </c>
      <c r="I393" s="19" t="s">
        <v>3</v>
      </c>
      <c r="J393" s="19" t="s">
        <v>2238</v>
      </c>
      <c r="K393" s="14" t="str">
        <f t="shared" si="31"/>
        <v>NOT EQUAL</v>
      </c>
      <c r="M393" s="24" t="s">
        <v>2855</v>
      </c>
      <c r="N393" s="24" t="s">
        <v>3920</v>
      </c>
      <c r="O393"/>
      <c r="P393"/>
      <c r="Q393"/>
      <c r="R393"/>
      <c r="S393">
        <f t="shared" si="32"/>
        <v>84</v>
      </c>
      <c r="T393"/>
      <c r="U393" s="146"/>
      <c r="V393" s="146"/>
      <c r="W393" s="135" t="str">
        <f t="shared" si="35"/>
        <v/>
      </c>
      <c r="X393" s="135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2268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2238</v>
      </c>
      <c r="K394" s="14" t="str">
        <f t="shared" si="31"/>
        <v/>
      </c>
      <c r="M394" s="24" t="s">
        <v>2856</v>
      </c>
      <c r="N394" s="24" t="s">
        <v>3920</v>
      </c>
      <c r="O394"/>
      <c r="P394"/>
      <c r="Q394"/>
      <c r="R394"/>
      <c r="S394">
        <f t="shared" si="32"/>
        <v>84</v>
      </c>
      <c r="T394"/>
      <c r="U394" s="146"/>
      <c r="V394" s="146"/>
      <c r="W394" s="135" t="str">
        <f t="shared" si="35"/>
        <v/>
      </c>
      <c r="X394" s="135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2268</v>
      </c>
      <c r="D395" s="1" t="s">
        <v>7</v>
      </c>
      <c r="E395" s="19" t="s">
        <v>2010</v>
      </c>
      <c r="F395" s="19" t="s">
        <v>97</v>
      </c>
      <c r="G395">
        <v>0</v>
      </c>
      <c r="H395">
        <v>0</v>
      </c>
      <c r="I395" s="19" t="s">
        <v>3</v>
      </c>
      <c r="J395" s="19" t="s">
        <v>2238</v>
      </c>
      <c r="K395" s="14" t="str">
        <f t="shared" si="31"/>
        <v>NOT EQUAL</v>
      </c>
      <c r="M395" s="24" t="s">
        <v>2857</v>
      </c>
      <c r="N395" s="24" t="s">
        <v>3920</v>
      </c>
      <c r="O395"/>
      <c r="P395"/>
      <c r="Q395"/>
      <c r="R395"/>
      <c r="S395">
        <f t="shared" si="32"/>
        <v>84</v>
      </c>
      <c r="T395"/>
      <c r="U395" s="146"/>
      <c r="V395" s="146"/>
      <c r="W395" s="135" t="str">
        <f t="shared" si="35"/>
        <v/>
      </c>
      <c r="X395" s="135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2268</v>
      </c>
      <c r="D396" s="1" t="s">
        <v>7</v>
      </c>
      <c r="E396" s="19" t="s">
        <v>2011</v>
      </c>
      <c r="F396" s="19" t="s">
        <v>2012</v>
      </c>
      <c r="G396">
        <v>0</v>
      </c>
      <c r="H396">
        <v>0</v>
      </c>
      <c r="I396" s="19" t="s">
        <v>3</v>
      </c>
      <c r="J396" s="19" t="s">
        <v>2238</v>
      </c>
      <c r="K396" s="14" t="str">
        <f t="shared" si="31"/>
        <v>NOT EQUAL</v>
      </c>
      <c r="M396" s="24" t="s">
        <v>2858</v>
      </c>
      <c r="N396" s="24" t="s">
        <v>3920</v>
      </c>
      <c r="O396"/>
      <c r="P396"/>
      <c r="Q396"/>
      <c r="R396"/>
      <c r="S396">
        <f t="shared" si="32"/>
        <v>84</v>
      </c>
      <c r="T396"/>
      <c r="U396" s="146"/>
      <c r="V396" s="146"/>
      <c r="W396" s="135" t="str">
        <f t="shared" si="35"/>
        <v/>
      </c>
      <c r="X396" s="135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2268</v>
      </c>
      <c r="D397" s="1" t="s">
        <v>7</v>
      </c>
      <c r="E397" s="19" t="s">
        <v>2013</v>
      </c>
      <c r="F397" s="19" t="s">
        <v>2014</v>
      </c>
      <c r="G397">
        <v>0</v>
      </c>
      <c r="H397">
        <v>0</v>
      </c>
      <c r="I397" s="19" t="s">
        <v>3</v>
      </c>
      <c r="J397" s="19" t="s">
        <v>2238</v>
      </c>
      <c r="K397" s="14" t="str">
        <f t="shared" si="31"/>
        <v>NOT EQUAL</v>
      </c>
      <c r="M397" s="24" t="s">
        <v>2859</v>
      </c>
      <c r="N397" s="24" t="s">
        <v>3920</v>
      </c>
      <c r="O397"/>
      <c r="P397"/>
      <c r="Q397"/>
      <c r="R397"/>
      <c r="S397">
        <f t="shared" si="32"/>
        <v>84</v>
      </c>
      <c r="T397"/>
      <c r="U397" s="146"/>
      <c r="V397" s="146"/>
      <c r="W397" s="135" t="str">
        <f t="shared" si="35"/>
        <v/>
      </c>
      <c r="X397" s="135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2268</v>
      </c>
      <c r="D398" s="1" t="s">
        <v>7</v>
      </c>
      <c r="E398" s="19" t="s">
        <v>2015</v>
      </c>
      <c r="F398" s="19" t="s">
        <v>2016</v>
      </c>
      <c r="G398">
        <v>0</v>
      </c>
      <c r="H398">
        <v>0</v>
      </c>
      <c r="I398" s="19" t="s">
        <v>3</v>
      </c>
      <c r="J398" s="19" t="s">
        <v>2238</v>
      </c>
      <c r="K398" s="14" t="str">
        <f t="shared" si="31"/>
        <v>NOT EQUAL</v>
      </c>
      <c r="M398" s="24" t="s">
        <v>4555</v>
      </c>
      <c r="N398" s="24" t="s">
        <v>3920</v>
      </c>
      <c r="O398"/>
      <c r="P398"/>
      <c r="Q398"/>
      <c r="R398"/>
      <c r="S398">
        <f t="shared" si="32"/>
        <v>84</v>
      </c>
      <c r="T398"/>
      <c r="U398" s="146"/>
      <c r="V398" s="146"/>
      <c r="W398" s="135" t="str">
        <f t="shared" si="35"/>
        <v/>
      </c>
      <c r="X398" s="135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92" t="s">
        <v>4543</v>
      </c>
      <c r="D399" s="92" t="s">
        <v>171</v>
      </c>
      <c r="E399" s="93" t="s">
        <v>4545</v>
      </c>
      <c r="F399" s="93" t="s">
        <v>2212</v>
      </c>
      <c r="G399" s="94">
        <v>0</v>
      </c>
      <c r="H399" s="94">
        <v>0</v>
      </c>
      <c r="I399" s="95" t="s">
        <v>526</v>
      </c>
      <c r="J399" s="19" t="s">
        <v>2237</v>
      </c>
      <c r="K399" s="96" t="str">
        <f t="shared" si="31"/>
        <v>NOT EQUAL</v>
      </c>
      <c r="M399" s="97" t="s">
        <v>4556</v>
      </c>
      <c r="N399" s="97"/>
      <c r="O399"/>
      <c r="P399"/>
      <c r="Q399"/>
      <c r="R399"/>
      <c r="S399">
        <f t="shared" si="32"/>
        <v>84</v>
      </c>
      <c r="T399"/>
      <c r="U399" s="146"/>
      <c r="V399" s="146"/>
      <c r="W399" s="135" t="str">
        <f t="shared" si="35"/>
        <v/>
      </c>
      <c r="X399" s="135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2268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2238</v>
      </c>
      <c r="K400" s="14" t="str">
        <f t="shared" si="31"/>
        <v/>
      </c>
      <c r="M400" s="24" t="s">
        <v>2860</v>
      </c>
      <c r="N400" s="24" t="s">
        <v>3920</v>
      </c>
      <c r="O400"/>
      <c r="P400"/>
      <c r="Q400"/>
      <c r="R400"/>
      <c r="S400">
        <f t="shared" si="32"/>
        <v>84</v>
      </c>
      <c r="T400"/>
      <c r="U400" s="146"/>
      <c r="V400" s="146"/>
      <c r="W400" s="135" t="str">
        <f t="shared" si="35"/>
        <v/>
      </c>
      <c r="X400" s="135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2268</v>
      </c>
      <c r="D401" s="1" t="s">
        <v>7</v>
      </c>
      <c r="E401" s="19" t="s">
        <v>2017</v>
      </c>
      <c r="F401" s="19" t="s">
        <v>252</v>
      </c>
      <c r="G401">
        <v>0</v>
      </c>
      <c r="H401">
        <v>0</v>
      </c>
      <c r="I401" s="19" t="s">
        <v>3</v>
      </c>
      <c r="J401" s="19" t="s">
        <v>2238</v>
      </c>
      <c r="K401" s="14" t="str">
        <f t="shared" si="31"/>
        <v>NOT EQUAL</v>
      </c>
      <c r="M401" s="24" t="s">
        <v>2861</v>
      </c>
      <c r="N401" s="24" t="s">
        <v>3920</v>
      </c>
      <c r="O401"/>
      <c r="P401"/>
      <c r="Q401"/>
      <c r="R401"/>
      <c r="S401">
        <f t="shared" si="32"/>
        <v>84</v>
      </c>
      <c r="T401"/>
      <c r="U401" s="146"/>
      <c r="V401" s="146"/>
      <c r="W401" s="135" t="str">
        <f t="shared" si="35"/>
        <v/>
      </c>
      <c r="X401" s="135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2268</v>
      </c>
      <c r="D402" s="71" t="s">
        <v>4260</v>
      </c>
      <c r="E402" s="28" t="s">
        <v>3955</v>
      </c>
      <c r="F402" s="28" t="s">
        <v>3955</v>
      </c>
      <c r="G402">
        <v>0</v>
      </c>
      <c r="H402">
        <v>0</v>
      </c>
      <c r="I402" s="19" t="s">
        <v>18</v>
      </c>
      <c r="J402" s="19" t="s">
        <v>2238</v>
      </c>
      <c r="K402" s="14" t="str">
        <f t="shared" si="31"/>
        <v/>
      </c>
      <c r="M402" s="24" t="s">
        <v>2862</v>
      </c>
      <c r="N402" s="24" t="s">
        <v>3920</v>
      </c>
      <c r="O402"/>
      <c r="P402"/>
      <c r="Q402"/>
      <c r="R402"/>
      <c r="S402">
        <f t="shared" si="32"/>
        <v>84</v>
      </c>
      <c r="T402"/>
      <c r="U402" s="146"/>
      <c r="V402" s="146"/>
      <c r="W402" s="135" t="str">
        <f t="shared" si="35"/>
        <v/>
      </c>
      <c r="X402" s="135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2281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2237</v>
      </c>
      <c r="K403" s="14" t="str">
        <f t="shared" si="31"/>
        <v/>
      </c>
      <c r="M403" s="24" t="s">
        <v>2863</v>
      </c>
      <c r="N403" s="24" t="s">
        <v>3920</v>
      </c>
      <c r="O403"/>
      <c r="P403"/>
      <c r="Q403"/>
      <c r="R403"/>
      <c r="S403">
        <f t="shared" si="32"/>
        <v>84</v>
      </c>
      <c r="T403"/>
      <c r="U403" s="146"/>
      <c r="V403" s="146"/>
      <c r="W403" s="135" t="str">
        <f t="shared" si="35"/>
        <v/>
      </c>
      <c r="X403" s="135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2316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2237</v>
      </c>
      <c r="K404" s="14" t="str">
        <f t="shared" si="31"/>
        <v/>
      </c>
      <c r="M404" s="24" t="s">
        <v>2864</v>
      </c>
      <c r="N404" s="24" t="s">
        <v>3920</v>
      </c>
      <c r="O404"/>
      <c r="P404"/>
      <c r="Q404"/>
      <c r="R404"/>
      <c r="S404">
        <f t="shared" si="32"/>
        <v>84</v>
      </c>
      <c r="T404"/>
      <c r="U404" s="146"/>
      <c r="V404" s="146"/>
      <c r="W404" s="135" t="str">
        <f t="shared" si="35"/>
        <v/>
      </c>
      <c r="X404" s="135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2328</v>
      </c>
      <c r="D405" s="1" t="s">
        <v>171</v>
      </c>
      <c r="E405" s="19" t="s">
        <v>255</v>
      </c>
      <c r="F405" s="19" t="s">
        <v>2018</v>
      </c>
      <c r="G405">
        <v>0</v>
      </c>
      <c r="H405">
        <v>0</v>
      </c>
      <c r="I405" s="19" t="s">
        <v>3</v>
      </c>
      <c r="J405" s="19" t="s">
        <v>2237</v>
      </c>
      <c r="K405" s="14" t="str">
        <f t="shared" si="31"/>
        <v>NOT EQUAL</v>
      </c>
      <c r="M405" s="24" t="s">
        <v>2865</v>
      </c>
      <c r="N405" s="24" t="s">
        <v>3920</v>
      </c>
      <c r="O405"/>
      <c r="P405"/>
      <c r="Q405"/>
      <c r="R405"/>
      <c r="S405">
        <f t="shared" si="32"/>
        <v>84</v>
      </c>
      <c r="T405"/>
      <c r="U405" s="146"/>
      <c r="V405" s="146"/>
      <c r="W405" s="135" t="str">
        <f t="shared" si="35"/>
        <v/>
      </c>
      <c r="X405" s="135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2342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2237</v>
      </c>
      <c r="K406" s="14" t="str">
        <f t="shared" si="31"/>
        <v/>
      </c>
      <c r="M406" s="24" t="s">
        <v>2866</v>
      </c>
      <c r="N406" s="24" t="s">
        <v>3920</v>
      </c>
      <c r="O406"/>
      <c r="P406"/>
      <c r="Q406"/>
      <c r="R406"/>
      <c r="S406">
        <f t="shared" si="32"/>
        <v>84</v>
      </c>
      <c r="T406"/>
      <c r="U406" s="146"/>
      <c r="V406" s="146"/>
      <c r="W406" s="135" t="str">
        <f t="shared" si="35"/>
        <v/>
      </c>
      <c r="X406" s="135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2361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2237</v>
      </c>
      <c r="K407" s="14" t="str">
        <f t="shared" si="31"/>
        <v/>
      </c>
      <c r="M407" s="24" t="s">
        <v>2867</v>
      </c>
      <c r="N407" s="24" t="s">
        <v>3920</v>
      </c>
      <c r="O407"/>
      <c r="P407"/>
      <c r="Q407"/>
      <c r="R407"/>
      <c r="S407">
        <f t="shared" si="32"/>
        <v>84</v>
      </c>
      <c r="T407"/>
      <c r="U407" s="146"/>
      <c r="V407" s="146"/>
      <c r="W407" s="135" t="str">
        <f t="shared" si="35"/>
        <v/>
      </c>
      <c r="X407" s="135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2367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2237</v>
      </c>
      <c r="K408" s="14" t="str">
        <f t="shared" si="31"/>
        <v/>
      </c>
      <c r="M408" s="24" t="s">
        <v>2868</v>
      </c>
      <c r="N408" s="24" t="s">
        <v>3920</v>
      </c>
      <c r="O408"/>
      <c r="P408"/>
      <c r="Q408"/>
      <c r="R408"/>
      <c r="S408">
        <f t="shared" si="32"/>
        <v>84</v>
      </c>
      <c r="T408"/>
      <c r="U408" s="146"/>
      <c r="V408" s="146"/>
      <c r="W408" s="135" t="str">
        <f t="shared" si="35"/>
        <v/>
      </c>
      <c r="X408" s="135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2369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2237</v>
      </c>
      <c r="K409" s="14" t="str">
        <f t="shared" si="31"/>
        <v/>
      </c>
      <c r="M409" s="24" t="s">
        <v>2869</v>
      </c>
      <c r="N409" s="24" t="s">
        <v>3920</v>
      </c>
      <c r="O409"/>
      <c r="P409"/>
      <c r="Q409"/>
      <c r="R409"/>
      <c r="S409">
        <f t="shared" si="32"/>
        <v>84</v>
      </c>
      <c r="T409"/>
      <c r="U409" s="146"/>
      <c r="V409" s="146"/>
      <c r="W409" s="135" t="str">
        <f t="shared" si="35"/>
        <v/>
      </c>
      <c r="X409" s="135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2370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2237</v>
      </c>
      <c r="K410" s="14" t="str">
        <f t="shared" si="31"/>
        <v/>
      </c>
      <c r="M410" s="24" t="s">
        <v>2870</v>
      </c>
      <c r="N410" s="24" t="s">
        <v>3920</v>
      </c>
      <c r="O410"/>
      <c r="P410"/>
      <c r="Q410"/>
      <c r="R410"/>
      <c r="S410">
        <f t="shared" si="32"/>
        <v>84</v>
      </c>
      <c r="T410"/>
      <c r="U410" s="146"/>
      <c r="V410" s="146"/>
      <c r="W410" s="135" t="str">
        <f t="shared" si="35"/>
        <v/>
      </c>
      <c r="X410" s="135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2371</v>
      </c>
      <c r="D411" s="1" t="s">
        <v>171</v>
      </c>
      <c r="E411" s="19" t="s">
        <v>261</v>
      </c>
      <c r="F411" s="19" t="s">
        <v>2019</v>
      </c>
      <c r="G411">
        <v>0</v>
      </c>
      <c r="H411">
        <v>0</v>
      </c>
      <c r="I411" s="19" t="s">
        <v>3</v>
      </c>
      <c r="J411" s="19" t="s">
        <v>2237</v>
      </c>
      <c r="K411" s="14" t="str">
        <f t="shared" si="31"/>
        <v>NOT EQUAL</v>
      </c>
      <c r="M411" s="24" t="s">
        <v>2871</v>
      </c>
      <c r="N411" s="24" t="s">
        <v>3920</v>
      </c>
      <c r="O411"/>
      <c r="P411"/>
      <c r="Q411"/>
      <c r="R411"/>
      <c r="S411">
        <f t="shared" si="32"/>
        <v>84</v>
      </c>
      <c r="T411"/>
      <c r="U411" s="146"/>
      <c r="V411" s="146"/>
      <c r="W411" s="135" t="str">
        <f t="shared" si="35"/>
        <v/>
      </c>
      <c r="X411" s="135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2372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2237</v>
      </c>
      <c r="K412" s="14" t="str">
        <f t="shared" si="31"/>
        <v/>
      </c>
      <c r="M412" s="24" t="s">
        <v>2872</v>
      </c>
      <c r="N412" s="24" t="s">
        <v>3920</v>
      </c>
      <c r="O412"/>
      <c r="P412"/>
      <c r="Q412"/>
      <c r="R412"/>
      <c r="S412">
        <f t="shared" si="32"/>
        <v>84</v>
      </c>
      <c r="T412"/>
      <c r="U412" s="146"/>
      <c r="V412" s="146"/>
      <c r="W412" s="135" t="str">
        <f t="shared" si="35"/>
        <v/>
      </c>
      <c r="X412" s="135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2264</v>
      </c>
      <c r="D413" s="36" t="s">
        <v>3972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2237</v>
      </c>
      <c r="K413" s="14" t="str">
        <f t="shared" si="31"/>
        <v/>
      </c>
      <c r="M413" s="24" t="s">
        <v>2873</v>
      </c>
      <c r="N413" s="24" t="s">
        <v>3920</v>
      </c>
      <c r="O413"/>
      <c r="P413"/>
      <c r="Q413"/>
      <c r="R413"/>
      <c r="S413">
        <f t="shared" si="32"/>
        <v>84</v>
      </c>
      <c r="T413"/>
      <c r="U413" s="146"/>
      <c r="V413" s="146"/>
      <c r="W413" s="135" t="str">
        <f t="shared" si="35"/>
        <v/>
      </c>
      <c r="X413" s="135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2264</v>
      </c>
      <c r="D414" s="36" t="s">
        <v>3975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2237</v>
      </c>
      <c r="K414" s="14" t="str">
        <f t="shared" si="31"/>
        <v/>
      </c>
      <c r="M414" s="24" t="s">
        <v>2874</v>
      </c>
      <c r="N414" s="24" t="s">
        <v>3920</v>
      </c>
      <c r="O414"/>
      <c r="P414"/>
      <c r="Q414"/>
      <c r="R414"/>
      <c r="S414">
        <f t="shared" si="32"/>
        <v>84</v>
      </c>
      <c r="T414"/>
      <c r="U414" s="146"/>
      <c r="V414" s="146"/>
      <c r="W414" s="135" t="str">
        <f t="shared" si="35"/>
        <v/>
      </c>
      <c r="X414" s="135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2264</v>
      </c>
      <c r="D415" s="36" t="s">
        <v>3978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2237</v>
      </c>
      <c r="K415" s="14" t="str">
        <f t="shared" si="31"/>
        <v/>
      </c>
      <c r="M415" s="24" t="s">
        <v>2875</v>
      </c>
      <c r="N415" s="24" t="s">
        <v>3920</v>
      </c>
      <c r="O415"/>
      <c r="P415"/>
      <c r="Q415"/>
      <c r="R415"/>
      <c r="S415">
        <f t="shared" si="32"/>
        <v>84</v>
      </c>
      <c r="T415"/>
      <c r="U415" s="146"/>
      <c r="V415" s="146"/>
      <c r="W415" s="135" t="str">
        <f t="shared" si="35"/>
        <v/>
      </c>
      <c r="X415" s="135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2264</v>
      </c>
      <c r="D416" s="36" t="s">
        <v>3980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2237</v>
      </c>
      <c r="K416" s="14" t="str">
        <f t="shared" si="31"/>
        <v/>
      </c>
      <c r="M416" s="24" t="s">
        <v>2876</v>
      </c>
      <c r="N416" s="24" t="s">
        <v>3920</v>
      </c>
      <c r="O416"/>
      <c r="P416"/>
      <c r="Q416"/>
      <c r="R416"/>
      <c r="S416">
        <f t="shared" si="32"/>
        <v>84</v>
      </c>
      <c r="T416"/>
      <c r="U416" s="146"/>
      <c r="V416" s="146"/>
      <c r="W416" s="135" t="str">
        <f t="shared" si="35"/>
        <v/>
      </c>
      <c r="X416" s="135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41" t="s">
        <v>4108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2237</v>
      </c>
      <c r="K417" s="14" t="str">
        <f t="shared" si="31"/>
        <v/>
      </c>
      <c r="M417" s="24" t="s">
        <v>2877</v>
      </c>
      <c r="N417" s="24" t="s">
        <v>3920</v>
      </c>
      <c r="O417"/>
      <c r="P417"/>
      <c r="Q417"/>
      <c r="R417"/>
      <c r="S417">
        <f t="shared" si="32"/>
        <v>85</v>
      </c>
      <c r="T417"/>
      <c r="U417" s="146"/>
      <c r="V417" s="146"/>
      <c r="W417" s="135" t="str">
        <f t="shared" si="35"/>
        <v>"NAND"</v>
      </c>
      <c r="X417" s="135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2268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2238</v>
      </c>
      <c r="K418" s="14" t="str">
        <f t="shared" si="31"/>
        <v/>
      </c>
      <c r="M418" s="24" t="s">
        <v>2878</v>
      </c>
      <c r="N418" s="24" t="s">
        <v>3920</v>
      </c>
      <c r="O418"/>
      <c r="P418"/>
      <c r="Q418"/>
      <c r="R418"/>
      <c r="S418">
        <f t="shared" si="32"/>
        <v>85</v>
      </c>
      <c r="T418"/>
      <c r="U418" s="146"/>
      <c r="V418" s="146"/>
      <c r="W418" s="135" t="str">
        <f t="shared" si="35"/>
        <v/>
      </c>
      <c r="X418" s="135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2268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2238</v>
      </c>
      <c r="K419" s="14" t="str">
        <f t="shared" si="31"/>
        <v/>
      </c>
      <c r="M419" s="59" t="s">
        <v>2880</v>
      </c>
      <c r="N419" s="24" t="s">
        <v>3920</v>
      </c>
      <c r="O419"/>
      <c r="P419"/>
      <c r="Q419"/>
      <c r="R419"/>
      <c r="S419">
        <f t="shared" si="32"/>
        <v>85</v>
      </c>
      <c r="T419"/>
      <c r="U419" s="146"/>
      <c r="V419" s="146"/>
      <c r="W419" s="135" t="str">
        <f t="shared" si="35"/>
        <v/>
      </c>
      <c r="X419" s="135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2268</v>
      </c>
      <c r="D420" s="1" t="s">
        <v>7</v>
      </c>
      <c r="E420" s="57" t="s">
        <v>4222</v>
      </c>
      <c r="F420" s="58" t="s">
        <v>4222</v>
      </c>
      <c r="G420">
        <v>0</v>
      </c>
      <c r="H420">
        <v>0</v>
      </c>
      <c r="I420" s="19" t="s">
        <v>3</v>
      </c>
      <c r="J420" s="19" t="s">
        <v>2238</v>
      </c>
      <c r="K420" s="14" t="str">
        <f t="shared" si="31"/>
        <v/>
      </c>
      <c r="M420" s="59" t="s">
        <v>2879</v>
      </c>
      <c r="N420" s="24" t="s">
        <v>3920</v>
      </c>
      <c r="O420"/>
      <c r="P420"/>
      <c r="Q420"/>
      <c r="R420"/>
      <c r="S420">
        <f t="shared" si="32"/>
        <v>85</v>
      </c>
      <c r="T420"/>
      <c r="U420" s="146"/>
      <c r="V420" s="146"/>
      <c r="W420" s="135" t="str">
        <f t="shared" si="35"/>
        <v/>
      </c>
      <c r="X420" s="135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2268</v>
      </c>
      <c r="D421" s="1" t="s">
        <v>7</v>
      </c>
      <c r="E421" s="57" t="s">
        <v>4223</v>
      </c>
      <c r="F421" s="58" t="s">
        <v>4223</v>
      </c>
      <c r="G421">
        <v>0</v>
      </c>
      <c r="H421">
        <v>0</v>
      </c>
      <c r="I421" s="19" t="s">
        <v>3</v>
      </c>
      <c r="J421" s="19" t="s">
        <v>2238</v>
      </c>
      <c r="K421" s="14" t="str">
        <f t="shared" si="31"/>
        <v/>
      </c>
      <c r="M421" s="24" t="s">
        <v>2881</v>
      </c>
      <c r="N421" s="24" t="s">
        <v>3920</v>
      </c>
      <c r="O421"/>
      <c r="P421"/>
      <c r="Q421"/>
      <c r="R421"/>
      <c r="S421">
        <f t="shared" si="32"/>
        <v>85</v>
      </c>
      <c r="T421"/>
      <c r="U421" s="146"/>
      <c r="V421" s="146"/>
      <c r="W421" s="135" t="str">
        <f t="shared" si="35"/>
        <v/>
      </c>
      <c r="X421" s="135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2268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2238</v>
      </c>
      <c r="K422" s="14" t="str">
        <f t="shared" si="31"/>
        <v/>
      </c>
      <c r="M422" s="24" t="s">
        <v>2882</v>
      </c>
      <c r="N422" s="24" t="s">
        <v>3920</v>
      </c>
      <c r="O422"/>
      <c r="P422"/>
      <c r="Q422"/>
      <c r="R422"/>
      <c r="S422">
        <f t="shared" si="32"/>
        <v>85</v>
      </c>
      <c r="T422"/>
      <c r="U422" s="146"/>
      <c r="V422" s="146"/>
      <c r="W422" s="135" t="str">
        <f t="shared" si="35"/>
        <v/>
      </c>
      <c r="X422" s="135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2268</v>
      </c>
      <c r="D423" s="1" t="s">
        <v>7</v>
      </c>
      <c r="E423" s="19" t="s">
        <v>2020</v>
      </c>
      <c r="F423" s="19" t="s">
        <v>2020</v>
      </c>
      <c r="G423">
        <v>0</v>
      </c>
      <c r="H423">
        <v>0</v>
      </c>
      <c r="I423" s="19" t="s">
        <v>18</v>
      </c>
      <c r="J423" s="19" t="s">
        <v>2238</v>
      </c>
      <c r="K423" s="14" t="str">
        <f t="shared" si="31"/>
        <v/>
      </c>
      <c r="M423" s="24" t="s">
        <v>2883</v>
      </c>
      <c r="N423" s="24" t="s">
        <v>3920</v>
      </c>
      <c r="O423"/>
      <c r="P423"/>
      <c r="Q423"/>
      <c r="R423"/>
      <c r="S423">
        <f t="shared" si="32"/>
        <v>85</v>
      </c>
      <c r="T423"/>
      <c r="U423" s="146"/>
      <c r="V423" s="146"/>
      <c r="W423" s="135" t="str">
        <f t="shared" si="35"/>
        <v/>
      </c>
      <c r="X423" s="135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2373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2237</v>
      </c>
      <c r="K424" s="14" t="str">
        <f t="shared" si="31"/>
        <v/>
      </c>
      <c r="M424" s="24" t="s">
        <v>2884</v>
      </c>
      <c r="N424" s="24" t="s">
        <v>3920</v>
      </c>
      <c r="O424"/>
      <c r="P424"/>
      <c r="Q424"/>
      <c r="R424"/>
      <c r="S424">
        <f t="shared" si="32"/>
        <v>86</v>
      </c>
      <c r="T424"/>
      <c r="U424" s="146"/>
      <c r="V424" s="146"/>
      <c r="W424" s="135" t="str">
        <f t="shared" si="35"/>
        <v>"NEIGHB"</v>
      </c>
      <c r="X424" s="135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6" t="s">
        <v>4124</v>
      </c>
      <c r="D425" s="1" t="s">
        <v>7</v>
      </c>
      <c r="E425" s="19" t="s">
        <v>2021</v>
      </c>
      <c r="F425" s="19" t="s">
        <v>2021</v>
      </c>
      <c r="G425">
        <v>0</v>
      </c>
      <c r="H425">
        <v>0</v>
      </c>
      <c r="I425" s="19" t="s">
        <v>3</v>
      </c>
      <c r="J425" s="19" t="s">
        <v>2237</v>
      </c>
      <c r="K425" s="14" t="str">
        <f t="shared" si="31"/>
        <v/>
      </c>
      <c r="M425" s="24" t="s">
        <v>2885</v>
      </c>
      <c r="N425" s="24" t="s">
        <v>3920</v>
      </c>
      <c r="O425"/>
      <c r="P425"/>
      <c r="Q425"/>
      <c r="R425"/>
      <c r="S425">
        <f t="shared" si="32"/>
        <v>87</v>
      </c>
      <c r="T425"/>
      <c r="U425" s="146"/>
      <c r="V425" s="146"/>
      <c r="W425" s="135" t="str">
        <f t="shared" si="35"/>
        <v>"NEXTP"</v>
      </c>
      <c r="X425" s="135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2369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2237</v>
      </c>
      <c r="K426" s="14" t="str">
        <f t="shared" si="31"/>
        <v/>
      </c>
      <c r="M426" s="24" t="s">
        <v>2886</v>
      </c>
      <c r="N426" s="24" t="s">
        <v>3920</v>
      </c>
      <c r="O426"/>
      <c r="P426"/>
      <c r="Q426"/>
      <c r="R426"/>
      <c r="S426">
        <f t="shared" si="32"/>
        <v>87</v>
      </c>
      <c r="T426"/>
      <c r="U426" s="146"/>
      <c r="V426" s="146"/>
      <c r="W426" s="135" t="str">
        <f t="shared" si="35"/>
        <v/>
      </c>
      <c r="X426" s="135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2374</v>
      </c>
      <c r="D427" s="1" t="s">
        <v>7</v>
      </c>
      <c r="E427" s="19" t="s">
        <v>2022</v>
      </c>
      <c r="F427" s="19" t="s">
        <v>2022</v>
      </c>
      <c r="G427">
        <v>0</v>
      </c>
      <c r="H427">
        <v>0</v>
      </c>
      <c r="I427" s="19" t="s">
        <v>3</v>
      </c>
      <c r="J427" s="19" t="s">
        <v>2238</v>
      </c>
      <c r="K427" s="14" t="str">
        <f t="shared" si="31"/>
        <v/>
      </c>
      <c r="M427" s="24" t="s">
        <v>2887</v>
      </c>
      <c r="N427" s="24" t="s">
        <v>3920</v>
      </c>
      <c r="O427"/>
      <c r="P427"/>
      <c r="Q427"/>
      <c r="R427"/>
      <c r="S427">
        <f t="shared" si="32"/>
        <v>87</v>
      </c>
      <c r="T427"/>
      <c r="U427" s="146"/>
      <c r="V427" s="146"/>
      <c r="W427" s="135" t="str">
        <f t="shared" si="35"/>
        <v/>
      </c>
      <c r="X427" s="135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41" t="s">
        <v>4109</v>
      </c>
      <c r="D428" s="1" t="s">
        <v>7</v>
      </c>
      <c r="E428" s="19" t="s">
        <v>2023</v>
      </c>
      <c r="F428" s="19" t="s">
        <v>2023</v>
      </c>
      <c r="G428">
        <v>0</v>
      </c>
      <c r="H428">
        <v>0</v>
      </c>
      <c r="I428" s="19" t="s">
        <v>3</v>
      </c>
      <c r="J428" s="19" t="s">
        <v>2237</v>
      </c>
      <c r="K428" s="14" t="str">
        <f t="shared" si="31"/>
        <v/>
      </c>
      <c r="M428" s="24" t="s">
        <v>2888</v>
      </c>
      <c r="N428" s="24" t="s">
        <v>3920</v>
      </c>
      <c r="O428"/>
      <c r="P428"/>
      <c r="Q428"/>
      <c r="R428"/>
      <c r="S428">
        <f t="shared" si="32"/>
        <v>88</v>
      </c>
      <c r="T428"/>
      <c r="U428" s="146"/>
      <c r="V428" s="146"/>
      <c r="W428" s="135" t="str">
        <f t="shared" si="35"/>
        <v>"NOR"</v>
      </c>
      <c r="X428" s="135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2268</v>
      </c>
      <c r="D429" s="1" t="s">
        <v>7</v>
      </c>
      <c r="E429" s="55" t="s">
        <v>2024</v>
      </c>
      <c r="F429" s="56" t="s">
        <v>2024</v>
      </c>
      <c r="G429">
        <v>0</v>
      </c>
      <c r="H429">
        <v>0</v>
      </c>
      <c r="I429" s="19" t="s">
        <v>3</v>
      </c>
      <c r="J429" s="19" t="s">
        <v>2238</v>
      </c>
      <c r="K429" s="14" t="str">
        <f t="shared" si="31"/>
        <v/>
      </c>
      <c r="M429" s="59" t="s">
        <v>2890</v>
      </c>
      <c r="N429" s="24" t="s">
        <v>3920</v>
      </c>
      <c r="O429"/>
      <c r="P429"/>
      <c r="Q429"/>
      <c r="R429"/>
      <c r="S429">
        <f t="shared" si="32"/>
        <v>88</v>
      </c>
      <c r="T429"/>
      <c r="U429" s="146"/>
      <c r="V429" s="146"/>
      <c r="W429" s="135" t="str">
        <f t="shared" si="35"/>
        <v/>
      </c>
      <c r="X429" s="135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2268</v>
      </c>
      <c r="D430" s="1" t="s">
        <v>7</v>
      </c>
      <c r="E430" s="57" t="s">
        <v>4224</v>
      </c>
      <c r="F430" s="58" t="s">
        <v>4224</v>
      </c>
      <c r="G430">
        <v>0</v>
      </c>
      <c r="H430">
        <v>0</v>
      </c>
      <c r="I430" s="19" t="s">
        <v>3</v>
      </c>
      <c r="J430" s="19" t="s">
        <v>2238</v>
      </c>
      <c r="K430" s="14" t="str">
        <f t="shared" si="31"/>
        <v/>
      </c>
      <c r="M430" s="59" t="s">
        <v>2889</v>
      </c>
      <c r="N430" s="24" t="s">
        <v>3920</v>
      </c>
      <c r="O430"/>
      <c r="P430"/>
      <c r="Q430"/>
      <c r="R430"/>
      <c r="S430">
        <f t="shared" si="32"/>
        <v>88</v>
      </c>
      <c r="T430"/>
      <c r="U430" s="146"/>
      <c r="V430" s="146"/>
      <c r="W430" s="135" t="str">
        <f t="shared" si="35"/>
        <v/>
      </c>
      <c r="X430" s="135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2268</v>
      </c>
      <c r="D431" s="1" t="s">
        <v>7</v>
      </c>
      <c r="E431" s="57" t="s">
        <v>4225</v>
      </c>
      <c r="F431" s="58" t="s">
        <v>4225</v>
      </c>
      <c r="G431">
        <v>0</v>
      </c>
      <c r="H431">
        <v>0</v>
      </c>
      <c r="I431" s="19" t="s">
        <v>3</v>
      </c>
      <c r="J431" s="19" t="s">
        <v>2238</v>
      </c>
      <c r="K431" s="14" t="str">
        <f t="shared" si="31"/>
        <v/>
      </c>
      <c r="M431" s="24" t="s">
        <v>2891</v>
      </c>
      <c r="N431" s="24" t="s">
        <v>3920</v>
      </c>
      <c r="O431"/>
      <c r="P431"/>
      <c r="Q431"/>
      <c r="R431"/>
      <c r="S431">
        <f t="shared" si="32"/>
        <v>88</v>
      </c>
      <c r="T431"/>
      <c r="U431" s="146"/>
      <c r="V431" s="146"/>
      <c r="W431" s="135" t="str">
        <f t="shared" si="35"/>
        <v/>
      </c>
      <c r="X431" s="135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2268</v>
      </c>
      <c r="D432" s="1" t="s">
        <v>7</v>
      </c>
      <c r="E432" s="19" t="s">
        <v>2025</v>
      </c>
      <c r="F432" s="19" t="s">
        <v>2025</v>
      </c>
      <c r="G432">
        <v>0</v>
      </c>
      <c r="H432">
        <v>0</v>
      </c>
      <c r="I432" s="19" t="s">
        <v>3</v>
      </c>
      <c r="J432" s="19" t="s">
        <v>2238</v>
      </c>
      <c r="K432" s="14" t="str">
        <f t="shared" si="31"/>
        <v/>
      </c>
      <c r="M432" s="24" t="s">
        <v>2892</v>
      </c>
      <c r="N432" s="24" t="s">
        <v>3920</v>
      </c>
      <c r="O432"/>
      <c r="P432"/>
      <c r="Q432"/>
      <c r="R432"/>
      <c r="S432">
        <f t="shared" si="32"/>
        <v>88</v>
      </c>
      <c r="T432"/>
      <c r="U432" s="146"/>
      <c r="V432" s="146"/>
      <c r="W432" s="135" t="str">
        <f t="shared" si="35"/>
        <v/>
      </c>
      <c r="X432" s="135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2268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2238</v>
      </c>
      <c r="K433" s="14" t="str">
        <f t="shared" si="31"/>
        <v/>
      </c>
      <c r="M433" s="24" t="s">
        <v>2893</v>
      </c>
      <c r="N433" s="24" t="s">
        <v>3920</v>
      </c>
      <c r="O433"/>
      <c r="P433"/>
      <c r="Q433"/>
      <c r="R433"/>
      <c r="S433">
        <f t="shared" si="32"/>
        <v>88</v>
      </c>
      <c r="T433"/>
      <c r="U433" s="146"/>
      <c r="V433" s="146"/>
      <c r="W433" s="135" t="str">
        <f t="shared" si="35"/>
        <v/>
      </c>
      <c r="X433" s="135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2375</v>
      </c>
      <c r="D434" s="1" t="s">
        <v>7</v>
      </c>
      <c r="E434" s="19" t="s">
        <v>2026</v>
      </c>
      <c r="F434" s="19" t="s">
        <v>2026</v>
      </c>
      <c r="G434">
        <v>0</v>
      </c>
      <c r="H434">
        <v>0</v>
      </c>
      <c r="I434" s="19" t="s">
        <v>3</v>
      </c>
      <c r="J434" s="19" t="s">
        <v>2237</v>
      </c>
      <c r="K434" s="14" t="str">
        <f t="shared" si="31"/>
        <v/>
      </c>
      <c r="M434" s="24" t="s">
        <v>2894</v>
      </c>
      <c r="N434" s="24" t="s">
        <v>3920</v>
      </c>
      <c r="O434"/>
      <c r="P434"/>
      <c r="Q434"/>
      <c r="R434"/>
      <c r="S434">
        <f t="shared" si="32"/>
        <v>89</v>
      </c>
      <c r="T434"/>
      <c r="U434" s="146"/>
      <c r="V434" s="146"/>
      <c r="W434" s="135" t="str">
        <f t="shared" si="35"/>
        <v>"NOT"</v>
      </c>
      <c r="X434" s="135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2268</v>
      </c>
      <c r="D435" s="1" t="s">
        <v>7</v>
      </c>
      <c r="E435" s="19" t="s">
        <v>2027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2238</v>
      </c>
      <c r="K435" s="14" t="str">
        <f t="shared" si="31"/>
        <v>NOT EQUAL</v>
      </c>
      <c r="M435" s="24" t="s">
        <v>2895</v>
      </c>
      <c r="N435" s="24" t="s">
        <v>3920</v>
      </c>
      <c r="O435"/>
      <c r="P435"/>
      <c r="Q435"/>
      <c r="R435"/>
      <c r="S435">
        <f t="shared" si="32"/>
        <v>89</v>
      </c>
      <c r="T435"/>
      <c r="U435" s="146"/>
      <c r="V435" s="146"/>
      <c r="W435" s="135" t="str">
        <f t="shared" si="35"/>
        <v/>
      </c>
      <c r="X435" s="135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2376</v>
      </c>
      <c r="D436" s="1">
        <v>0</v>
      </c>
      <c r="E436" s="19" t="s">
        <v>2028</v>
      </c>
      <c r="F436" s="19" t="s">
        <v>584</v>
      </c>
      <c r="G436">
        <v>0</v>
      </c>
      <c r="H436">
        <v>0</v>
      </c>
      <c r="I436" s="19" t="s">
        <v>3</v>
      </c>
      <c r="J436" s="19" t="s">
        <v>2237</v>
      </c>
      <c r="K436" s="14" t="str">
        <f t="shared" si="31"/>
        <v>NOT EQUAL</v>
      </c>
      <c r="M436" s="24" t="s">
        <v>2896</v>
      </c>
      <c r="N436" s="24" t="s">
        <v>3920</v>
      </c>
      <c r="O436"/>
      <c r="P436"/>
      <c r="Q436"/>
      <c r="R436"/>
      <c r="S436">
        <f t="shared" si="32"/>
        <v>90</v>
      </c>
      <c r="T436"/>
      <c r="U436" s="146"/>
      <c r="V436" s="146"/>
      <c r="W436" s="135" t="str">
        <f t="shared" si="35"/>
        <v>"N" STD_SIGMA</v>
      </c>
      <c r="X436" s="135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2353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2237</v>
      </c>
      <c r="K437" s="14" t="str">
        <f t="shared" si="31"/>
        <v/>
      </c>
      <c r="M437" s="24" t="s">
        <v>2897</v>
      </c>
      <c r="N437" s="24" t="s">
        <v>3920</v>
      </c>
      <c r="O437"/>
      <c r="P437"/>
      <c r="Q437"/>
      <c r="R437"/>
      <c r="S437">
        <f t="shared" si="32"/>
        <v>90</v>
      </c>
      <c r="T437"/>
      <c r="U437" s="146"/>
      <c r="V437" s="146"/>
      <c r="W437" s="135" t="str">
        <f t="shared" si="35"/>
        <v/>
      </c>
      <c r="X437" s="135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2268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2238</v>
      </c>
      <c r="K438" s="14" t="str">
        <f t="shared" si="31"/>
        <v/>
      </c>
      <c r="M438" s="24" t="s">
        <v>2898</v>
      </c>
      <c r="N438" s="24" t="s">
        <v>3920</v>
      </c>
      <c r="O438"/>
      <c r="P438"/>
      <c r="Q438"/>
      <c r="R438"/>
      <c r="S438">
        <f t="shared" si="32"/>
        <v>90</v>
      </c>
      <c r="T438"/>
      <c r="U438" s="146"/>
      <c r="V438" s="146"/>
      <c r="W438" s="135" t="str">
        <f t="shared" si="35"/>
        <v/>
      </c>
      <c r="X438" s="135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2377</v>
      </c>
      <c r="D439" s="1" t="s">
        <v>7</v>
      </c>
      <c r="E439" s="19" t="s">
        <v>2029</v>
      </c>
      <c r="F439" s="19" t="s">
        <v>2029</v>
      </c>
      <c r="G439">
        <v>0</v>
      </c>
      <c r="H439">
        <v>0</v>
      </c>
      <c r="I439" s="19" t="s">
        <v>3</v>
      </c>
      <c r="J439" s="19" t="s">
        <v>2238</v>
      </c>
      <c r="K439" s="14" t="str">
        <f t="shared" si="31"/>
        <v/>
      </c>
      <c r="M439" s="24" t="s">
        <v>2899</v>
      </c>
      <c r="N439" s="24" t="s">
        <v>3920</v>
      </c>
      <c r="O439"/>
      <c r="P439"/>
      <c r="Q439"/>
      <c r="R439"/>
      <c r="S439">
        <f t="shared" si="32"/>
        <v>90</v>
      </c>
      <c r="T439"/>
      <c r="U439" s="146"/>
      <c r="V439" s="146"/>
      <c r="W439" s="135" t="str">
        <f t="shared" si="35"/>
        <v/>
      </c>
      <c r="X439" s="135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41" t="s">
        <v>4110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2237</v>
      </c>
      <c r="K440" s="14" t="str">
        <f t="shared" si="31"/>
        <v/>
      </c>
      <c r="M440" s="24" t="s">
        <v>2900</v>
      </c>
      <c r="N440" s="24" t="s">
        <v>3920</v>
      </c>
      <c r="O440"/>
      <c r="P440"/>
      <c r="Q440"/>
      <c r="R440"/>
      <c r="S440">
        <f t="shared" si="32"/>
        <v>91</v>
      </c>
      <c r="T440"/>
      <c r="U440" s="146"/>
      <c r="V440" s="146"/>
      <c r="W440" s="135" t="str">
        <f t="shared" si="35"/>
        <v>"OR"</v>
      </c>
      <c r="X440" s="135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2268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2238</v>
      </c>
      <c r="K441" s="14" t="str">
        <f t="shared" si="31"/>
        <v/>
      </c>
      <c r="M441" s="24" t="s">
        <v>2901</v>
      </c>
      <c r="N441" s="24" t="s">
        <v>3920</v>
      </c>
      <c r="O441"/>
      <c r="P441"/>
      <c r="Q441"/>
      <c r="R441"/>
      <c r="S441">
        <f t="shared" si="32"/>
        <v>91</v>
      </c>
      <c r="T441"/>
      <c r="U441" s="146"/>
      <c r="V441" s="146"/>
      <c r="W441" s="135" t="str">
        <f t="shared" si="35"/>
        <v/>
      </c>
      <c r="X441" s="135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2268</v>
      </c>
      <c r="D442" s="1" t="s">
        <v>7</v>
      </c>
      <c r="E442" s="19" t="s">
        <v>2030</v>
      </c>
      <c r="F442" s="19" t="s">
        <v>279</v>
      </c>
      <c r="G442">
        <v>0</v>
      </c>
      <c r="H442">
        <v>0</v>
      </c>
      <c r="I442" s="30" t="s">
        <v>18</v>
      </c>
      <c r="J442" s="19" t="s">
        <v>2238</v>
      </c>
      <c r="K442" s="14" t="str">
        <f t="shared" si="31"/>
        <v/>
      </c>
      <c r="M442" s="24" t="s">
        <v>2902</v>
      </c>
      <c r="N442" s="24" t="s">
        <v>3920</v>
      </c>
      <c r="O442"/>
      <c r="P442"/>
      <c r="Q442"/>
      <c r="R442"/>
      <c r="S442">
        <f t="shared" si="32"/>
        <v>91</v>
      </c>
      <c r="T442"/>
      <c r="U442" s="146"/>
      <c r="V442" s="146"/>
      <c r="W442" s="135" t="str">
        <f t="shared" si="35"/>
        <v/>
      </c>
      <c r="X442" s="135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2346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2237</v>
      </c>
      <c r="K443" s="14" t="str">
        <f t="shared" si="31"/>
        <v/>
      </c>
      <c r="M443" s="24" t="s">
        <v>2903</v>
      </c>
      <c r="N443" s="24" t="s">
        <v>3920</v>
      </c>
      <c r="O443"/>
      <c r="P443"/>
      <c r="Q443"/>
      <c r="R443"/>
      <c r="S443">
        <f t="shared" si="32"/>
        <v>91</v>
      </c>
      <c r="T443"/>
      <c r="U443" s="146"/>
      <c r="V443" s="146"/>
      <c r="W443" s="135" t="str">
        <f t="shared" si="35"/>
        <v/>
      </c>
      <c r="X443" s="135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2264</v>
      </c>
      <c r="D444" s="36" t="s">
        <v>3981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2237</v>
      </c>
      <c r="K444" s="14" t="str">
        <f t="shared" si="31"/>
        <v/>
      </c>
      <c r="M444" s="24" t="s">
        <v>2904</v>
      </c>
      <c r="N444" s="24" t="s">
        <v>3920</v>
      </c>
      <c r="O444"/>
      <c r="P444"/>
      <c r="Q444"/>
      <c r="R444"/>
      <c r="S444">
        <f t="shared" si="32"/>
        <v>91</v>
      </c>
      <c r="T444"/>
      <c r="U444" s="146"/>
      <c r="V444" s="146"/>
      <c r="W444" s="135" t="str">
        <f t="shared" si="35"/>
        <v/>
      </c>
      <c r="X444" s="135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2268</v>
      </c>
      <c r="D445" s="1" t="s">
        <v>7</v>
      </c>
      <c r="E445" s="19" t="s">
        <v>2031</v>
      </c>
      <c r="F445" s="19" t="s">
        <v>2031</v>
      </c>
      <c r="G445">
        <v>0</v>
      </c>
      <c r="H445">
        <v>0</v>
      </c>
      <c r="I445" s="19" t="s">
        <v>3</v>
      </c>
      <c r="J445" s="19" t="s">
        <v>2238</v>
      </c>
      <c r="K445" s="14" t="str">
        <f t="shared" si="31"/>
        <v/>
      </c>
      <c r="M445" s="24" t="s">
        <v>2905</v>
      </c>
      <c r="N445" s="24" t="s">
        <v>3920</v>
      </c>
      <c r="O445"/>
      <c r="P445"/>
      <c r="Q445"/>
      <c r="R445"/>
      <c r="S445">
        <f t="shared" si="32"/>
        <v>91</v>
      </c>
      <c r="T445"/>
      <c r="U445" s="146"/>
      <c r="V445" s="146"/>
      <c r="W445" s="135" t="str">
        <f t="shared" si="35"/>
        <v/>
      </c>
      <c r="X445" s="135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2280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2237</v>
      </c>
      <c r="K446" s="14" t="str">
        <f t="shared" si="31"/>
        <v/>
      </c>
      <c r="M446" s="24" t="s">
        <v>2906</v>
      </c>
      <c r="N446" s="24" t="s">
        <v>3920</v>
      </c>
      <c r="O446"/>
      <c r="P446"/>
      <c r="Q446"/>
      <c r="R446"/>
      <c r="S446">
        <f t="shared" si="32"/>
        <v>91</v>
      </c>
      <c r="T446"/>
      <c r="U446" s="146"/>
      <c r="V446" s="146"/>
      <c r="W446" s="135" t="str">
        <f t="shared" si="35"/>
        <v/>
      </c>
      <c r="X446" s="135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2282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2237</v>
      </c>
      <c r="K447" s="14" t="str">
        <f t="shared" si="31"/>
        <v/>
      </c>
      <c r="M447" s="24" t="s">
        <v>2907</v>
      </c>
      <c r="N447" s="24" t="s">
        <v>3920</v>
      </c>
      <c r="O447"/>
      <c r="P447"/>
      <c r="Q447"/>
      <c r="R447"/>
      <c r="S447">
        <f t="shared" si="32"/>
        <v>91</v>
      </c>
      <c r="T447"/>
      <c r="U447" s="146"/>
      <c r="V447" s="146"/>
      <c r="W447" s="135" t="str">
        <f t="shared" si="35"/>
        <v/>
      </c>
      <c r="X447" s="135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2340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2237</v>
      </c>
      <c r="K448" s="14" t="str">
        <f t="shared" si="31"/>
        <v>NOT EQUAL</v>
      </c>
      <c r="M448" s="24" t="s">
        <v>2908</v>
      </c>
      <c r="N448" s="24" t="s">
        <v>3920</v>
      </c>
      <c r="O448"/>
      <c r="P448"/>
      <c r="Q448"/>
      <c r="R448"/>
      <c r="S448">
        <f t="shared" si="32"/>
        <v>91</v>
      </c>
      <c r="T448"/>
      <c r="U448" s="146"/>
      <c r="V448" s="146"/>
      <c r="W448" s="135" t="str">
        <f t="shared" si="35"/>
        <v/>
      </c>
      <c r="X448" s="135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2378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2237</v>
      </c>
      <c r="K449" s="14" t="str">
        <f t="shared" si="31"/>
        <v/>
      </c>
      <c r="M449" s="24" t="s">
        <v>2909</v>
      </c>
      <c r="N449" s="24" t="s">
        <v>3920</v>
      </c>
      <c r="O449"/>
      <c r="P449"/>
      <c r="Q449"/>
      <c r="R449"/>
      <c r="S449">
        <f t="shared" si="32"/>
        <v>91</v>
      </c>
      <c r="T449"/>
      <c r="U449" s="146"/>
      <c r="V449" s="146"/>
      <c r="W449" s="135" t="str">
        <f t="shared" si="35"/>
        <v/>
      </c>
      <c r="X449" s="135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2379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2237</v>
      </c>
      <c r="K450" s="14" t="str">
        <f t="shared" si="31"/>
        <v>NOT EQUAL</v>
      </c>
      <c r="M450" s="24" t="s">
        <v>2910</v>
      </c>
      <c r="N450" s="24" t="s">
        <v>3920</v>
      </c>
      <c r="O450"/>
      <c r="P450"/>
      <c r="Q450"/>
      <c r="R450"/>
      <c r="S450">
        <f t="shared" si="32"/>
        <v>91</v>
      </c>
      <c r="T450"/>
      <c r="U450" s="146"/>
      <c r="V450" s="146"/>
      <c r="W450" s="135" t="str">
        <f t="shared" si="35"/>
        <v/>
      </c>
      <c r="X450" s="135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2268</v>
      </c>
      <c r="D451" s="1" t="s">
        <v>7</v>
      </c>
      <c r="E451" s="19" t="s">
        <v>2032</v>
      </c>
      <c r="F451" s="19" t="s">
        <v>2032</v>
      </c>
      <c r="G451">
        <v>0</v>
      </c>
      <c r="H451">
        <v>0</v>
      </c>
      <c r="I451" s="19" t="s">
        <v>18</v>
      </c>
      <c r="J451" s="19" t="s">
        <v>2238</v>
      </c>
      <c r="K451" s="14" t="str">
        <f t="shared" si="31"/>
        <v/>
      </c>
      <c r="M451" s="24" t="s">
        <v>2911</v>
      </c>
      <c r="N451" s="24" t="s">
        <v>3920</v>
      </c>
      <c r="O451"/>
      <c r="P451"/>
      <c r="Q451"/>
      <c r="R451"/>
      <c r="S451">
        <f t="shared" si="32"/>
        <v>91</v>
      </c>
      <c r="T451"/>
      <c r="U451" s="146"/>
      <c r="V451" s="146"/>
      <c r="W451" s="135" t="str">
        <f t="shared" si="35"/>
        <v/>
      </c>
      <c r="X451" s="135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2370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2237</v>
      </c>
      <c r="K452" s="14" t="str">
        <f t="shared" ref="K452:K515" si="36">IF(E452=F452,"","NOT EQUAL")</f>
        <v/>
      </c>
      <c r="M452" s="24" t="s">
        <v>2912</v>
      </c>
      <c r="N452" s="24" t="s">
        <v>3920</v>
      </c>
      <c r="O452"/>
      <c r="P452"/>
      <c r="Q452"/>
      <c r="R452"/>
      <c r="S452">
        <f t="shared" si="32"/>
        <v>91</v>
      </c>
      <c r="T452"/>
      <c r="U452" s="146"/>
      <c r="V452" s="146"/>
      <c r="W452" s="135" t="str">
        <f t="shared" si="35"/>
        <v/>
      </c>
      <c r="X452" s="135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4007</v>
      </c>
      <c r="D453" s="1" t="s">
        <v>7</v>
      </c>
      <c r="E453" s="19" t="s">
        <v>2033</v>
      </c>
      <c r="F453" s="19" t="s">
        <v>290</v>
      </c>
      <c r="G453">
        <v>0</v>
      </c>
      <c r="H453">
        <v>0</v>
      </c>
      <c r="I453" s="19" t="s">
        <v>3</v>
      </c>
      <c r="J453" s="19" t="s">
        <v>2237</v>
      </c>
      <c r="K453" s="14" t="str">
        <f t="shared" si="36"/>
        <v>NOT EQUAL</v>
      </c>
      <c r="M453" s="24" t="s">
        <v>2913</v>
      </c>
      <c r="N453" s="24" t="s">
        <v>3920</v>
      </c>
      <c r="O453"/>
      <c r="P453"/>
      <c r="Q453"/>
      <c r="R453"/>
      <c r="S453">
        <f t="shared" ref="S453:S516" si="37">IF(X453&lt;&gt;"",S452+1,S452)</f>
        <v>92</v>
      </c>
      <c r="T453"/>
      <c r="U453" s="146"/>
      <c r="V453" s="146"/>
      <c r="W453" s="135" t="str">
        <f t="shared" si="35"/>
        <v>"PERM"</v>
      </c>
      <c r="X453" s="135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2268</v>
      </c>
      <c r="D454" s="1" t="s">
        <v>7</v>
      </c>
      <c r="E454" s="19" t="s">
        <v>2034</v>
      </c>
      <c r="F454" s="19" t="s">
        <v>2035</v>
      </c>
      <c r="G454">
        <v>0</v>
      </c>
      <c r="H454">
        <v>0</v>
      </c>
      <c r="I454" s="19" t="s">
        <v>123</v>
      </c>
      <c r="J454" s="19" t="s">
        <v>2238</v>
      </c>
      <c r="K454" s="14" t="str">
        <f t="shared" si="36"/>
        <v/>
      </c>
      <c r="M454" s="24" t="s">
        <v>2914</v>
      </c>
      <c r="N454" s="24" t="s">
        <v>3920</v>
      </c>
      <c r="O454"/>
      <c r="P454"/>
      <c r="Q454"/>
      <c r="R454"/>
      <c r="S454">
        <f t="shared" si="37"/>
        <v>92</v>
      </c>
      <c r="T454"/>
      <c r="U454" s="146"/>
      <c r="V454" s="146"/>
      <c r="W454" s="135" t="str">
        <f t="shared" si="35"/>
        <v/>
      </c>
      <c r="X454" s="135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2268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2238</v>
      </c>
      <c r="K455" s="14" t="str">
        <f t="shared" si="36"/>
        <v/>
      </c>
      <c r="M455" s="24" t="s">
        <v>2915</v>
      </c>
      <c r="N455" s="24" t="s">
        <v>3920</v>
      </c>
      <c r="O455"/>
      <c r="P455"/>
      <c r="Q455"/>
      <c r="R455"/>
      <c r="S455">
        <f t="shared" si="37"/>
        <v>92</v>
      </c>
      <c r="T455"/>
      <c r="U455" s="146"/>
      <c r="V455" s="146"/>
      <c r="W455" s="135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35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2268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2238</v>
      </c>
      <c r="K456" s="14" t="str">
        <f t="shared" si="36"/>
        <v/>
      </c>
      <c r="M456" s="24" t="s">
        <v>2916</v>
      </c>
      <c r="N456" s="24" t="s">
        <v>3920</v>
      </c>
      <c r="O456"/>
      <c r="P456"/>
      <c r="Q456"/>
      <c r="R456"/>
      <c r="S456">
        <f t="shared" si="37"/>
        <v>92</v>
      </c>
      <c r="T456"/>
      <c r="U456" s="146"/>
      <c r="V456" s="146"/>
      <c r="W456" s="135" t="str">
        <f t="shared" si="40"/>
        <v/>
      </c>
      <c r="X456" s="135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2268</v>
      </c>
      <c r="D457" s="1" t="s">
        <v>7</v>
      </c>
      <c r="E457" s="19" t="s">
        <v>2036</v>
      </c>
      <c r="F457" s="19" t="s">
        <v>2036</v>
      </c>
      <c r="G457">
        <v>0</v>
      </c>
      <c r="H457">
        <v>0</v>
      </c>
      <c r="I457" s="19" t="s">
        <v>3</v>
      </c>
      <c r="J457" s="19" t="s">
        <v>2238</v>
      </c>
      <c r="K457" s="14" t="str">
        <f t="shared" si="36"/>
        <v/>
      </c>
      <c r="M457" s="24" t="s">
        <v>2917</v>
      </c>
      <c r="N457" s="24" t="s">
        <v>3920</v>
      </c>
      <c r="O457"/>
      <c r="P457"/>
      <c r="Q457"/>
      <c r="R457"/>
      <c r="S457">
        <f t="shared" si="37"/>
        <v>92</v>
      </c>
      <c r="T457"/>
      <c r="U457" s="146"/>
      <c r="V457" s="146"/>
      <c r="W457" s="135" t="str">
        <f t="shared" si="40"/>
        <v/>
      </c>
      <c r="X457" s="135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2486</v>
      </c>
      <c r="D458" s="71" t="s">
        <v>4444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2238</v>
      </c>
      <c r="K458" s="14" t="str">
        <f t="shared" si="36"/>
        <v/>
      </c>
      <c r="M458" s="24" t="s">
        <v>2918</v>
      </c>
      <c r="N458" s="24" t="s">
        <v>3920</v>
      </c>
      <c r="O458"/>
      <c r="P458"/>
      <c r="Q458"/>
      <c r="R458"/>
      <c r="S458">
        <f t="shared" si="37"/>
        <v>93</v>
      </c>
      <c r="T458"/>
      <c r="U458" s="150" t="s">
        <v>4630</v>
      </c>
      <c r="V458" s="146"/>
      <c r="W458" s="135" t="str">
        <f t="shared" si="40"/>
        <v>"PLOT"</v>
      </c>
      <c r="X458" s="135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2268</v>
      </c>
      <c r="D459" s="1" t="s">
        <v>7</v>
      </c>
      <c r="E459" s="19" t="s">
        <v>2037</v>
      </c>
      <c r="F459" s="19" t="s">
        <v>2037</v>
      </c>
      <c r="G459">
        <v>0</v>
      </c>
      <c r="H459">
        <v>0</v>
      </c>
      <c r="I459" s="19" t="s">
        <v>123</v>
      </c>
      <c r="J459" s="19" t="s">
        <v>2238</v>
      </c>
      <c r="K459" s="14" t="str">
        <f t="shared" si="36"/>
        <v/>
      </c>
      <c r="M459" s="24" t="s">
        <v>2919</v>
      </c>
      <c r="N459" s="24" t="s">
        <v>3920</v>
      </c>
      <c r="O459"/>
      <c r="P459"/>
      <c r="Q459"/>
      <c r="R459"/>
      <c r="S459">
        <f t="shared" si="37"/>
        <v>93</v>
      </c>
      <c r="T459"/>
      <c r="U459" s="146"/>
      <c r="V459" s="146"/>
      <c r="W459" s="135" t="str">
        <f t="shared" si="40"/>
        <v/>
      </c>
      <c r="X459" s="135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2268</v>
      </c>
      <c r="D460" s="1" t="s">
        <v>7</v>
      </c>
      <c r="E460" s="19" t="s">
        <v>2038</v>
      </c>
      <c r="F460" s="19" t="s">
        <v>2038</v>
      </c>
      <c r="G460">
        <v>0</v>
      </c>
      <c r="H460">
        <v>0</v>
      </c>
      <c r="I460" s="19" t="s">
        <v>3</v>
      </c>
      <c r="J460" s="19" t="s">
        <v>2238</v>
      </c>
      <c r="K460" s="14" t="str">
        <f t="shared" si="36"/>
        <v/>
      </c>
      <c r="M460" s="24" t="s">
        <v>2920</v>
      </c>
      <c r="N460" s="24" t="s">
        <v>3920</v>
      </c>
      <c r="O460"/>
      <c r="P460"/>
      <c r="Q460"/>
      <c r="R460"/>
      <c r="S460">
        <f t="shared" si="37"/>
        <v>93</v>
      </c>
      <c r="T460"/>
      <c r="U460" s="146"/>
      <c r="V460" s="146"/>
      <c r="W460" s="135" t="str">
        <f t="shared" si="40"/>
        <v/>
      </c>
      <c r="X460" s="135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2268</v>
      </c>
      <c r="D461" s="1" t="s">
        <v>7</v>
      </c>
      <c r="E461" s="19" t="s">
        <v>2039</v>
      </c>
      <c r="F461" s="19" t="s">
        <v>2039</v>
      </c>
      <c r="G461">
        <v>0</v>
      </c>
      <c r="H461">
        <v>0</v>
      </c>
      <c r="I461" s="19" t="s">
        <v>3</v>
      </c>
      <c r="J461" s="19" t="s">
        <v>2238</v>
      </c>
      <c r="K461" s="14" t="str">
        <f t="shared" si="36"/>
        <v/>
      </c>
      <c r="M461" s="24" t="s">
        <v>2921</v>
      </c>
      <c r="N461" s="24" t="s">
        <v>3920</v>
      </c>
      <c r="O461"/>
      <c r="P461"/>
      <c r="Q461"/>
      <c r="R461"/>
      <c r="S461">
        <f t="shared" si="37"/>
        <v>93</v>
      </c>
      <c r="T461"/>
      <c r="U461" s="146"/>
      <c r="V461" s="146"/>
      <c r="W461" s="135" t="str">
        <f t="shared" si="40"/>
        <v/>
      </c>
      <c r="X461" s="135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2268</v>
      </c>
      <c r="D462" s="1" t="s">
        <v>7</v>
      </c>
      <c r="E462" s="55" t="s">
        <v>2040</v>
      </c>
      <c r="F462" s="56" t="s">
        <v>2040</v>
      </c>
      <c r="G462">
        <v>0</v>
      </c>
      <c r="H462">
        <v>0</v>
      </c>
      <c r="I462" s="19" t="s">
        <v>3</v>
      </c>
      <c r="J462" s="19" t="s">
        <v>2238</v>
      </c>
      <c r="K462" s="14" t="str">
        <f t="shared" si="36"/>
        <v/>
      </c>
      <c r="M462" s="59" t="s">
        <v>2923</v>
      </c>
      <c r="N462" s="24" t="s">
        <v>3920</v>
      </c>
      <c r="O462"/>
      <c r="P462"/>
      <c r="Q462"/>
      <c r="R462"/>
      <c r="S462">
        <f t="shared" si="37"/>
        <v>93</v>
      </c>
      <c r="T462"/>
      <c r="U462" s="146"/>
      <c r="V462" s="146"/>
      <c r="W462" s="135" t="str">
        <f t="shared" si="40"/>
        <v/>
      </c>
      <c r="X462" s="135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2268</v>
      </c>
      <c r="D463" s="1" t="s">
        <v>7</v>
      </c>
      <c r="E463" s="57" t="s">
        <v>4226</v>
      </c>
      <c r="F463" s="58" t="s">
        <v>4226</v>
      </c>
      <c r="G463">
        <v>0</v>
      </c>
      <c r="H463">
        <v>0</v>
      </c>
      <c r="I463" s="19" t="s">
        <v>3</v>
      </c>
      <c r="J463" s="19" t="s">
        <v>2238</v>
      </c>
      <c r="K463" s="14" t="str">
        <f t="shared" si="36"/>
        <v/>
      </c>
      <c r="M463" s="59" t="s">
        <v>2922</v>
      </c>
      <c r="N463" s="24" t="s">
        <v>3920</v>
      </c>
      <c r="O463"/>
      <c r="P463"/>
      <c r="Q463"/>
      <c r="R463"/>
      <c r="S463">
        <f t="shared" si="37"/>
        <v>93</v>
      </c>
      <c r="T463"/>
      <c r="U463" s="146"/>
      <c r="V463" s="146"/>
      <c r="W463" s="135" t="str">
        <f t="shared" si="40"/>
        <v/>
      </c>
      <c r="X463" s="135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2268</v>
      </c>
      <c r="D464" s="1" t="s">
        <v>7</v>
      </c>
      <c r="E464" s="57" t="s">
        <v>4227</v>
      </c>
      <c r="F464" s="58" t="s">
        <v>4227</v>
      </c>
      <c r="G464">
        <v>0</v>
      </c>
      <c r="H464">
        <v>0</v>
      </c>
      <c r="I464" s="19" t="s">
        <v>3</v>
      </c>
      <c r="J464" s="19" t="s">
        <v>2238</v>
      </c>
      <c r="K464" s="14" t="str">
        <f t="shared" si="36"/>
        <v/>
      </c>
      <c r="M464" s="24" t="s">
        <v>2924</v>
      </c>
      <c r="N464" s="24" t="s">
        <v>3920</v>
      </c>
      <c r="O464"/>
      <c r="P464"/>
      <c r="Q464"/>
      <c r="R464"/>
      <c r="S464">
        <f t="shared" si="37"/>
        <v>93</v>
      </c>
      <c r="T464"/>
      <c r="U464" s="146"/>
      <c r="V464" s="146"/>
      <c r="W464" s="135" t="str">
        <f t="shared" si="40"/>
        <v/>
      </c>
      <c r="X464" s="135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2268</v>
      </c>
      <c r="D465" s="1" t="s">
        <v>7</v>
      </c>
      <c r="E465" s="19" t="s">
        <v>2041</v>
      </c>
      <c r="F465" s="19" t="s">
        <v>2041</v>
      </c>
      <c r="G465">
        <v>0</v>
      </c>
      <c r="H465">
        <v>0</v>
      </c>
      <c r="I465" s="19" t="s">
        <v>3</v>
      </c>
      <c r="J465" s="19" t="s">
        <v>2238</v>
      </c>
      <c r="K465" s="14" t="str">
        <f t="shared" si="36"/>
        <v/>
      </c>
      <c r="M465" s="24" t="s">
        <v>2925</v>
      </c>
      <c r="N465" s="24" t="s">
        <v>3920</v>
      </c>
      <c r="O465"/>
      <c r="P465"/>
      <c r="Q465"/>
      <c r="R465"/>
      <c r="S465">
        <f t="shared" si="37"/>
        <v>93</v>
      </c>
      <c r="T465"/>
      <c r="U465" s="146"/>
      <c r="V465" s="146"/>
      <c r="W465" s="135" t="str">
        <f t="shared" si="40"/>
        <v/>
      </c>
      <c r="X465" s="135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2268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2238</v>
      </c>
      <c r="K466" s="14" t="str">
        <f t="shared" si="36"/>
        <v/>
      </c>
      <c r="M466" s="24" t="s">
        <v>2926</v>
      </c>
      <c r="N466" s="24" t="s">
        <v>3920</v>
      </c>
      <c r="O466"/>
      <c r="P466"/>
      <c r="Q466"/>
      <c r="R466"/>
      <c r="S466">
        <f t="shared" si="37"/>
        <v>93</v>
      </c>
      <c r="T466"/>
      <c r="U466" s="146"/>
      <c r="V466" s="146"/>
      <c r="W466" s="135" t="str">
        <f t="shared" si="40"/>
        <v/>
      </c>
      <c r="X466" s="135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92" t="s">
        <v>4523</v>
      </c>
      <c r="D467" s="92" t="s">
        <v>4608</v>
      </c>
      <c r="E467" s="93" t="s">
        <v>4609</v>
      </c>
      <c r="F467" s="93" t="s">
        <v>4609</v>
      </c>
      <c r="G467" s="94">
        <v>0</v>
      </c>
      <c r="H467" s="94">
        <v>0</v>
      </c>
      <c r="I467" s="95" t="s">
        <v>3</v>
      </c>
      <c r="J467" s="95" t="s">
        <v>2238</v>
      </c>
      <c r="K467" s="96" t="str">
        <f t="shared" si="36"/>
        <v/>
      </c>
      <c r="M467" s="97" t="s">
        <v>4610</v>
      </c>
      <c r="N467" s="97"/>
      <c r="O467"/>
      <c r="P467"/>
      <c r="Q467"/>
      <c r="R467"/>
      <c r="S467">
        <f t="shared" si="37"/>
        <v>93</v>
      </c>
      <c r="T467"/>
      <c r="U467" s="146"/>
      <c r="V467" s="146"/>
      <c r="W467" s="135" t="str">
        <f t="shared" si="40"/>
        <v/>
      </c>
      <c r="X467" s="135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2268</v>
      </c>
      <c r="D468" s="1" t="s">
        <v>7</v>
      </c>
      <c r="E468" s="19" t="s">
        <v>2042</v>
      </c>
      <c r="F468" s="19" t="s">
        <v>2042</v>
      </c>
      <c r="G468">
        <v>0</v>
      </c>
      <c r="H468">
        <v>0</v>
      </c>
      <c r="I468" s="19" t="s">
        <v>3</v>
      </c>
      <c r="J468" s="19" t="s">
        <v>2238</v>
      </c>
      <c r="K468" s="14" t="str">
        <f t="shared" si="36"/>
        <v/>
      </c>
      <c r="M468" s="24" t="s">
        <v>2928</v>
      </c>
      <c r="N468" s="24" t="s">
        <v>3920</v>
      </c>
      <c r="O468"/>
      <c r="P468"/>
      <c r="Q468"/>
      <c r="R468"/>
      <c r="S468">
        <f t="shared" si="37"/>
        <v>93</v>
      </c>
      <c r="T468"/>
      <c r="U468" s="146"/>
      <c r="V468" s="146"/>
      <c r="W468" s="135" t="str">
        <f t="shared" si="40"/>
        <v/>
      </c>
      <c r="X468" s="135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2284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2238</v>
      </c>
      <c r="K469" s="14" t="str">
        <f t="shared" si="36"/>
        <v/>
      </c>
      <c r="M469" s="24" t="s">
        <v>2929</v>
      </c>
      <c r="N469" s="24" t="s">
        <v>3920</v>
      </c>
      <c r="O469"/>
      <c r="P469"/>
      <c r="Q469"/>
      <c r="R469"/>
      <c r="S469">
        <f t="shared" si="37"/>
        <v>93</v>
      </c>
      <c r="T469"/>
      <c r="U469" s="146"/>
      <c r="V469" s="146"/>
      <c r="W469" s="135" t="str">
        <f t="shared" si="40"/>
        <v/>
      </c>
      <c r="X469" s="135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2323</v>
      </c>
      <c r="D470" s="1">
        <v>10</v>
      </c>
      <c r="E470" s="19" t="s">
        <v>298</v>
      </c>
      <c r="F470" s="19" t="s">
        <v>2043</v>
      </c>
      <c r="G470">
        <v>0</v>
      </c>
      <c r="H470">
        <v>0</v>
      </c>
      <c r="I470" s="19" t="s">
        <v>3</v>
      </c>
      <c r="J470" s="19" t="s">
        <v>2237</v>
      </c>
      <c r="K470" s="14" t="str">
        <f t="shared" si="36"/>
        <v>NOT EQUAL</v>
      </c>
      <c r="M470" s="24" t="s">
        <v>2930</v>
      </c>
      <c r="N470" s="24" t="s">
        <v>3920</v>
      </c>
      <c r="O470"/>
      <c r="P470"/>
      <c r="Q470"/>
      <c r="R470"/>
      <c r="S470">
        <f t="shared" si="37"/>
        <v>94</v>
      </c>
      <c r="T470"/>
      <c r="U470" s="146"/>
      <c r="V470" s="146"/>
      <c r="W470" s="135" t="str">
        <f t="shared" si="40"/>
        <v>"PR" STD_RIGHT_ARROW "DB"</v>
      </c>
      <c r="X470" s="135" t="str">
        <f t="shared" si="38"/>
        <v>PR&gt;DB</v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2268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2238</v>
      </c>
      <c r="K471" s="14" t="str">
        <f t="shared" si="36"/>
        <v/>
      </c>
      <c r="M471" s="24" t="s">
        <v>2931</v>
      </c>
      <c r="N471" s="24" t="s">
        <v>3920</v>
      </c>
      <c r="O471"/>
      <c r="P471"/>
      <c r="Q471"/>
      <c r="R471"/>
      <c r="S471">
        <f t="shared" si="37"/>
        <v>94</v>
      </c>
      <c r="T471"/>
      <c r="U471" s="146"/>
      <c r="V471" s="146"/>
      <c r="W471" s="135" t="str">
        <f t="shared" si="40"/>
        <v/>
      </c>
      <c r="X471" s="135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2380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2238</v>
      </c>
      <c r="K472" s="14" t="str">
        <f t="shared" si="36"/>
        <v/>
      </c>
      <c r="M472" s="24" t="s">
        <v>2932</v>
      </c>
      <c r="N472" s="24" t="s">
        <v>3920</v>
      </c>
      <c r="O472"/>
      <c r="P472"/>
      <c r="Q472"/>
      <c r="R472"/>
      <c r="S472">
        <f t="shared" si="37"/>
        <v>95</v>
      </c>
      <c r="T472"/>
      <c r="U472" s="148" t="s">
        <v>4630</v>
      </c>
      <c r="V472" s="149"/>
      <c r="W472" s="135" t="str">
        <f t="shared" si="40"/>
        <v>"PRIME?"</v>
      </c>
      <c r="X472" s="135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2268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2238</v>
      </c>
      <c r="K473" s="14" t="str">
        <f t="shared" si="36"/>
        <v/>
      </c>
      <c r="M473" s="24" t="s">
        <v>2933</v>
      </c>
      <c r="N473" s="24" t="s">
        <v>3920</v>
      </c>
      <c r="O473"/>
      <c r="P473"/>
      <c r="Q473"/>
      <c r="R473"/>
      <c r="S473">
        <f t="shared" si="37"/>
        <v>95</v>
      </c>
      <c r="T473"/>
      <c r="U473" s="146"/>
      <c r="V473" s="146"/>
      <c r="W473" s="135" t="str">
        <f t="shared" si="40"/>
        <v/>
      </c>
      <c r="X473" s="135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92" t="s">
        <v>2268</v>
      </c>
      <c r="D474" s="92" t="s">
        <v>7</v>
      </c>
      <c r="E474" s="93" t="str">
        <f>""""&amp;TEXT($B474,"0000")&amp;""""</f>
        <v>"0471"</v>
      </c>
      <c r="F474" s="93" t="str">
        <f>""""&amp;TEXT($B474,"0000")&amp;""""</f>
        <v>"0471"</v>
      </c>
      <c r="G474" s="94">
        <v>0</v>
      </c>
      <c r="H474" s="94">
        <v>0</v>
      </c>
      <c r="I474" s="95" t="s">
        <v>30</v>
      </c>
      <c r="J474" s="95" t="s">
        <v>2238</v>
      </c>
      <c r="K474" s="96" t="str">
        <f t="shared" si="36"/>
        <v/>
      </c>
      <c r="M474" s="97" t="str">
        <f>"ITM_"&amp;TEXT($B474,"0000")</f>
        <v>ITM_0471</v>
      </c>
      <c r="N474" s="97"/>
      <c r="O474"/>
      <c r="P474"/>
      <c r="Q474"/>
      <c r="R474"/>
      <c r="S474">
        <f t="shared" si="37"/>
        <v>95</v>
      </c>
      <c r="T474"/>
      <c r="U474" s="146"/>
      <c r="V474" s="146"/>
      <c r="W474" s="135" t="str">
        <f t="shared" si="40"/>
        <v/>
      </c>
      <c r="X474" s="135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2268</v>
      </c>
      <c r="D475" s="1" t="s">
        <v>7</v>
      </c>
      <c r="E475" s="19" t="s">
        <v>2044</v>
      </c>
      <c r="F475" s="19" t="s">
        <v>2044</v>
      </c>
      <c r="G475">
        <v>0</v>
      </c>
      <c r="H475">
        <v>0</v>
      </c>
      <c r="I475" s="19" t="s">
        <v>18</v>
      </c>
      <c r="J475" s="19" t="s">
        <v>2238</v>
      </c>
      <c r="K475" s="14" t="str">
        <f t="shared" si="36"/>
        <v/>
      </c>
      <c r="M475" s="24" t="s">
        <v>2934</v>
      </c>
      <c r="N475" s="24" t="s">
        <v>3920</v>
      </c>
      <c r="O475"/>
      <c r="P475"/>
      <c r="Q475"/>
      <c r="R475"/>
      <c r="S475">
        <f t="shared" si="37"/>
        <v>95</v>
      </c>
      <c r="T475"/>
      <c r="U475" s="146"/>
      <c r="V475" s="146"/>
      <c r="W475" s="135" t="str">
        <f t="shared" si="40"/>
        <v/>
      </c>
      <c r="X475" s="135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2378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2237</v>
      </c>
      <c r="K476" s="14" t="str">
        <f t="shared" si="36"/>
        <v/>
      </c>
      <c r="M476" s="24" t="s">
        <v>2935</v>
      </c>
      <c r="N476" s="24" t="s">
        <v>3920</v>
      </c>
      <c r="O476"/>
      <c r="P476"/>
      <c r="Q476"/>
      <c r="R476"/>
      <c r="S476">
        <f t="shared" si="37"/>
        <v>95</v>
      </c>
      <c r="T476"/>
      <c r="U476" s="146"/>
      <c r="V476" s="146"/>
      <c r="W476" s="135" t="str">
        <f t="shared" si="40"/>
        <v/>
      </c>
      <c r="X476" s="135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2268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2238</v>
      </c>
      <c r="K477" s="14" t="str">
        <f t="shared" si="36"/>
        <v/>
      </c>
      <c r="M477" s="24" t="s">
        <v>2936</v>
      </c>
      <c r="N477" s="24" t="s">
        <v>3920</v>
      </c>
      <c r="O477"/>
      <c r="P477"/>
      <c r="Q477"/>
      <c r="R477"/>
      <c r="S477">
        <f t="shared" si="37"/>
        <v>95</v>
      </c>
      <c r="T477"/>
      <c r="U477" s="146"/>
      <c r="V477" s="146"/>
      <c r="W477" s="135" t="str">
        <f t="shared" si="40"/>
        <v/>
      </c>
      <c r="X477" s="135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2371</v>
      </c>
      <c r="D478" s="1" t="s">
        <v>27</v>
      </c>
      <c r="E478" s="19" t="s">
        <v>304</v>
      </c>
      <c r="F478" s="19" t="s">
        <v>2019</v>
      </c>
      <c r="G478">
        <v>0</v>
      </c>
      <c r="H478">
        <v>0</v>
      </c>
      <c r="I478" s="19" t="s">
        <v>3</v>
      </c>
      <c r="J478" s="19" t="s">
        <v>2237</v>
      </c>
      <c r="K478" s="14" t="str">
        <f t="shared" si="36"/>
        <v>NOT EQUAL</v>
      </c>
      <c r="M478" s="24" t="s">
        <v>2937</v>
      </c>
      <c r="N478" s="24" t="s">
        <v>3920</v>
      </c>
      <c r="O478"/>
      <c r="P478"/>
      <c r="Q478"/>
      <c r="R478"/>
      <c r="S478">
        <f t="shared" si="37"/>
        <v>95</v>
      </c>
      <c r="T478"/>
      <c r="U478" s="146"/>
      <c r="V478" s="146"/>
      <c r="W478" s="135" t="str">
        <f t="shared" si="40"/>
        <v/>
      </c>
      <c r="X478" s="135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2268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2238</v>
      </c>
      <c r="K479" s="14" t="str">
        <f t="shared" si="36"/>
        <v/>
      </c>
      <c r="M479" s="24" t="s">
        <v>2938</v>
      </c>
      <c r="N479" s="24" t="s">
        <v>3920</v>
      </c>
      <c r="O479"/>
      <c r="P479"/>
      <c r="Q479"/>
      <c r="R479"/>
      <c r="S479">
        <f t="shared" si="37"/>
        <v>95</v>
      </c>
      <c r="T479"/>
      <c r="U479" s="146"/>
      <c r="V479" s="146"/>
      <c r="W479" s="135" t="str">
        <f t="shared" si="40"/>
        <v/>
      </c>
      <c r="X479" s="135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2268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2238</v>
      </c>
      <c r="K480" s="14" t="str">
        <f t="shared" si="36"/>
        <v/>
      </c>
      <c r="M480" s="24" t="s">
        <v>2939</v>
      </c>
      <c r="N480" s="24" t="s">
        <v>3920</v>
      </c>
      <c r="O480"/>
      <c r="P480"/>
      <c r="Q480"/>
      <c r="R480"/>
      <c r="S480">
        <f t="shared" si="37"/>
        <v>95</v>
      </c>
      <c r="T480"/>
      <c r="U480" s="146"/>
      <c r="V480" s="146"/>
      <c r="W480" s="135" t="str">
        <f t="shared" si="40"/>
        <v/>
      </c>
      <c r="X480" s="135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2268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2238</v>
      </c>
      <c r="K481" s="14" t="str">
        <f t="shared" si="36"/>
        <v/>
      </c>
      <c r="M481" s="24" t="s">
        <v>2940</v>
      </c>
      <c r="N481" s="24" t="s">
        <v>3920</v>
      </c>
      <c r="O481"/>
      <c r="P481"/>
      <c r="Q481"/>
      <c r="R481"/>
      <c r="S481">
        <f t="shared" si="37"/>
        <v>95</v>
      </c>
      <c r="T481"/>
      <c r="U481" s="146"/>
      <c r="V481" s="146"/>
      <c r="W481" s="135" t="str">
        <f t="shared" si="40"/>
        <v/>
      </c>
      <c r="X481" s="135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2268</v>
      </c>
      <c r="D482" s="1" t="s">
        <v>7</v>
      </c>
      <c r="E482" s="19" t="s">
        <v>2045</v>
      </c>
      <c r="F482" s="19" t="s">
        <v>2045</v>
      </c>
      <c r="G482">
        <v>0</v>
      </c>
      <c r="H482">
        <v>0</v>
      </c>
      <c r="I482" s="19" t="s">
        <v>18</v>
      </c>
      <c r="J482" s="19" t="s">
        <v>2238</v>
      </c>
      <c r="K482" s="14" t="str">
        <f t="shared" si="36"/>
        <v/>
      </c>
      <c r="M482" s="24" t="s">
        <v>2941</v>
      </c>
      <c r="N482" s="24" t="s">
        <v>3920</v>
      </c>
      <c r="O482"/>
      <c r="P482"/>
      <c r="Q482"/>
      <c r="R482"/>
      <c r="S482">
        <f t="shared" si="37"/>
        <v>95</v>
      </c>
      <c r="T482"/>
      <c r="U482" s="146"/>
      <c r="V482" s="146"/>
      <c r="W482" s="135" t="str">
        <f t="shared" si="40"/>
        <v/>
      </c>
      <c r="X482" s="135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2268</v>
      </c>
      <c r="D483" s="71" t="s">
        <v>4260</v>
      </c>
      <c r="E483" s="28" t="s">
        <v>3949</v>
      </c>
      <c r="F483" s="28" t="s">
        <v>3949</v>
      </c>
      <c r="G483">
        <v>0</v>
      </c>
      <c r="H483">
        <v>0</v>
      </c>
      <c r="I483" s="19" t="s">
        <v>18</v>
      </c>
      <c r="J483" s="19" t="s">
        <v>2238</v>
      </c>
      <c r="K483" s="14" t="str">
        <f t="shared" si="36"/>
        <v/>
      </c>
      <c r="M483" s="24" t="s">
        <v>2942</v>
      </c>
      <c r="N483" s="24" t="s">
        <v>3920</v>
      </c>
      <c r="O483"/>
      <c r="P483"/>
      <c r="Q483"/>
      <c r="R483"/>
      <c r="S483">
        <f t="shared" si="37"/>
        <v>95</v>
      </c>
      <c r="T483"/>
      <c r="U483" s="146"/>
      <c r="V483" s="146"/>
      <c r="W483" s="135" t="str">
        <f t="shared" si="40"/>
        <v/>
      </c>
      <c r="X483" s="135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92" t="s">
        <v>2268</v>
      </c>
      <c r="D484" s="92" t="s">
        <v>7</v>
      </c>
      <c r="E484" s="93" t="str">
        <f>""""&amp;TEXT($B484,"0000")&amp;""""</f>
        <v>"0481"</v>
      </c>
      <c r="F484" s="93" t="str">
        <f>""""&amp;TEXT($B484,"0000")&amp;""""</f>
        <v>"0481"</v>
      </c>
      <c r="G484" s="94">
        <v>0</v>
      </c>
      <c r="H484" s="94">
        <v>0</v>
      </c>
      <c r="I484" s="95" t="s">
        <v>30</v>
      </c>
      <c r="J484" s="95" t="s">
        <v>2238</v>
      </c>
      <c r="K484" s="96" t="str">
        <f t="shared" si="36"/>
        <v/>
      </c>
      <c r="M484" s="97" t="str">
        <f>"ITM_"&amp;TEXT($B484,"0000")</f>
        <v>ITM_0481</v>
      </c>
      <c r="N484" s="97"/>
      <c r="O484"/>
      <c r="P484"/>
      <c r="Q484"/>
      <c r="R484"/>
      <c r="S484">
        <f t="shared" si="37"/>
        <v>95</v>
      </c>
      <c r="T484"/>
      <c r="U484" s="146"/>
      <c r="V484" s="146"/>
      <c r="W484" s="135" t="str">
        <f t="shared" si="40"/>
        <v/>
      </c>
      <c r="X484" s="135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2264</v>
      </c>
      <c r="D485" s="36" t="s">
        <v>3982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2237</v>
      </c>
      <c r="K485" s="14" t="str">
        <f t="shared" si="36"/>
        <v/>
      </c>
      <c r="M485" s="24" t="s">
        <v>2943</v>
      </c>
      <c r="N485" s="24" t="s">
        <v>3920</v>
      </c>
      <c r="O485"/>
      <c r="P485"/>
      <c r="Q485"/>
      <c r="R485"/>
      <c r="S485">
        <f t="shared" si="37"/>
        <v>95</v>
      </c>
      <c r="T485"/>
      <c r="U485" s="146"/>
      <c r="V485" s="146"/>
      <c r="W485" s="135" t="str">
        <f t="shared" si="40"/>
        <v/>
      </c>
      <c r="X485" s="135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2302</v>
      </c>
      <c r="D486" s="1" t="s">
        <v>1383</v>
      </c>
      <c r="E486" s="19" t="s">
        <v>2047</v>
      </c>
      <c r="F486" s="19" t="s">
        <v>2047</v>
      </c>
      <c r="G486">
        <v>0</v>
      </c>
      <c r="H486">
        <v>0</v>
      </c>
      <c r="I486" s="19" t="s">
        <v>3</v>
      </c>
      <c r="J486" s="19" t="s">
        <v>2238</v>
      </c>
      <c r="K486" s="14" t="str">
        <f t="shared" si="36"/>
        <v/>
      </c>
      <c r="M486" s="24" t="s">
        <v>2944</v>
      </c>
      <c r="N486" s="24" t="s">
        <v>3920</v>
      </c>
      <c r="O486"/>
      <c r="P486"/>
      <c r="Q486"/>
      <c r="R486"/>
      <c r="S486">
        <f t="shared" si="37"/>
        <v>96</v>
      </c>
      <c r="T486"/>
      <c r="U486" s="146" t="s">
        <v>4630</v>
      </c>
      <c r="V486" s="146"/>
      <c r="W486" s="135" t="str">
        <f t="shared" si="40"/>
        <v>"RAD"</v>
      </c>
      <c r="X486" s="135" t="str">
        <f t="shared" si="38"/>
        <v>RAD</v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2303</v>
      </c>
      <c r="D487" s="1" t="s">
        <v>1383</v>
      </c>
      <c r="E487" s="19" t="s">
        <v>2048</v>
      </c>
      <c r="F487" s="19" t="s">
        <v>2048</v>
      </c>
      <c r="G487">
        <v>0</v>
      </c>
      <c r="H487">
        <v>0</v>
      </c>
      <c r="I487" s="19" t="s">
        <v>3</v>
      </c>
      <c r="J487" s="19" t="s">
        <v>2237</v>
      </c>
      <c r="K487" s="14" t="str">
        <f t="shared" si="36"/>
        <v/>
      </c>
      <c r="M487" s="24" t="s">
        <v>2945</v>
      </c>
      <c r="N487" s="24" t="s">
        <v>3920</v>
      </c>
      <c r="O487"/>
      <c r="P487"/>
      <c r="Q487"/>
      <c r="R487"/>
      <c r="S487">
        <f t="shared" si="37"/>
        <v>97</v>
      </c>
      <c r="T487"/>
      <c r="U487" s="146"/>
      <c r="V487" s="146"/>
      <c r="W487" s="135" t="str">
        <f t="shared" si="40"/>
        <v>"RAD" STD_RIGHT_ARROW</v>
      </c>
      <c r="X487" s="135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2268</v>
      </c>
      <c r="D488" s="1" t="s">
        <v>7</v>
      </c>
      <c r="E488" s="19" t="s">
        <v>2049</v>
      </c>
      <c r="F488" s="19" t="s">
        <v>2049</v>
      </c>
      <c r="G488">
        <v>0</v>
      </c>
      <c r="H488">
        <v>0</v>
      </c>
      <c r="I488" s="19" t="s">
        <v>18</v>
      </c>
      <c r="J488" s="19" t="s">
        <v>2238</v>
      </c>
      <c r="K488" s="14" t="str">
        <f t="shared" si="36"/>
        <v/>
      </c>
      <c r="M488" s="24" t="s">
        <v>2946</v>
      </c>
      <c r="N488" s="24" t="s">
        <v>3920</v>
      </c>
      <c r="O488"/>
      <c r="P488"/>
      <c r="Q488"/>
      <c r="R488"/>
      <c r="S488">
        <f t="shared" si="37"/>
        <v>97</v>
      </c>
      <c r="T488"/>
      <c r="U488" s="146"/>
      <c r="V488" s="146"/>
      <c r="W488" s="135" t="str">
        <f t="shared" si="40"/>
        <v/>
      </c>
      <c r="X488" s="135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2381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2237</v>
      </c>
      <c r="K489" s="14" t="str">
        <f t="shared" si="36"/>
        <v/>
      </c>
      <c r="M489" s="24" t="s">
        <v>2947</v>
      </c>
      <c r="N489" s="24" t="s">
        <v>3920</v>
      </c>
      <c r="O489"/>
      <c r="P489"/>
      <c r="Q489"/>
      <c r="R489"/>
      <c r="S489">
        <f t="shared" si="37"/>
        <v>98</v>
      </c>
      <c r="T489"/>
      <c r="U489" s="146"/>
      <c r="V489" s="146"/>
      <c r="W489" s="135" t="str">
        <f t="shared" si="40"/>
        <v>"RAN#"</v>
      </c>
      <c r="X489" s="135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2382</v>
      </c>
      <c r="D490" s="71" t="s">
        <v>4260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2238</v>
      </c>
      <c r="K490" s="14" t="str">
        <f t="shared" si="36"/>
        <v>NOT EQUAL</v>
      </c>
      <c r="L490" s="1" t="s">
        <v>311</v>
      </c>
      <c r="M490" s="24" t="s">
        <v>2948</v>
      </c>
      <c r="N490" s="24" t="s">
        <v>3920</v>
      </c>
      <c r="O490"/>
      <c r="P490"/>
      <c r="Q490"/>
      <c r="R490"/>
      <c r="S490">
        <f t="shared" si="37"/>
        <v>98</v>
      </c>
      <c r="T490"/>
      <c r="U490" s="146"/>
      <c r="V490" s="146"/>
      <c r="W490" s="135" t="str">
        <f t="shared" si="40"/>
        <v/>
      </c>
      <c r="X490" s="135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2383</v>
      </c>
      <c r="D491" s="1" t="s">
        <v>312</v>
      </c>
      <c r="E491" s="19" t="s">
        <v>2050</v>
      </c>
      <c r="F491" s="19" t="s">
        <v>2050</v>
      </c>
      <c r="G491">
        <v>0</v>
      </c>
      <c r="H491">
        <v>99</v>
      </c>
      <c r="I491" s="19" t="s">
        <v>3</v>
      </c>
      <c r="J491" s="19" t="s">
        <v>2237</v>
      </c>
      <c r="K491" s="14" t="str">
        <f t="shared" si="36"/>
        <v/>
      </c>
      <c r="M491" s="24" t="s">
        <v>2949</v>
      </c>
      <c r="N491" s="24" t="s">
        <v>3920</v>
      </c>
      <c r="O491"/>
      <c r="P491"/>
      <c r="Q491"/>
      <c r="R491"/>
      <c r="S491">
        <f t="shared" si="37"/>
        <v>99</v>
      </c>
      <c r="T491"/>
      <c r="U491" s="146"/>
      <c r="V491" s="146"/>
      <c r="W491" s="135" t="str">
        <f t="shared" si="40"/>
        <v>"RCL"</v>
      </c>
      <c r="X491" s="135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2384</v>
      </c>
      <c r="D492" s="1" t="s">
        <v>7</v>
      </c>
      <c r="E492" s="19" t="s">
        <v>2051</v>
      </c>
      <c r="F492" s="19" t="s">
        <v>313</v>
      </c>
      <c r="G492">
        <v>0</v>
      </c>
      <c r="H492">
        <v>0</v>
      </c>
      <c r="I492" s="19" t="s">
        <v>3</v>
      </c>
      <c r="J492" s="19" t="s">
        <v>2238</v>
      </c>
      <c r="K492" s="14" t="str">
        <f t="shared" si="36"/>
        <v>NOT EQUAL</v>
      </c>
      <c r="M492" s="24" t="s">
        <v>2950</v>
      </c>
      <c r="N492" s="24" t="s">
        <v>3920</v>
      </c>
      <c r="O492"/>
      <c r="P492"/>
      <c r="Q492"/>
      <c r="R492"/>
      <c r="S492">
        <f t="shared" si="37"/>
        <v>99</v>
      </c>
      <c r="T492"/>
      <c r="U492" s="146"/>
      <c r="V492" s="146"/>
      <c r="W492" s="135" t="str">
        <f t="shared" si="40"/>
        <v/>
      </c>
      <c r="X492" s="135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2385</v>
      </c>
      <c r="D493" s="1" t="s">
        <v>7</v>
      </c>
      <c r="E493" s="19" t="s">
        <v>2052</v>
      </c>
      <c r="F493" s="19" t="s">
        <v>2052</v>
      </c>
      <c r="G493">
        <v>0</v>
      </c>
      <c r="H493">
        <v>0</v>
      </c>
      <c r="I493" s="19" t="s">
        <v>3</v>
      </c>
      <c r="J493" s="19" t="s">
        <v>2237</v>
      </c>
      <c r="K493" s="14" t="str">
        <f t="shared" si="36"/>
        <v/>
      </c>
      <c r="M493" s="24" t="s">
        <v>2951</v>
      </c>
      <c r="N493" s="24" t="s">
        <v>3920</v>
      </c>
      <c r="O493"/>
      <c r="P493"/>
      <c r="Q493"/>
      <c r="R493"/>
      <c r="S493">
        <f t="shared" si="37"/>
        <v>100</v>
      </c>
      <c r="T493"/>
      <c r="U493" s="146"/>
      <c r="V493" s="146"/>
      <c r="W493" s="135" t="str">
        <f t="shared" si="40"/>
        <v>"RCLEL"</v>
      </c>
      <c r="X493" s="135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2386</v>
      </c>
      <c r="D494" s="1" t="s">
        <v>7</v>
      </c>
      <c r="E494" s="19" t="s">
        <v>2053</v>
      </c>
      <c r="F494" s="19" t="s">
        <v>2053</v>
      </c>
      <c r="G494">
        <v>0</v>
      </c>
      <c r="H494">
        <v>0</v>
      </c>
      <c r="I494" s="19" t="s">
        <v>3</v>
      </c>
      <c r="J494" s="19" t="s">
        <v>2237</v>
      </c>
      <c r="K494" s="14" t="str">
        <f t="shared" si="36"/>
        <v/>
      </c>
      <c r="M494" s="24" t="s">
        <v>2952</v>
      </c>
      <c r="N494" s="24" t="s">
        <v>3920</v>
      </c>
      <c r="O494"/>
      <c r="P494"/>
      <c r="Q494"/>
      <c r="R494"/>
      <c r="S494">
        <f t="shared" si="37"/>
        <v>101</v>
      </c>
      <c r="T494"/>
      <c r="U494" s="146"/>
      <c r="V494" s="146"/>
      <c r="W494" s="135" t="str">
        <f t="shared" si="40"/>
        <v>"RCLIJ"</v>
      </c>
      <c r="X494" s="135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2387</v>
      </c>
      <c r="D495" s="36" t="s">
        <v>4009</v>
      </c>
      <c r="E495" s="19" t="s">
        <v>2054</v>
      </c>
      <c r="F495" s="19" t="s">
        <v>2054</v>
      </c>
      <c r="G495">
        <v>0</v>
      </c>
      <c r="H495">
        <v>99</v>
      </c>
      <c r="I495" s="19" t="s">
        <v>3</v>
      </c>
      <c r="J495" s="19" t="s">
        <v>2237</v>
      </c>
      <c r="K495" s="14" t="str">
        <f t="shared" si="36"/>
        <v/>
      </c>
      <c r="M495" s="24" t="s">
        <v>2953</v>
      </c>
      <c r="N495" s="24" t="s">
        <v>3920</v>
      </c>
      <c r="O495"/>
      <c r="P495"/>
      <c r="Q495"/>
      <c r="R495"/>
      <c r="S495">
        <f t="shared" si="37"/>
        <v>102</v>
      </c>
      <c r="T495"/>
      <c r="U495" s="146"/>
      <c r="V495" s="146"/>
      <c r="W495" s="135" t="str">
        <f t="shared" si="40"/>
        <v>"RCLS"</v>
      </c>
      <c r="X495" s="135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2388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2237</v>
      </c>
      <c r="K496" s="14" t="str">
        <f t="shared" si="36"/>
        <v/>
      </c>
      <c r="M496" s="24" t="s">
        <v>2954</v>
      </c>
      <c r="N496" s="24" t="s">
        <v>3920</v>
      </c>
      <c r="O496"/>
      <c r="P496"/>
      <c r="Q496"/>
      <c r="R496"/>
      <c r="S496">
        <f t="shared" si="37"/>
        <v>103</v>
      </c>
      <c r="T496"/>
      <c r="U496" s="146"/>
      <c r="V496" s="146"/>
      <c r="W496" s="135" t="str">
        <f t="shared" si="40"/>
        <v>"RCL+"</v>
      </c>
      <c r="X496" s="135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2389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2237</v>
      </c>
      <c r="K497" s="14" t="str">
        <f t="shared" si="36"/>
        <v/>
      </c>
      <c r="M497" s="24" t="s">
        <v>2955</v>
      </c>
      <c r="N497" s="24" t="s">
        <v>3920</v>
      </c>
      <c r="O497"/>
      <c r="P497"/>
      <c r="Q497"/>
      <c r="R497"/>
      <c r="S497">
        <f t="shared" si="37"/>
        <v>104</v>
      </c>
      <c r="T497"/>
      <c r="U497" s="146"/>
      <c r="V497" s="146"/>
      <c r="W497" s="135" t="str">
        <f t="shared" si="40"/>
        <v>"RCL-"</v>
      </c>
      <c r="X497" s="135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2390</v>
      </c>
      <c r="D498" s="1" t="s">
        <v>7</v>
      </c>
      <c r="E498" s="19" t="s">
        <v>2055</v>
      </c>
      <c r="F498" s="19" t="s">
        <v>2055</v>
      </c>
      <c r="G498">
        <v>0</v>
      </c>
      <c r="H498">
        <v>0</v>
      </c>
      <c r="I498" s="19" t="s">
        <v>3</v>
      </c>
      <c r="J498" s="19" t="s">
        <v>2237</v>
      </c>
      <c r="K498" s="14" t="str">
        <f t="shared" si="36"/>
        <v/>
      </c>
      <c r="M498" s="24" t="s">
        <v>2956</v>
      </c>
      <c r="N498" s="24" t="s">
        <v>3920</v>
      </c>
      <c r="O498"/>
      <c r="P498"/>
      <c r="Q498"/>
      <c r="R498"/>
      <c r="S498">
        <f t="shared" si="37"/>
        <v>105</v>
      </c>
      <c r="T498"/>
      <c r="U498" s="146"/>
      <c r="V498" s="146" t="s">
        <v>4642</v>
      </c>
      <c r="W498" s="135" t="str">
        <f t="shared" si="40"/>
        <v>"RCL" STD_CROSS</v>
      </c>
      <c r="X498" s="135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2391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2237</v>
      </c>
      <c r="K499" s="14" t="str">
        <f t="shared" si="36"/>
        <v/>
      </c>
      <c r="M499" s="24" t="s">
        <v>2957</v>
      </c>
      <c r="N499" s="24" t="s">
        <v>3920</v>
      </c>
      <c r="O499"/>
      <c r="P499"/>
      <c r="Q499"/>
      <c r="R499"/>
      <c r="S499">
        <f t="shared" si="37"/>
        <v>106</v>
      </c>
      <c r="T499"/>
      <c r="U499" s="146"/>
      <c r="V499" s="146"/>
      <c r="W499" s="135" t="str">
        <f t="shared" si="40"/>
        <v>"RCL/"</v>
      </c>
      <c r="X499" s="135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2392</v>
      </c>
      <c r="D500" s="1" t="s">
        <v>7</v>
      </c>
      <c r="E500" s="19" t="s">
        <v>2056</v>
      </c>
      <c r="F500" s="19" t="s">
        <v>318</v>
      </c>
      <c r="G500">
        <v>0</v>
      </c>
      <c r="H500">
        <v>0</v>
      </c>
      <c r="I500" s="19" t="s">
        <v>3</v>
      </c>
      <c r="J500" s="19" t="s">
        <v>2237</v>
      </c>
      <c r="K500" s="14" t="str">
        <f t="shared" si="36"/>
        <v>NOT EQUAL</v>
      </c>
      <c r="M500" s="24" t="s">
        <v>2958</v>
      </c>
      <c r="N500" s="24" t="s">
        <v>3920</v>
      </c>
      <c r="O500"/>
      <c r="P500"/>
      <c r="Q500"/>
      <c r="R500"/>
      <c r="S500">
        <f t="shared" si="37"/>
        <v>107</v>
      </c>
      <c r="T500"/>
      <c r="U500" s="146"/>
      <c r="V500" s="146" t="s">
        <v>4639</v>
      </c>
      <c r="W500" s="135" t="str">
        <f t="shared" si="40"/>
        <v>"RCL" STD_UP_ARROW</v>
      </c>
      <c r="X500" s="135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2393</v>
      </c>
      <c r="D501" s="1" t="s">
        <v>7</v>
      </c>
      <c r="E501" s="19" t="s">
        <v>2057</v>
      </c>
      <c r="F501" s="19" t="s">
        <v>319</v>
      </c>
      <c r="G501">
        <v>0</v>
      </c>
      <c r="H501">
        <v>0</v>
      </c>
      <c r="I501" s="19" t="s">
        <v>3</v>
      </c>
      <c r="J501" s="19" t="s">
        <v>2237</v>
      </c>
      <c r="K501" s="14" t="str">
        <f t="shared" si="36"/>
        <v>NOT EQUAL</v>
      </c>
      <c r="M501" s="24" t="s">
        <v>2959</v>
      </c>
      <c r="N501" s="24" t="s">
        <v>3920</v>
      </c>
      <c r="O501"/>
      <c r="P501"/>
      <c r="Q501"/>
      <c r="R501"/>
      <c r="S501">
        <f t="shared" si="37"/>
        <v>108</v>
      </c>
      <c r="T501"/>
      <c r="U501" s="146"/>
      <c r="V501" s="146" t="s">
        <v>4640</v>
      </c>
      <c r="W501" s="135" t="str">
        <f t="shared" si="40"/>
        <v>"RCL" STD_DOWN_ARROW</v>
      </c>
      <c r="X501" s="135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2268</v>
      </c>
      <c r="D502" s="1" t="s">
        <v>7</v>
      </c>
      <c r="E502" s="19" t="s">
        <v>2058</v>
      </c>
      <c r="F502" s="19" t="s">
        <v>2058</v>
      </c>
      <c r="G502">
        <v>0</v>
      </c>
      <c r="H502">
        <v>0</v>
      </c>
      <c r="I502" s="19" t="s">
        <v>3</v>
      </c>
      <c r="J502" s="19" t="s">
        <v>2238</v>
      </c>
      <c r="K502" s="14" t="str">
        <f t="shared" si="36"/>
        <v/>
      </c>
      <c r="M502" s="24" t="s">
        <v>2960</v>
      </c>
      <c r="N502" s="24" t="s">
        <v>3920</v>
      </c>
      <c r="O502"/>
      <c r="P502"/>
      <c r="Q502"/>
      <c r="R502"/>
      <c r="S502">
        <f t="shared" si="37"/>
        <v>108</v>
      </c>
      <c r="T502"/>
      <c r="U502" s="146"/>
      <c r="V502" s="146"/>
      <c r="W502" s="135" t="str">
        <f t="shared" si="40"/>
        <v/>
      </c>
      <c r="X502" s="135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92" t="s">
        <v>2268</v>
      </c>
      <c r="D503" s="92" t="s">
        <v>7</v>
      </c>
      <c r="E503" s="93" t="str">
        <f>""""&amp;TEXT($B503,"0000")&amp;""""</f>
        <v>"0500"</v>
      </c>
      <c r="F503" s="93" t="str">
        <f>""""&amp;TEXT($B503,"0000")&amp;""""</f>
        <v>"0500"</v>
      </c>
      <c r="G503" s="94">
        <v>0</v>
      </c>
      <c r="H503" s="94">
        <v>0</v>
      </c>
      <c r="I503" s="95" t="s">
        <v>30</v>
      </c>
      <c r="J503" s="95" t="s">
        <v>2238</v>
      </c>
      <c r="K503" s="96" t="str">
        <f>IF(E503=F503,"","NOT EQUAL")</f>
        <v/>
      </c>
      <c r="M503" s="97" t="str">
        <f>"ITM_"&amp;TEXT($B503,"0000")</f>
        <v>ITM_0500</v>
      </c>
      <c r="N503" s="97"/>
      <c r="O503"/>
      <c r="P503"/>
      <c r="Q503"/>
      <c r="R503"/>
      <c r="S503">
        <f t="shared" si="37"/>
        <v>108</v>
      </c>
      <c r="T503"/>
      <c r="U503" s="146"/>
      <c r="V503" s="146"/>
      <c r="W503" s="135" t="str">
        <f t="shared" si="40"/>
        <v/>
      </c>
      <c r="X503" s="135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92" t="s">
        <v>2268</v>
      </c>
      <c r="D504" s="92" t="s">
        <v>7</v>
      </c>
      <c r="E504" s="93" t="str">
        <f>""""&amp;TEXT($B504,"0000")&amp;""""</f>
        <v>"0501"</v>
      </c>
      <c r="F504" s="93" t="str">
        <f>""""&amp;TEXT($B504,"0000")&amp;""""</f>
        <v>"0501"</v>
      </c>
      <c r="G504" s="94">
        <v>0</v>
      </c>
      <c r="H504" s="94">
        <v>0</v>
      </c>
      <c r="I504" s="95" t="s">
        <v>30</v>
      </c>
      <c r="J504" s="95" t="s">
        <v>2238</v>
      </c>
      <c r="K504" s="96" t="str">
        <f>IF(E504=F504,"","NOT EQUAL")</f>
        <v/>
      </c>
      <c r="M504" s="97" t="str">
        <f>"ITM_"&amp;TEXT($B504,"0000")</f>
        <v>ITM_0501</v>
      </c>
      <c r="N504" s="97"/>
      <c r="O504"/>
      <c r="P504"/>
      <c r="Q504"/>
      <c r="R504"/>
      <c r="S504">
        <f t="shared" si="37"/>
        <v>108</v>
      </c>
      <c r="T504"/>
      <c r="U504" s="146"/>
      <c r="V504" s="146"/>
      <c r="W504" s="135" t="str">
        <f t="shared" si="40"/>
        <v/>
      </c>
      <c r="X504" s="135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2264</v>
      </c>
      <c r="D505" s="36" t="s">
        <v>3983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2237</v>
      </c>
      <c r="K505" s="14" t="str">
        <f t="shared" si="36"/>
        <v/>
      </c>
      <c r="M505" s="24" t="s">
        <v>2963</v>
      </c>
      <c r="N505" s="24" t="s">
        <v>3920</v>
      </c>
      <c r="O505"/>
      <c r="P505"/>
      <c r="Q505"/>
      <c r="R505"/>
      <c r="S505">
        <f t="shared" si="37"/>
        <v>108</v>
      </c>
      <c r="T505"/>
      <c r="U505" s="146"/>
      <c r="V505" s="146"/>
      <c r="W505" s="135" t="str">
        <f t="shared" si="40"/>
        <v/>
      </c>
      <c r="X505" s="135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2394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2237</v>
      </c>
      <c r="K506" s="14" t="str">
        <f t="shared" si="36"/>
        <v/>
      </c>
      <c r="M506" s="24" t="s">
        <v>2964</v>
      </c>
      <c r="N506" s="24" t="s">
        <v>3920</v>
      </c>
      <c r="O506"/>
      <c r="P506"/>
      <c r="Q506"/>
      <c r="R506"/>
      <c r="S506">
        <f t="shared" si="37"/>
        <v>109</v>
      </c>
      <c r="T506"/>
      <c r="U506" s="146"/>
      <c r="V506" s="146"/>
      <c r="W506" s="135" t="str">
        <f t="shared" si="40"/>
        <v>"RE"</v>
      </c>
      <c r="X506" s="135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92" t="s">
        <v>2268</v>
      </c>
      <c r="D507" s="92" t="s">
        <v>7</v>
      </c>
      <c r="E507" s="93" t="str">
        <f>""""&amp;TEXT($B507,"0000")&amp;""""</f>
        <v>"0504"</v>
      </c>
      <c r="F507" s="93" t="str">
        <f>""""&amp;TEXT($B507,"0000")&amp;""""</f>
        <v>"0504"</v>
      </c>
      <c r="G507" s="94">
        <v>0</v>
      </c>
      <c r="H507" s="94">
        <v>0</v>
      </c>
      <c r="I507" s="95" t="s">
        <v>30</v>
      </c>
      <c r="J507" s="95" t="s">
        <v>2238</v>
      </c>
      <c r="K507" s="96" t="str">
        <f t="shared" si="36"/>
        <v/>
      </c>
      <c r="M507" s="97" t="str">
        <f>"ITM_"&amp;TEXT($B507,"0000")</f>
        <v>ITM_0504</v>
      </c>
      <c r="N507" s="97"/>
      <c r="O507"/>
      <c r="P507"/>
      <c r="Q507"/>
      <c r="R507"/>
      <c r="S507">
        <f t="shared" si="37"/>
        <v>109</v>
      </c>
      <c r="T507"/>
      <c r="U507" s="146"/>
      <c r="V507" s="146"/>
      <c r="W507" s="135" t="str">
        <f t="shared" si="40"/>
        <v/>
      </c>
      <c r="X507" s="135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2268</v>
      </c>
      <c r="D508" s="1" t="s">
        <v>7</v>
      </c>
      <c r="E508" s="19" t="s">
        <v>2059</v>
      </c>
      <c r="F508" s="19" t="s">
        <v>2059</v>
      </c>
      <c r="G508">
        <v>0</v>
      </c>
      <c r="H508">
        <v>0</v>
      </c>
      <c r="I508" s="19" t="s">
        <v>18</v>
      </c>
      <c r="J508" s="19" t="s">
        <v>2238</v>
      </c>
      <c r="K508" s="14" t="str">
        <f t="shared" si="36"/>
        <v/>
      </c>
      <c r="M508" s="24" t="s">
        <v>2965</v>
      </c>
      <c r="N508" s="24" t="s">
        <v>3920</v>
      </c>
      <c r="O508"/>
      <c r="P508"/>
      <c r="Q508"/>
      <c r="R508"/>
      <c r="S508">
        <f t="shared" si="37"/>
        <v>109</v>
      </c>
      <c r="T508"/>
      <c r="U508" s="146"/>
      <c r="V508" s="146"/>
      <c r="W508" s="135" t="str">
        <f t="shared" si="40"/>
        <v/>
      </c>
      <c r="X508" s="135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2268</v>
      </c>
      <c r="D509" s="1" t="s">
        <v>7</v>
      </c>
      <c r="E509" s="19" t="s">
        <v>2060</v>
      </c>
      <c r="F509" s="19" t="s">
        <v>2060</v>
      </c>
      <c r="G509">
        <v>0</v>
      </c>
      <c r="H509">
        <v>0</v>
      </c>
      <c r="I509" s="19" t="s">
        <v>3</v>
      </c>
      <c r="J509" s="19" t="s">
        <v>2238</v>
      </c>
      <c r="K509" s="14" t="str">
        <f t="shared" si="36"/>
        <v/>
      </c>
      <c r="M509" s="24" t="s">
        <v>2966</v>
      </c>
      <c r="N509" s="24" t="s">
        <v>3920</v>
      </c>
      <c r="O509"/>
      <c r="P509"/>
      <c r="Q509"/>
      <c r="R509"/>
      <c r="S509">
        <f t="shared" si="37"/>
        <v>109</v>
      </c>
      <c r="T509"/>
      <c r="U509" s="146"/>
      <c r="V509" s="146"/>
      <c r="W509" s="135" t="str">
        <f t="shared" si="40"/>
        <v/>
      </c>
      <c r="X509" s="135" t="str">
        <f t="shared" si="38"/>
        <v/>
      </c>
      <c r="Y509" s="2">
        <f t="shared" si="39"/>
        <v>506</v>
      </c>
    </row>
    <row r="510" spans="1:25">
      <c r="A510" s="3">
        <v>507</v>
      </c>
      <c r="B510" s="2">
        <v>507</v>
      </c>
      <c r="C510" s="92" t="s">
        <v>2268</v>
      </c>
      <c r="D510" s="92" t="s">
        <v>7</v>
      </c>
      <c r="E510" s="93" t="str">
        <f>""""&amp;TEXT($B510,"0000")&amp;""""</f>
        <v>"0507"</v>
      </c>
      <c r="F510" s="93" t="str">
        <f>""""&amp;TEXT($B510,"0000")&amp;""""</f>
        <v>"0507"</v>
      </c>
      <c r="G510" s="94">
        <v>0</v>
      </c>
      <c r="H510" s="94">
        <v>0</v>
      </c>
      <c r="I510" s="95" t="s">
        <v>30</v>
      </c>
      <c r="J510" s="95" t="s">
        <v>2238</v>
      </c>
      <c r="K510" s="96" t="str">
        <f>IF(E510=F510,"","NOT EQUAL")</f>
        <v/>
      </c>
      <c r="M510" s="97" t="str">
        <f>"ITM_"&amp;TEXT($B510,"0000")</f>
        <v>ITM_0507</v>
      </c>
      <c r="N510" s="97"/>
      <c r="O510"/>
      <c r="P510"/>
      <c r="Q510"/>
      <c r="R510"/>
      <c r="S510">
        <f t="shared" si="37"/>
        <v>109</v>
      </c>
      <c r="T510"/>
      <c r="U510" s="146"/>
      <c r="V510" s="146"/>
      <c r="W510" s="135" t="str">
        <f t="shared" si="40"/>
        <v/>
      </c>
      <c r="X510" s="135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2268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2238</v>
      </c>
      <c r="K511" s="14" t="str">
        <f t="shared" si="36"/>
        <v/>
      </c>
      <c r="M511" s="24" t="s">
        <v>2968</v>
      </c>
      <c r="N511" s="24" t="s">
        <v>3920</v>
      </c>
      <c r="O511"/>
      <c r="P511"/>
      <c r="Q511"/>
      <c r="R511"/>
      <c r="S511">
        <f t="shared" si="37"/>
        <v>109</v>
      </c>
      <c r="T511"/>
      <c r="U511" s="146"/>
      <c r="V511" s="146"/>
      <c r="W511" s="135" t="str">
        <f t="shared" si="40"/>
        <v/>
      </c>
      <c r="X511" s="135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2268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2238</v>
      </c>
      <c r="K512" s="14" t="str">
        <f t="shared" si="36"/>
        <v/>
      </c>
      <c r="M512" s="24" t="s">
        <v>2969</v>
      </c>
      <c r="N512" s="24" t="s">
        <v>3920</v>
      </c>
      <c r="O512"/>
      <c r="P512"/>
      <c r="Q512"/>
      <c r="R512"/>
      <c r="S512">
        <f t="shared" si="37"/>
        <v>109</v>
      </c>
      <c r="T512"/>
      <c r="U512" s="146"/>
      <c r="V512" s="146"/>
      <c r="W512" s="135" t="str">
        <f t="shared" si="40"/>
        <v/>
      </c>
      <c r="X512" s="135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2395</v>
      </c>
      <c r="D513" s="1" t="s">
        <v>53</v>
      </c>
      <c r="E513" s="19" t="s">
        <v>2061</v>
      </c>
      <c r="F513" s="19" t="s">
        <v>2061</v>
      </c>
      <c r="G513">
        <v>0</v>
      </c>
      <c r="H513">
        <v>0</v>
      </c>
      <c r="I513" s="19" t="s">
        <v>3</v>
      </c>
      <c r="J513" s="19" t="s">
        <v>2238</v>
      </c>
      <c r="K513" s="14" t="str">
        <f t="shared" si="36"/>
        <v/>
      </c>
      <c r="M513" s="24" t="s">
        <v>2970</v>
      </c>
      <c r="N513" s="24" t="s">
        <v>3920</v>
      </c>
      <c r="O513"/>
      <c r="P513"/>
      <c r="Q513"/>
      <c r="R513"/>
      <c r="S513">
        <f t="shared" si="37"/>
        <v>109</v>
      </c>
      <c r="T513"/>
      <c r="U513" s="146"/>
      <c r="V513" s="146"/>
      <c r="W513" s="135" t="str">
        <f t="shared" si="40"/>
        <v/>
      </c>
      <c r="X513" s="135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2396</v>
      </c>
      <c r="D514" s="1" t="s">
        <v>7</v>
      </c>
      <c r="E514" s="19" t="s">
        <v>2062</v>
      </c>
      <c r="F514" s="19" t="s">
        <v>2062</v>
      </c>
      <c r="G514">
        <v>0</v>
      </c>
      <c r="H514">
        <v>0</v>
      </c>
      <c r="I514" s="19" t="s">
        <v>3</v>
      </c>
      <c r="J514" s="19" t="s">
        <v>2237</v>
      </c>
      <c r="K514" s="14" t="str">
        <f t="shared" si="36"/>
        <v/>
      </c>
      <c r="M514" s="24" t="s">
        <v>2971</v>
      </c>
      <c r="N514" s="24" t="s">
        <v>3920</v>
      </c>
      <c r="O514"/>
      <c r="P514"/>
      <c r="Q514"/>
      <c r="R514"/>
      <c r="S514">
        <f t="shared" si="37"/>
        <v>110</v>
      </c>
      <c r="T514"/>
      <c r="U514" s="146"/>
      <c r="V514" s="146"/>
      <c r="W514" s="135" t="str">
        <f t="shared" si="40"/>
        <v>"RE" STD_RIGHT_ARROW "CX"</v>
      </c>
      <c r="X514" s="135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2397</v>
      </c>
      <c r="D515" s="1" t="s">
        <v>7</v>
      </c>
      <c r="E515" s="19" t="s">
        <v>2063</v>
      </c>
      <c r="F515" s="19" t="s">
        <v>2063</v>
      </c>
      <c r="G515">
        <v>0</v>
      </c>
      <c r="H515">
        <v>0</v>
      </c>
      <c r="I515" s="19" t="s">
        <v>3</v>
      </c>
      <c r="J515" s="19" t="s">
        <v>2237</v>
      </c>
      <c r="K515" s="14" t="str">
        <f t="shared" si="36"/>
        <v/>
      </c>
      <c r="M515" s="24" t="s">
        <v>2972</v>
      </c>
      <c r="N515" s="24" t="s">
        <v>3920</v>
      </c>
      <c r="O515"/>
      <c r="P515"/>
      <c r="Q515"/>
      <c r="R515"/>
      <c r="S515">
        <f t="shared" si="37"/>
        <v>111</v>
      </c>
      <c r="T515"/>
      <c r="U515" s="146"/>
      <c r="V515" s="146"/>
      <c r="W515" s="135" t="str">
        <f t="shared" si="40"/>
        <v>"RE" STD_LEFT_RIGHT_ARROWS "IM"</v>
      </c>
      <c r="X515" s="135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41" t="s">
        <v>4111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2237</v>
      </c>
      <c r="K516" s="14" t="str">
        <f t="shared" ref="K516:K579" si="41">IF(E516=F516,"","NOT EQUAL")</f>
        <v/>
      </c>
      <c r="M516" s="24" t="s">
        <v>2973</v>
      </c>
      <c r="N516" s="24" t="s">
        <v>3920</v>
      </c>
      <c r="O516"/>
      <c r="P516"/>
      <c r="Q516"/>
      <c r="R516"/>
      <c r="S516">
        <f t="shared" si="37"/>
        <v>112</v>
      </c>
      <c r="T516"/>
      <c r="U516" s="146"/>
      <c r="V516" s="146"/>
      <c r="W516" s="135" t="str">
        <f t="shared" si="40"/>
        <v>"RJ"</v>
      </c>
      <c r="X516" s="135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2264</v>
      </c>
      <c r="D517" s="36" t="s">
        <v>4057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2237</v>
      </c>
      <c r="K517" s="14" t="str">
        <f t="shared" si="41"/>
        <v/>
      </c>
      <c r="M517" s="24" t="s">
        <v>2974</v>
      </c>
      <c r="N517" s="24" t="s">
        <v>3920</v>
      </c>
      <c r="O517"/>
      <c r="P517"/>
      <c r="Q517"/>
      <c r="R517"/>
      <c r="S517">
        <f t="shared" ref="S517:S580" si="42">IF(X517&lt;&gt;"",S516+1,S516)</f>
        <v>112</v>
      </c>
      <c r="T517"/>
      <c r="U517" s="146"/>
      <c r="V517" s="146"/>
      <c r="W517" s="135" t="str">
        <f t="shared" si="40"/>
        <v/>
      </c>
      <c r="X517" s="135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41" t="s">
        <v>4112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2237</v>
      </c>
      <c r="K518" s="14" t="str">
        <f t="shared" si="41"/>
        <v/>
      </c>
      <c r="M518" s="24" t="s">
        <v>2975</v>
      </c>
      <c r="N518" s="24" t="s">
        <v>3920</v>
      </c>
      <c r="O518"/>
      <c r="P518"/>
      <c r="Q518"/>
      <c r="R518"/>
      <c r="S518">
        <f t="shared" si="42"/>
        <v>113</v>
      </c>
      <c r="T518"/>
      <c r="U518" s="146"/>
      <c r="V518" s="146"/>
      <c r="W518" s="135" t="str">
        <f t="shared" si="40"/>
        <v>"RL"</v>
      </c>
      <c r="X518" s="135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41" t="s">
        <v>4113</v>
      </c>
      <c r="D519" s="41" t="s">
        <v>14</v>
      </c>
      <c r="E519" s="19" t="s">
        <v>2064</v>
      </c>
      <c r="F519" s="19" t="s">
        <v>2064</v>
      </c>
      <c r="G519">
        <v>0</v>
      </c>
      <c r="H519">
        <v>63</v>
      </c>
      <c r="I519" s="19" t="s">
        <v>3</v>
      </c>
      <c r="J519" s="19" t="s">
        <v>2237</v>
      </c>
      <c r="K519" s="14" t="str">
        <f t="shared" si="41"/>
        <v/>
      </c>
      <c r="M519" s="24" t="s">
        <v>2976</v>
      </c>
      <c r="N519" s="24" t="s">
        <v>3920</v>
      </c>
      <c r="O519"/>
      <c r="P519"/>
      <c r="Q519"/>
      <c r="R519"/>
      <c r="S519">
        <f t="shared" si="42"/>
        <v>114</v>
      </c>
      <c r="T519"/>
      <c r="U519" s="146"/>
      <c r="V519" s="146"/>
      <c r="W519" s="135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35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2264</v>
      </c>
      <c r="D520" s="36" t="s">
        <v>4058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2237</v>
      </c>
      <c r="K520" s="14" t="str">
        <f t="shared" si="41"/>
        <v/>
      </c>
      <c r="M520" s="24" t="s">
        <v>2977</v>
      </c>
      <c r="N520" s="24" t="s">
        <v>3920</v>
      </c>
      <c r="O520"/>
      <c r="P520"/>
      <c r="Q520"/>
      <c r="R520"/>
      <c r="S520">
        <f t="shared" si="42"/>
        <v>114</v>
      </c>
      <c r="T520"/>
      <c r="U520" s="146"/>
      <c r="V520" s="146"/>
      <c r="W520" s="135" t="str">
        <f t="shared" si="45"/>
        <v/>
      </c>
      <c r="X520" s="135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2268</v>
      </c>
      <c r="D521" s="71" t="s">
        <v>4260</v>
      </c>
      <c r="E521" s="20" t="s">
        <v>3961</v>
      </c>
      <c r="F521" s="20" t="s">
        <v>3961</v>
      </c>
      <c r="G521">
        <v>0</v>
      </c>
      <c r="H521">
        <v>0</v>
      </c>
      <c r="I521" s="19" t="s">
        <v>3</v>
      </c>
      <c r="J521" s="19" t="s">
        <v>2238</v>
      </c>
      <c r="K521" s="14" t="str">
        <f t="shared" si="41"/>
        <v/>
      </c>
      <c r="M521" s="24" t="s">
        <v>2978</v>
      </c>
      <c r="N521" s="24" t="s">
        <v>3920</v>
      </c>
      <c r="O521"/>
      <c r="P521"/>
      <c r="Q521"/>
      <c r="R521"/>
      <c r="S521">
        <f t="shared" si="42"/>
        <v>114</v>
      </c>
      <c r="T521"/>
      <c r="U521" s="146"/>
      <c r="V521" s="146"/>
      <c r="W521" s="135" t="str">
        <f t="shared" si="45"/>
        <v/>
      </c>
      <c r="X521" s="135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2398</v>
      </c>
      <c r="D522" s="71" t="s">
        <v>4260</v>
      </c>
      <c r="E522" s="20" t="s">
        <v>3962</v>
      </c>
      <c r="F522" s="20" t="s">
        <v>3962</v>
      </c>
      <c r="G522">
        <v>0</v>
      </c>
      <c r="H522">
        <v>0</v>
      </c>
      <c r="I522" s="19" t="s">
        <v>3</v>
      </c>
      <c r="J522" s="19" t="s">
        <v>2237</v>
      </c>
      <c r="K522" s="14" t="str">
        <f t="shared" si="41"/>
        <v/>
      </c>
      <c r="M522" s="24" t="s">
        <v>2979</v>
      </c>
      <c r="N522" s="24" t="s">
        <v>3920</v>
      </c>
      <c r="O522"/>
      <c r="P522"/>
      <c r="Q522"/>
      <c r="R522"/>
      <c r="S522">
        <f t="shared" si="42"/>
        <v>115</v>
      </c>
      <c r="T522"/>
      <c r="U522" s="146"/>
      <c r="V522" s="146"/>
      <c r="W522" s="135" t="str">
        <f t="shared" si="45"/>
        <v>"RMODE?"</v>
      </c>
      <c r="X522" s="135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2399</v>
      </c>
      <c r="D523" s="1" t="s">
        <v>7</v>
      </c>
      <c r="E523" s="19" t="s">
        <v>2065</v>
      </c>
      <c r="F523" s="19" t="s">
        <v>2065</v>
      </c>
      <c r="G523">
        <v>0</v>
      </c>
      <c r="H523">
        <v>0</v>
      </c>
      <c r="I523" s="19" t="s">
        <v>3</v>
      </c>
      <c r="J523" s="19" t="s">
        <v>2237</v>
      </c>
      <c r="K523" s="14" t="str">
        <f t="shared" si="41"/>
        <v/>
      </c>
      <c r="M523" s="24" t="s">
        <v>2980</v>
      </c>
      <c r="N523" s="24" t="s">
        <v>3920</v>
      </c>
      <c r="O523"/>
      <c r="P523"/>
      <c r="Q523"/>
      <c r="R523"/>
      <c r="S523">
        <f t="shared" si="42"/>
        <v>116</v>
      </c>
      <c r="T523"/>
      <c r="U523" s="146"/>
      <c r="V523" s="146"/>
      <c r="W523" s="135" t="str">
        <f t="shared" si="45"/>
        <v>"RMD"</v>
      </c>
      <c r="X523" s="135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2268</v>
      </c>
      <c r="D524" s="1" t="s">
        <v>7</v>
      </c>
      <c r="E524" s="19" t="s">
        <v>2066</v>
      </c>
      <c r="F524" s="19" t="s">
        <v>2066</v>
      </c>
      <c r="G524">
        <v>0</v>
      </c>
      <c r="H524">
        <v>0</v>
      </c>
      <c r="I524" s="19" t="s">
        <v>3</v>
      </c>
      <c r="J524" s="19" t="s">
        <v>2238</v>
      </c>
      <c r="K524" s="14" t="str">
        <f t="shared" si="41"/>
        <v/>
      </c>
      <c r="M524" s="24" t="s">
        <v>2981</v>
      </c>
      <c r="N524" s="24" t="s">
        <v>3920</v>
      </c>
      <c r="O524"/>
      <c r="P524"/>
      <c r="Q524"/>
      <c r="R524"/>
      <c r="S524">
        <f t="shared" si="42"/>
        <v>116</v>
      </c>
      <c r="T524"/>
      <c r="U524" s="146"/>
      <c r="V524" s="146"/>
      <c r="W524" s="135" t="str">
        <f t="shared" si="45"/>
        <v/>
      </c>
      <c r="X524" s="135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33" t="s">
        <v>4611</v>
      </c>
      <c r="D525" s="1" t="s">
        <v>7</v>
      </c>
      <c r="E525" s="19" t="s">
        <v>2067</v>
      </c>
      <c r="F525" s="19" t="s">
        <v>2067</v>
      </c>
      <c r="G525">
        <v>0</v>
      </c>
      <c r="H525">
        <v>0</v>
      </c>
      <c r="I525" s="19" t="s">
        <v>3</v>
      </c>
      <c r="J525" s="19" t="s">
        <v>2237</v>
      </c>
      <c r="K525" s="14" t="str">
        <f t="shared" si="41"/>
        <v/>
      </c>
      <c r="M525" s="24" t="s">
        <v>2982</v>
      </c>
      <c r="N525" s="24" t="s">
        <v>3920</v>
      </c>
      <c r="O525"/>
      <c r="P525"/>
      <c r="Q525"/>
      <c r="R525"/>
      <c r="S525">
        <f t="shared" si="42"/>
        <v>116</v>
      </c>
      <c r="T525"/>
      <c r="U525" s="147" t="s">
        <v>4622</v>
      </c>
      <c r="V525" s="146"/>
      <c r="W525" s="135" t="str">
        <f t="shared" si="45"/>
        <v/>
      </c>
      <c r="X525" s="135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33" t="s">
        <v>4612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2237</v>
      </c>
      <c r="K526" s="14" t="str">
        <f t="shared" si="41"/>
        <v/>
      </c>
      <c r="M526" s="24" t="s">
        <v>2983</v>
      </c>
      <c r="N526" s="24" t="s">
        <v>3920</v>
      </c>
      <c r="O526"/>
      <c r="P526"/>
      <c r="Q526"/>
      <c r="R526"/>
      <c r="S526">
        <f t="shared" si="42"/>
        <v>116</v>
      </c>
      <c r="T526"/>
      <c r="U526" s="147" t="s">
        <v>4622</v>
      </c>
      <c r="V526" s="146"/>
      <c r="W526" s="135" t="str">
        <f t="shared" si="45"/>
        <v/>
      </c>
      <c r="X526" s="135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41" t="s">
        <v>4114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2237</v>
      </c>
      <c r="K527" s="14" t="str">
        <f t="shared" si="41"/>
        <v/>
      </c>
      <c r="M527" s="24" t="s">
        <v>2984</v>
      </c>
      <c r="N527" s="24" t="s">
        <v>3920</v>
      </c>
      <c r="O527"/>
      <c r="P527"/>
      <c r="Q527"/>
      <c r="R527"/>
      <c r="S527">
        <f t="shared" si="42"/>
        <v>117</v>
      </c>
      <c r="T527"/>
      <c r="U527" s="146"/>
      <c r="V527" s="146"/>
      <c r="W527" s="135" t="str">
        <f t="shared" si="45"/>
        <v>"RR"</v>
      </c>
      <c r="X527" s="135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41" t="s">
        <v>4115</v>
      </c>
      <c r="D528" s="41" t="s">
        <v>14</v>
      </c>
      <c r="E528" s="19" t="s">
        <v>2068</v>
      </c>
      <c r="F528" s="19" t="s">
        <v>2068</v>
      </c>
      <c r="G528">
        <v>0</v>
      </c>
      <c r="H528">
        <v>63</v>
      </c>
      <c r="I528" s="19" t="s">
        <v>3</v>
      </c>
      <c r="J528" s="19" t="s">
        <v>2237</v>
      </c>
      <c r="K528" s="14" t="str">
        <f t="shared" si="41"/>
        <v/>
      </c>
      <c r="M528" s="24" t="s">
        <v>2985</v>
      </c>
      <c r="N528" s="24" t="s">
        <v>3920</v>
      </c>
      <c r="O528"/>
      <c r="P528"/>
      <c r="Q528"/>
      <c r="R528"/>
      <c r="S528">
        <f t="shared" si="42"/>
        <v>118</v>
      </c>
      <c r="T528"/>
      <c r="U528" s="146"/>
      <c r="V528" s="146"/>
      <c r="W528" s="135" t="str">
        <f t="shared" si="45"/>
        <v>"RRC"</v>
      </c>
      <c r="X528" s="135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2268</v>
      </c>
      <c r="D529" s="1" t="s">
        <v>7</v>
      </c>
      <c r="E529" s="19" t="s">
        <v>2069</v>
      </c>
      <c r="F529" s="19" t="s">
        <v>2069</v>
      </c>
      <c r="G529">
        <v>0</v>
      </c>
      <c r="H529">
        <v>0</v>
      </c>
      <c r="I529" s="19" t="s">
        <v>3</v>
      </c>
      <c r="J529" s="19" t="s">
        <v>2238</v>
      </c>
      <c r="K529" s="14" t="str">
        <f t="shared" si="41"/>
        <v/>
      </c>
      <c r="M529" s="24" t="s">
        <v>2986</v>
      </c>
      <c r="N529" s="24" t="s">
        <v>3920</v>
      </c>
      <c r="O529"/>
      <c r="P529"/>
      <c r="Q529"/>
      <c r="R529"/>
      <c r="S529">
        <f t="shared" si="42"/>
        <v>118</v>
      </c>
      <c r="T529"/>
      <c r="U529" s="146"/>
      <c r="V529" s="146"/>
      <c r="W529" s="135" t="str">
        <f t="shared" si="45"/>
        <v/>
      </c>
      <c r="X529" s="135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2268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2238</v>
      </c>
      <c r="K530" s="14" t="str">
        <f t="shared" si="41"/>
        <v/>
      </c>
      <c r="M530" s="24" t="s">
        <v>2987</v>
      </c>
      <c r="N530" s="24" t="s">
        <v>3920</v>
      </c>
      <c r="O530"/>
      <c r="P530"/>
      <c r="Q530"/>
      <c r="R530"/>
      <c r="S530">
        <f t="shared" si="42"/>
        <v>118</v>
      </c>
      <c r="T530"/>
      <c r="U530" s="146"/>
      <c r="V530" s="146"/>
      <c r="W530" s="135" t="str">
        <f t="shared" si="45"/>
        <v/>
      </c>
      <c r="X530" s="135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2268</v>
      </c>
      <c r="D531" s="1" t="s">
        <v>7</v>
      </c>
      <c r="E531" s="19" t="s">
        <v>2070</v>
      </c>
      <c r="F531" s="19" t="s">
        <v>2070</v>
      </c>
      <c r="G531">
        <v>0</v>
      </c>
      <c r="H531">
        <v>0</v>
      </c>
      <c r="I531" s="19" t="s">
        <v>3</v>
      </c>
      <c r="J531" s="19" t="s">
        <v>2238</v>
      </c>
      <c r="K531" s="14" t="str">
        <f t="shared" si="41"/>
        <v/>
      </c>
      <c r="M531" s="24" t="s">
        <v>2988</v>
      </c>
      <c r="N531" s="24" t="s">
        <v>3920</v>
      </c>
      <c r="O531"/>
      <c r="P531"/>
      <c r="Q531"/>
      <c r="R531"/>
      <c r="S531">
        <f t="shared" si="42"/>
        <v>118</v>
      </c>
      <c r="T531"/>
      <c r="U531" s="146"/>
      <c r="V531" s="146"/>
      <c r="W531" s="135" t="str">
        <f t="shared" si="45"/>
        <v/>
      </c>
      <c r="X531" s="135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2268</v>
      </c>
      <c r="D532" s="1" t="s">
        <v>7</v>
      </c>
      <c r="E532" s="19" t="s">
        <v>2071</v>
      </c>
      <c r="F532" s="19" t="s">
        <v>2071</v>
      </c>
      <c r="G532">
        <v>0</v>
      </c>
      <c r="H532">
        <v>0</v>
      </c>
      <c r="I532" s="19" t="s">
        <v>3</v>
      </c>
      <c r="J532" s="19" t="s">
        <v>2238</v>
      </c>
      <c r="K532" s="14" t="str">
        <f t="shared" si="41"/>
        <v/>
      </c>
      <c r="M532" s="24" t="s">
        <v>2989</v>
      </c>
      <c r="N532" s="24" t="s">
        <v>3920</v>
      </c>
      <c r="O532"/>
      <c r="P532"/>
      <c r="Q532"/>
      <c r="R532"/>
      <c r="S532">
        <f t="shared" si="42"/>
        <v>118</v>
      </c>
      <c r="T532"/>
      <c r="U532" s="146"/>
      <c r="V532" s="146"/>
      <c r="W532" s="135" t="str">
        <f t="shared" si="45"/>
        <v/>
      </c>
      <c r="X532" s="135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2268</v>
      </c>
      <c r="D533" s="1" t="s">
        <v>7</v>
      </c>
      <c r="E533" s="19" t="s">
        <v>2072</v>
      </c>
      <c r="F533" s="19" t="s">
        <v>2072</v>
      </c>
      <c r="G533">
        <v>0</v>
      </c>
      <c r="H533">
        <v>0</v>
      </c>
      <c r="I533" s="19" t="s">
        <v>3</v>
      </c>
      <c r="J533" s="19" t="s">
        <v>2238</v>
      </c>
      <c r="K533" s="14" t="str">
        <f t="shared" si="41"/>
        <v/>
      </c>
      <c r="M533" s="24" t="s">
        <v>2990</v>
      </c>
      <c r="N533" s="24" t="s">
        <v>3920</v>
      </c>
      <c r="O533"/>
      <c r="P533"/>
      <c r="Q533"/>
      <c r="R533"/>
      <c r="S533">
        <f t="shared" si="42"/>
        <v>118</v>
      </c>
      <c r="T533"/>
      <c r="U533" s="146"/>
      <c r="V533" s="146"/>
      <c r="W533" s="135" t="str">
        <f t="shared" si="45"/>
        <v/>
      </c>
      <c r="X533" s="135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2268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2238</v>
      </c>
      <c r="K534" s="14" t="str">
        <f t="shared" si="41"/>
        <v/>
      </c>
      <c r="M534" s="24" t="s">
        <v>2991</v>
      </c>
      <c r="N534" s="24" t="s">
        <v>3920</v>
      </c>
      <c r="O534"/>
      <c r="P534"/>
      <c r="Q534"/>
      <c r="R534"/>
      <c r="S534">
        <f t="shared" si="42"/>
        <v>118</v>
      </c>
      <c r="T534"/>
      <c r="U534" s="146"/>
      <c r="V534" s="146"/>
      <c r="W534" s="135" t="str">
        <f t="shared" si="45"/>
        <v/>
      </c>
      <c r="X534" s="135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2268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2238</v>
      </c>
      <c r="K535" s="14" t="str">
        <f t="shared" si="41"/>
        <v/>
      </c>
      <c r="M535" s="24" t="s">
        <v>2992</v>
      </c>
      <c r="N535" s="24" t="s">
        <v>3920</v>
      </c>
      <c r="O535"/>
      <c r="P535"/>
      <c r="Q535"/>
      <c r="R535"/>
      <c r="S535">
        <f t="shared" si="42"/>
        <v>118</v>
      </c>
      <c r="T535"/>
      <c r="U535" s="146"/>
      <c r="V535" s="146"/>
      <c r="W535" s="135" t="str">
        <f t="shared" si="45"/>
        <v/>
      </c>
      <c r="X535" s="135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2268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2238</v>
      </c>
      <c r="K536" s="14" t="str">
        <f t="shared" si="41"/>
        <v/>
      </c>
      <c r="M536" s="24" t="s">
        <v>2993</v>
      </c>
      <c r="N536" s="24" t="s">
        <v>3920</v>
      </c>
      <c r="O536"/>
      <c r="P536"/>
      <c r="Q536"/>
      <c r="R536"/>
      <c r="S536">
        <f t="shared" si="42"/>
        <v>118</v>
      </c>
      <c r="T536"/>
      <c r="U536" s="146"/>
      <c r="V536" s="146"/>
      <c r="W536" s="135" t="str">
        <f t="shared" si="45"/>
        <v/>
      </c>
      <c r="X536" s="135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2400</v>
      </c>
      <c r="D537" s="1" t="s">
        <v>7</v>
      </c>
      <c r="E537" s="19" t="s">
        <v>2073</v>
      </c>
      <c r="F537" s="19" t="s">
        <v>2073</v>
      </c>
      <c r="G537">
        <v>0</v>
      </c>
      <c r="H537">
        <v>0</v>
      </c>
      <c r="I537" s="19" t="s">
        <v>3</v>
      </c>
      <c r="J537" s="19" t="s">
        <v>2237</v>
      </c>
      <c r="K537" s="14" t="str">
        <f t="shared" si="41"/>
        <v/>
      </c>
      <c r="M537" s="24" t="s">
        <v>2994</v>
      </c>
      <c r="N537" s="24" t="s">
        <v>3920</v>
      </c>
      <c r="O537"/>
      <c r="P537"/>
      <c r="Q537"/>
      <c r="R537"/>
      <c r="S537">
        <f t="shared" si="42"/>
        <v>119</v>
      </c>
      <c r="T537"/>
      <c r="U537" s="146"/>
      <c r="V537" s="146"/>
      <c r="W537" s="135" t="str">
        <f t="shared" si="45"/>
        <v>"R" STD_RIGHT_ARROW "D"</v>
      </c>
      <c r="X537" s="135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2401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2238</v>
      </c>
      <c r="K538" s="14" t="str">
        <f t="shared" si="41"/>
        <v/>
      </c>
      <c r="M538" s="24" t="s">
        <v>2995</v>
      </c>
      <c r="N538" s="24" t="s">
        <v>3920</v>
      </c>
      <c r="O538"/>
      <c r="P538"/>
      <c r="Q538"/>
      <c r="R538"/>
      <c r="S538">
        <f t="shared" si="42"/>
        <v>119</v>
      </c>
      <c r="T538"/>
      <c r="U538" s="146"/>
      <c r="V538" s="146"/>
      <c r="W538" s="135" t="str">
        <f t="shared" si="45"/>
        <v/>
      </c>
      <c r="X538" s="135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2402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2238</v>
      </c>
      <c r="K539" s="14" t="str">
        <f t="shared" si="41"/>
        <v/>
      </c>
      <c r="M539" s="24" t="s">
        <v>2996</v>
      </c>
      <c r="N539" s="24" t="s">
        <v>3920</v>
      </c>
      <c r="O539"/>
      <c r="P539"/>
      <c r="Q539"/>
      <c r="R539"/>
      <c r="S539">
        <f t="shared" si="42"/>
        <v>119</v>
      </c>
      <c r="T539"/>
      <c r="U539" s="146"/>
      <c r="V539" s="146"/>
      <c r="W539" s="135" t="str">
        <f t="shared" si="45"/>
        <v/>
      </c>
      <c r="X539" s="135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2264</v>
      </c>
      <c r="D540" s="36" t="s">
        <v>4059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2237</v>
      </c>
      <c r="K540" s="14" t="str">
        <f t="shared" si="41"/>
        <v/>
      </c>
      <c r="M540" s="24" t="s">
        <v>2997</v>
      </c>
      <c r="N540" s="24" t="s">
        <v>3920</v>
      </c>
      <c r="O540"/>
      <c r="P540"/>
      <c r="Q540"/>
      <c r="R540"/>
      <c r="S540">
        <f t="shared" si="42"/>
        <v>119</v>
      </c>
      <c r="T540"/>
      <c r="U540" s="146"/>
      <c r="V540" s="146"/>
      <c r="W540" s="135" t="str">
        <f t="shared" si="45"/>
        <v/>
      </c>
      <c r="X540" s="135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2264</v>
      </c>
      <c r="D541" s="36" t="s">
        <v>4060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2237</v>
      </c>
      <c r="K541" s="14" t="str">
        <f t="shared" si="41"/>
        <v/>
      </c>
      <c r="M541" s="24" t="s">
        <v>2998</v>
      </c>
      <c r="N541" s="24" t="s">
        <v>3920</v>
      </c>
      <c r="O541"/>
      <c r="P541"/>
      <c r="Q541"/>
      <c r="R541"/>
      <c r="S541">
        <f t="shared" si="42"/>
        <v>119</v>
      </c>
      <c r="T541"/>
      <c r="U541" s="146"/>
      <c r="V541" s="146"/>
      <c r="W541" s="135" t="str">
        <f t="shared" si="45"/>
        <v/>
      </c>
      <c r="X541" s="135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2264</v>
      </c>
      <c r="D542" s="36" t="s">
        <v>4061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2237</v>
      </c>
      <c r="K542" s="14" t="str">
        <f t="shared" si="41"/>
        <v/>
      </c>
      <c r="M542" s="24" t="s">
        <v>2999</v>
      </c>
      <c r="N542" s="24" t="s">
        <v>3920</v>
      </c>
      <c r="O542"/>
      <c r="P542"/>
      <c r="Q542"/>
      <c r="R542"/>
      <c r="S542">
        <f t="shared" si="42"/>
        <v>119</v>
      </c>
      <c r="T542"/>
      <c r="U542" s="146"/>
      <c r="V542" s="146"/>
      <c r="W542" s="135" t="str">
        <f t="shared" si="45"/>
        <v/>
      </c>
      <c r="X542" s="135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6" t="s">
        <v>4306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2238</v>
      </c>
      <c r="K543" s="14" t="str">
        <f t="shared" si="41"/>
        <v/>
      </c>
      <c r="M543" s="24" t="s">
        <v>3000</v>
      </c>
      <c r="N543" s="24" t="s">
        <v>3920</v>
      </c>
      <c r="O543"/>
      <c r="P543"/>
      <c r="Q543"/>
      <c r="R543"/>
      <c r="S543">
        <f t="shared" si="42"/>
        <v>119</v>
      </c>
      <c r="T543"/>
      <c r="U543" s="146"/>
      <c r="V543" s="146"/>
      <c r="W543" s="135" t="str">
        <f t="shared" si="45"/>
        <v/>
      </c>
      <c r="X543" s="135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2264</v>
      </c>
      <c r="D544" s="36" t="s">
        <v>4062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2237</v>
      </c>
      <c r="K544" s="14" t="str">
        <f t="shared" si="41"/>
        <v/>
      </c>
      <c r="M544" s="24" t="s">
        <v>3001</v>
      </c>
      <c r="N544" s="24" t="s">
        <v>3920</v>
      </c>
      <c r="O544"/>
      <c r="P544"/>
      <c r="Q544"/>
      <c r="R544"/>
      <c r="S544">
        <f t="shared" si="42"/>
        <v>119</v>
      </c>
      <c r="T544"/>
      <c r="U544" s="146"/>
      <c r="V544" s="146"/>
      <c r="W544" s="135" t="str">
        <f t="shared" si="45"/>
        <v/>
      </c>
      <c r="X544" s="135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4529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2238</v>
      </c>
      <c r="K545" s="14" t="str">
        <f t="shared" si="41"/>
        <v/>
      </c>
      <c r="M545" s="24" t="s">
        <v>3002</v>
      </c>
      <c r="N545" s="24" t="s">
        <v>3920</v>
      </c>
      <c r="O545"/>
      <c r="P545"/>
      <c r="Q545"/>
      <c r="R545"/>
      <c r="S545">
        <f t="shared" si="42"/>
        <v>119</v>
      </c>
      <c r="T545"/>
      <c r="U545" s="146"/>
      <c r="V545" s="146"/>
      <c r="W545" s="135" t="str">
        <f t="shared" si="45"/>
        <v/>
      </c>
      <c r="X545" s="135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41" t="s">
        <v>4116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2237</v>
      </c>
      <c r="K546" s="14" t="str">
        <f t="shared" si="41"/>
        <v/>
      </c>
      <c r="M546" s="24" t="s">
        <v>3003</v>
      </c>
      <c r="N546" s="24" t="s">
        <v>3920</v>
      </c>
      <c r="O546"/>
      <c r="P546"/>
      <c r="Q546"/>
      <c r="R546"/>
      <c r="S546">
        <f t="shared" si="42"/>
        <v>120</v>
      </c>
      <c r="T546"/>
      <c r="U546" s="146"/>
      <c r="V546" s="146"/>
      <c r="W546" s="135" t="str">
        <f t="shared" si="45"/>
        <v>"SB"</v>
      </c>
      <c r="X546" s="135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2264</v>
      </c>
      <c r="D547" s="36" t="s">
        <v>4063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2237</v>
      </c>
      <c r="K547" s="14" t="str">
        <f t="shared" si="41"/>
        <v/>
      </c>
      <c r="M547" s="24" t="s">
        <v>3004</v>
      </c>
      <c r="N547" s="24" t="s">
        <v>3920</v>
      </c>
      <c r="O547"/>
      <c r="P547"/>
      <c r="Q547"/>
      <c r="R547"/>
      <c r="S547">
        <f t="shared" si="42"/>
        <v>120</v>
      </c>
      <c r="T547"/>
      <c r="U547" s="146"/>
      <c r="V547" s="146"/>
      <c r="W547" s="135" t="str">
        <f t="shared" si="45"/>
        <v/>
      </c>
      <c r="X547" s="135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2403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2238</v>
      </c>
      <c r="K548" s="14" t="str">
        <f t="shared" si="41"/>
        <v/>
      </c>
      <c r="M548" s="24" t="s">
        <v>3005</v>
      </c>
      <c r="N548" s="24" t="s">
        <v>3920</v>
      </c>
      <c r="O548"/>
      <c r="P548"/>
      <c r="Q548"/>
      <c r="R548"/>
      <c r="S548">
        <f t="shared" si="42"/>
        <v>121</v>
      </c>
      <c r="T548"/>
      <c r="U548" s="146" t="s">
        <v>4630</v>
      </c>
      <c r="V548" s="146"/>
      <c r="W548" s="135" t="str">
        <f t="shared" si="45"/>
        <v>"SCI"</v>
      </c>
      <c r="X548" s="135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2347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2237</v>
      </c>
      <c r="K549" s="14" t="str">
        <f t="shared" si="41"/>
        <v>NOT EQUAL</v>
      </c>
      <c r="M549" s="24" t="s">
        <v>3006</v>
      </c>
      <c r="N549" s="24" t="s">
        <v>3920</v>
      </c>
      <c r="O549"/>
      <c r="P549"/>
      <c r="Q549"/>
      <c r="R549"/>
      <c r="S549">
        <f t="shared" si="42"/>
        <v>121</v>
      </c>
      <c r="T549"/>
      <c r="U549" s="146"/>
      <c r="V549" s="146"/>
      <c r="W549" s="135" t="str">
        <f t="shared" si="45"/>
        <v/>
      </c>
      <c r="X549" s="135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92" t="s">
        <v>2268</v>
      </c>
      <c r="D550" s="92" t="s">
        <v>7</v>
      </c>
      <c r="E550" s="93" t="str">
        <f>""""&amp;TEXT($B550,"0000")&amp;""""</f>
        <v>"0547"</v>
      </c>
      <c r="F550" s="93" t="str">
        <f>""""&amp;TEXT($B550,"0000")&amp;""""</f>
        <v>"0547"</v>
      </c>
      <c r="G550" s="94">
        <v>0</v>
      </c>
      <c r="H550" s="94">
        <v>0</v>
      </c>
      <c r="I550" s="95" t="s">
        <v>30</v>
      </c>
      <c r="J550" s="95" t="s">
        <v>2238</v>
      </c>
      <c r="K550" s="96" t="str">
        <f t="shared" si="41"/>
        <v/>
      </c>
      <c r="M550" s="97" t="str">
        <f>"ITM_"&amp;TEXT($B550,"0000")</f>
        <v>ITM_0547</v>
      </c>
      <c r="N550" s="97"/>
      <c r="O550"/>
      <c r="P550"/>
      <c r="Q550"/>
      <c r="R550"/>
      <c r="S550">
        <f t="shared" si="42"/>
        <v>121</v>
      </c>
      <c r="T550"/>
      <c r="U550" s="146"/>
      <c r="V550" s="146"/>
      <c r="W550" s="135" t="str">
        <f t="shared" si="45"/>
        <v/>
      </c>
      <c r="X550" s="135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2404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2237</v>
      </c>
      <c r="K551" s="14" t="str">
        <f t="shared" si="41"/>
        <v/>
      </c>
      <c r="M551" s="24" t="s">
        <v>3007</v>
      </c>
      <c r="N551" s="24" t="s">
        <v>3920</v>
      </c>
      <c r="O551"/>
      <c r="P551"/>
      <c r="Q551"/>
      <c r="R551"/>
      <c r="S551">
        <f t="shared" si="42"/>
        <v>122</v>
      </c>
      <c r="T551"/>
      <c r="U551" s="146"/>
      <c r="V551" s="146"/>
      <c r="W551" s="135" t="str">
        <f t="shared" si="45"/>
        <v>"SDIGS?"</v>
      </c>
      <c r="X551" s="135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4546</v>
      </c>
      <c r="D552" s="1" t="s">
        <v>14</v>
      </c>
      <c r="E552" s="19" t="s">
        <v>2074</v>
      </c>
      <c r="F552" s="19" t="s">
        <v>2074</v>
      </c>
      <c r="G552">
        <v>0</v>
      </c>
      <c r="H552">
        <v>99</v>
      </c>
      <c r="I552" s="19" t="s">
        <v>3</v>
      </c>
      <c r="J552" s="19" t="s">
        <v>2237</v>
      </c>
      <c r="K552" s="14" t="str">
        <f t="shared" si="41"/>
        <v/>
      </c>
      <c r="M552" s="24" t="s">
        <v>3008</v>
      </c>
      <c r="N552" s="24" t="s">
        <v>3920</v>
      </c>
      <c r="O552"/>
      <c r="P552"/>
      <c r="Q552"/>
      <c r="R552"/>
      <c r="S552">
        <f t="shared" si="42"/>
        <v>123</v>
      </c>
      <c r="T552"/>
      <c r="U552" s="146"/>
      <c r="V552" s="146"/>
      <c r="W552" s="135" t="str">
        <f t="shared" si="45"/>
        <v>"SDL"</v>
      </c>
      <c r="X552" s="135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4547</v>
      </c>
      <c r="D553" s="1" t="s">
        <v>14</v>
      </c>
      <c r="E553" s="19" t="s">
        <v>2075</v>
      </c>
      <c r="F553" s="19" t="s">
        <v>2075</v>
      </c>
      <c r="G553">
        <v>0</v>
      </c>
      <c r="H553">
        <v>99</v>
      </c>
      <c r="I553" s="19" t="s">
        <v>3</v>
      </c>
      <c r="J553" s="19" t="s">
        <v>2237</v>
      </c>
      <c r="K553" s="14" t="str">
        <f t="shared" si="41"/>
        <v/>
      </c>
      <c r="M553" s="24" t="s">
        <v>3009</v>
      </c>
      <c r="N553" s="24" t="s">
        <v>3920</v>
      </c>
      <c r="O553"/>
      <c r="P553"/>
      <c r="Q553"/>
      <c r="R553"/>
      <c r="S553">
        <f t="shared" si="42"/>
        <v>124</v>
      </c>
      <c r="T553"/>
      <c r="U553" s="146"/>
      <c r="V553" s="146"/>
      <c r="W553" s="135" t="str">
        <f t="shared" si="45"/>
        <v>"SDR"</v>
      </c>
      <c r="X553" s="135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2264</v>
      </c>
      <c r="D554" s="36" t="s">
        <v>4064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2237</v>
      </c>
      <c r="K554" s="14" t="str">
        <f t="shared" si="41"/>
        <v/>
      </c>
      <c r="M554" s="24" t="s">
        <v>3010</v>
      </c>
      <c r="N554" s="24" t="s">
        <v>3920</v>
      </c>
      <c r="O554"/>
      <c r="P554"/>
      <c r="Q554"/>
      <c r="R554"/>
      <c r="S554">
        <f t="shared" si="42"/>
        <v>124</v>
      </c>
      <c r="T554"/>
      <c r="U554" s="146"/>
      <c r="V554" s="146"/>
      <c r="W554" s="135" t="str">
        <f t="shared" si="45"/>
        <v/>
      </c>
      <c r="X554" s="135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2405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2237</v>
      </c>
      <c r="K555" s="14" t="str">
        <f t="shared" si="41"/>
        <v/>
      </c>
      <c r="M555" s="24" t="s">
        <v>3011</v>
      </c>
      <c r="N555" s="24" t="s">
        <v>3920</v>
      </c>
      <c r="O555"/>
      <c r="P555"/>
      <c r="Q555"/>
      <c r="R555"/>
      <c r="S555">
        <f t="shared" si="42"/>
        <v>125</v>
      </c>
      <c r="T555"/>
      <c r="U555" s="146"/>
      <c r="V555" s="146"/>
      <c r="W555" s="135" t="str">
        <f t="shared" si="45"/>
        <v>"SEED"</v>
      </c>
      <c r="X555" s="135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2268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2238</v>
      </c>
      <c r="K556" s="14" t="str">
        <f t="shared" si="41"/>
        <v/>
      </c>
      <c r="M556" s="24" t="s">
        <v>3012</v>
      </c>
      <c r="N556" s="24" t="s">
        <v>3920</v>
      </c>
      <c r="O556"/>
      <c r="P556"/>
      <c r="Q556"/>
      <c r="R556"/>
      <c r="S556">
        <f t="shared" si="42"/>
        <v>125</v>
      </c>
      <c r="T556"/>
      <c r="U556" s="146"/>
      <c r="V556" s="146"/>
      <c r="W556" s="135" t="str">
        <f t="shared" si="45"/>
        <v/>
      </c>
      <c r="X556" s="135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2406</v>
      </c>
      <c r="D557" s="1" t="s">
        <v>7</v>
      </c>
      <c r="E557" s="19" t="s">
        <v>2076</v>
      </c>
      <c r="F557" s="19" t="s">
        <v>352</v>
      </c>
      <c r="G557">
        <v>0</v>
      </c>
      <c r="H557">
        <v>0</v>
      </c>
      <c r="I557" s="19" t="s">
        <v>3</v>
      </c>
      <c r="J557" s="19" t="s">
        <v>2238</v>
      </c>
      <c r="K557" s="14" t="str">
        <f t="shared" si="41"/>
        <v>NOT EQUAL</v>
      </c>
      <c r="M557" s="24" t="s">
        <v>3013</v>
      </c>
      <c r="N557" s="24" t="s">
        <v>3920</v>
      </c>
      <c r="O557"/>
      <c r="P557"/>
      <c r="Q557"/>
      <c r="R557"/>
      <c r="S557">
        <f t="shared" si="42"/>
        <v>125</v>
      </c>
      <c r="T557"/>
      <c r="U557" s="146"/>
      <c r="V557" s="146"/>
      <c r="W557" s="135" t="str">
        <f t="shared" si="45"/>
        <v/>
      </c>
      <c r="X557" s="135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2268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2238</v>
      </c>
      <c r="K558" s="14" t="str">
        <f t="shared" si="41"/>
        <v/>
      </c>
      <c r="M558" s="24" t="s">
        <v>3014</v>
      </c>
      <c r="N558" s="24" t="s">
        <v>3920</v>
      </c>
      <c r="O558"/>
      <c r="P558"/>
      <c r="Q558"/>
      <c r="R558"/>
      <c r="S558">
        <f t="shared" si="42"/>
        <v>125</v>
      </c>
      <c r="T558"/>
      <c r="U558" s="146"/>
      <c r="V558" s="146"/>
      <c r="W558" s="135" t="str">
        <f t="shared" si="45"/>
        <v/>
      </c>
      <c r="X558" s="135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2407</v>
      </c>
      <c r="D559" s="1" t="s">
        <v>7</v>
      </c>
      <c r="E559" s="19" t="s">
        <v>2077</v>
      </c>
      <c r="F559" s="19" t="s">
        <v>354</v>
      </c>
      <c r="G559">
        <v>0</v>
      </c>
      <c r="H559">
        <v>0</v>
      </c>
      <c r="I559" s="19" t="s">
        <v>3</v>
      </c>
      <c r="J559" s="19" t="s">
        <v>2238</v>
      </c>
      <c r="K559" s="14" t="str">
        <f t="shared" si="41"/>
        <v>NOT EQUAL</v>
      </c>
      <c r="M559" s="24" t="s">
        <v>3015</v>
      </c>
      <c r="N559" s="24" t="s">
        <v>3920</v>
      </c>
      <c r="O559"/>
      <c r="P559"/>
      <c r="Q559"/>
      <c r="R559"/>
      <c r="S559">
        <f t="shared" si="42"/>
        <v>125</v>
      </c>
      <c r="T559"/>
      <c r="U559" s="146"/>
      <c r="V559" s="146"/>
      <c r="W559" s="135" t="str">
        <f t="shared" si="45"/>
        <v/>
      </c>
      <c r="X559" s="135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2408</v>
      </c>
      <c r="D560" s="1" t="s">
        <v>7</v>
      </c>
      <c r="E560" s="19" t="s">
        <v>2078</v>
      </c>
      <c r="F560" s="19" t="s">
        <v>355</v>
      </c>
      <c r="G560">
        <v>0</v>
      </c>
      <c r="H560">
        <v>0</v>
      </c>
      <c r="I560" s="19" t="s">
        <v>3</v>
      </c>
      <c r="J560" s="19" t="s">
        <v>2238</v>
      </c>
      <c r="K560" s="14" t="str">
        <f t="shared" si="41"/>
        <v>NOT EQUAL</v>
      </c>
      <c r="M560" s="24" t="s">
        <v>3016</v>
      </c>
      <c r="N560" s="24" t="s">
        <v>3920</v>
      </c>
      <c r="O560"/>
      <c r="P560"/>
      <c r="Q560"/>
      <c r="R560"/>
      <c r="S560">
        <f t="shared" si="42"/>
        <v>125</v>
      </c>
      <c r="T560"/>
      <c r="U560" s="146"/>
      <c r="V560" s="146"/>
      <c r="W560" s="135" t="str">
        <f t="shared" si="45"/>
        <v/>
      </c>
      <c r="X560" s="135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2409</v>
      </c>
      <c r="D561" s="1" t="s">
        <v>7</v>
      </c>
      <c r="E561" s="19" t="s">
        <v>2079</v>
      </c>
      <c r="F561" s="19" t="s">
        <v>356</v>
      </c>
      <c r="G561">
        <v>0</v>
      </c>
      <c r="H561">
        <v>0</v>
      </c>
      <c r="I561" s="19" t="s">
        <v>3</v>
      </c>
      <c r="J561" s="19" t="s">
        <v>2238</v>
      </c>
      <c r="K561" s="14" t="str">
        <f t="shared" si="41"/>
        <v>NOT EQUAL</v>
      </c>
      <c r="M561" s="24" t="s">
        <v>3017</v>
      </c>
      <c r="N561" s="24" t="s">
        <v>3920</v>
      </c>
      <c r="O561"/>
      <c r="P561"/>
      <c r="Q561"/>
      <c r="R561"/>
      <c r="S561">
        <f t="shared" si="42"/>
        <v>125</v>
      </c>
      <c r="T561"/>
      <c r="U561" s="146"/>
      <c r="V561" s="146"/>
      <c r="W561" s="135" t="str">
        <f t="shared" si="45"/>
        <v/>
      </c>
      <c r="X561" s="135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2268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2238</v>
      </c>
      <c r="K562" s="14" t="str">
        <f t="shared" si="41"/>
        <v/>
      </c>
      <c r="M562" s="24" t="s">
        <v>3018</v>
      </c>
      <c r="N562" s="24" t="s">
        <v>3920</v>
      </c>
      <c r="O562"/>
      <c r="P562"/>
      <c r="Q562"/>
      <c r="R562"/>
      <c r="S562">
        <f t="shared" si="42"/>
        <v>125</v>
      </c>
      <c r="T562"/>
      <c r="U562" s="146"/>
      <c r="V562" s="146"/>
      <c r="W562" s="135" t="str">
        <f t="shared" si="45"/>
        <v/>
      </c>
      <c r="X562" s="135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2268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2238</v>
      </c>
      <c r="K563" s="14" t="str">
        <f t="shared" si="41"/>
        <v/>
      </c>
      <c r="M563" s="24" t="s">
        <v>3019</v>
      </c>
      <c r="N563" s="24" t="s">
        <v>3920</v>
      </c>
      <c r="O563"/>
      <c r="P563"/>
      <c r="Q563"/>
      <c r="R563"/>
      <c r="S563">
        <f t="shared" si="42"/>
        <v>125</v>
      </c>
      <c r="T563"/>
      <c r="U563" s="146"/>
      <c r="V563" s="146"/>
      <c r="W563" s="135" t="str">
        <f t="shared" si="45"/>
        <v/>
      </c>
      <c r="X563" s="135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2410</v>
      </c>
      <c r="D564" s="1" t="s">
        <v>7</v>
      </c>
      <c r="E564" s="19" t="s">
        <v>2080</v>
      </c>
      <c r="F564" s="19" t="s">
        <v>2081</v>
      </c>
      <c r="G564">
        <v>0</v>
      </c>
      <c r="H564">
        <v>0</v>
      </c>
      <c r="I564" s="19" t="s">
        <v>3</v>
      </c>
      <c r="J564" s="19" t="s">
        <v>2238</v>
      </c>
      <c r="K564" s="14" t="str">
        <f t="shared" si="41"/>
        <v>NOT EQUAL</v>
      </c>
      <c r="M564" s="24" t="s">
        <v>3020</v>
      </c>
      <c r="N564" s="24" t="s">
        <v>3920</v>
      </c>
      <c r="O564"/>
      <c r="P564"/>
      <c r="Q564"/>
      <c r="R564"/>
      <c r="S564">
        <f t="shared" si="42"/>
        <v>125</v>
      </c>
      <c r="T564"/>
      <c r="U564" s="146"/>
      <c r="V564" s="146"/>
      <c r="W564" s="135" t="str">
        <f t="shared" si="45"/>
        <v/>
      </c>
      <c r="X564" s="135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2411</v>
      </c>
      <c r="D565" s="1" t="s">
        <v>7</v>
      </c>
      <c r="E565" s="19" t="s">
        <v>2082</v>
      </c>
      <c r="F565" s="19" t="s">
        <v>359</v>
      </c>
      <c r="G565">
        <v>0</v>
      </c>
      <c r="H565">
        <v>0</v>
      </c>
      <c r="I565" s="19" t="s">
        <v>3</v>
      </c>
      <c r="J565" s="19" t="s">
        <v>2238</v>
      </c>
      <c r="K565" s="14" t="str">
        <f t="shared" si="41"/>
        <v>NOT EQUAL</v>
      </c>
      <c r="M565" s="24" t="s">
        <v>3021</v>
      </c>
      <c r="N565" s="24" t="s">
        <v>3920</v>
      </c>
      <c r="O565"/>
      <c r="P565"/>
      <c r="Q565"/>
      <c r="R565"/>
      <c r="S565">
        <f t="shared" si="42"/>
        <v>125</v>
      </c>
      <c r="T565"/>
      <c r="U565" s="146"/>
      <c r="V565" s="146"/>
      <c r="W565" s="135" t="str">
        <f t="shared" si="45"/>
        <v/>
      </c>
      <c r="X565" s="135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2264</v>
      </c>
      <c r="D566" s="36" t="s">
        <v>4065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2237</v>
      </c>
      <c r="K566" s="14" t="str">
        <f t="shared" si="41"/>
        <v/>
      </c>
      <c r="M566" s="24" t="s">
        <v>3022</v>
      </c>
      <c r="N566" s="24" t="s">
        <v>3920</v>
      </c>
      <c r="O566"/>
      <c r="P566"/>
      <c r="Q566"/>
      <c r="R566"/>
      <c r="S566">
        <f t="shared" si="42"/>
        <v>125</v>
      </c>
      <c r="T566"/>
      <c r="U566" s="146"/>
      <c r="V566" s="146"/>
      <c r="W566" s="135" t="str">
        <f t="shared" si="45"/>
        <v/>
      </c>
      <c r="X566" s="135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2412</v>
      </c>
      <c r="D567" s="45" t="s">
        <v>4315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2238</v>
      </c>
      <c r="K567" s="14" t="str">
        <f t="shared" si="41"/>
        <v/>
      </c>
      <c r="M567" s="24" t="s">
        <v>3023</v>
      </c>
      <c r="N567" s="24" t="s">
        <v>3920</v>
      </c>
      <c r="O567"/>
      <c r="P567"/>
      <c r="Q567"/>
      <c r="R567"/>
      <c r="S567">
        <f t="shared" si="42"/>
        <v>125</v>
      </c>
      <c r="T567"/>
      <c r="U567" s="146"/>
      <c r="V567" s="146"/>
      <c r="W567" s="135" t="str">
        <f t="shared" si="45"/>
        <v/>
      </c>
      <c r="X567" s="135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2264</v>
      </c>
      <c r="D568" s="36" t="s">
        <v>4066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2237</v>
      </c>
      <c r="K568" s="14" t="str">
        <f t="shared" si="41"/>
        <v/>
      </c>
      <c r="M568" s="24" t="s">
        <v>3024</v>
      </c>
      <c r="N568" s="24" t="s">
        <v>3920</v>
      </c>
      <c r="O568"/>
      <c r="P568"/>
      <c r="Q568"/>
      <c r="R568"/>
      <c r="S568">
        <f t="shared" si="42"/>
        <v>125</v>
      </c>
      <c r="T568"/>
      <c r="U568" s="146"/>
      <c r="V568" s="146"/>
      <c r="W568" s="135" t="str">
        <f t="shared" si="45"/>
        <v/>
      </c>
      <c r="X568" s="135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2413</v>
      </c>
      <c r="D569" s="1" t="s">
        <v>7</v>
      </c>
      <c r="E569" s="19" t="s">
        <v>2083</v>
      </c>
      <c r="F569" s="19" t="s">
        <v>363</v>
      </c>
      <c r="G569">
        <v>0</v>
      </c>
      <c r="H569">
        <v>0</v>
      </c>
      <c r="I569" s="19" t="s">
        <v>3</v>
      </c>
      <c r="J569" s="19" t="s">
        <v>2237</v>
      </c>
      <c r="K569" s="14" t="str">
        <f t="shared" si="41"/>
        <v/>
      </c>
      <c r="M569" s="24" t="s">
        <v>3025</v>
      </c>
      <c r="N569" s="24" t="s">
        <v>3920</v>
      </c>
      <c r="O569"/>
      <c r="P569"/>
      <c r="Q569"/>
      <c r="R569"/>
      <c r="S569">
        <f t="shared" si="42"/>
        <v>126</v>
      </c>
      <c r="T569"/>
      <c r="U569" s="146"/>
      <c r="V569" s="146"/>
      <c r="W569" s="135" t="str">
        <f t="shared" si="45"/>
        <v>"SIGN"</v>
      </c>
      <c r="X569" s="135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2263</v>
      </c>
      <c r="D570" s="1" t="s">
        <v>1385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2238</v>
      </c>
      <c r="K570" s="14" t="str">
        <f t="shared" si="41"/>
        <v/>
      </c>
      <c r="M570" s="24" t="s">
        <v>3026</v>
      </c>
      <c r="N570" s="24" t="s">
        <v>3920</v>
      </c>
      <c r="O570"/>
      <c r="P570"/>
      <c r="Q570"/>
      <c r="R570"/>
      <c r="S570">
        <f t="shared" si="42"/>
        <v>126</v>
      </c>
      <c r="T570"/>
      <c r="U570" s="146"/>
      <c r="V570" s="146"/>
      <c r="W570" s="135" t="str">
        <f t="shared" si="45"/>
        <v/>
      </c>
      <c r="X570" s="135" t="str">
        <f t="shared" si="43"/>
        <v/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2268</v>
      </c>
      <c r="D571" s="1" t="s">
        <v>7</v>
      </c>
      <c r="E571" s="30" t="s">
        <v>4548</v>
      </c>
      <c r="F571" s="19" t="s">
        <v>365</v>
      </c>
      <c r="G571">
        <v>0</v>
      </c>
      <c r="H571">
        <v>0</v>
      </c>
      <c r="I571" s="19" t="s">
        <v>3</v>
      </c>
      <c r="J571" s="19" t="s">
        <v>2238</v>
      </c>
      <c r="K571" s="14" t="str">
        <f t="shared" si="41"/>
        <v>NOT EQUAL</v>
      </c>
      <c r="M571" s="24" t="s">
        <v>4542</v>
      </c>
      <c r="N571" s="24" t="s">
        <v>3920</v>
      </c>
      <c r="O571"/>
      <c r="P571"/>
      <c r="Q571"/>
      <c r="R571"/>
      <c r="S571">
        <f t="shared" si="42"/>
        <v>126</v>
      </c>
      <c r="T571"/>
      <c r="U571" s="146"/>
      <c r="V571" s="146"/>
      <c r="W571" s="135" t="str">
        <f t="shared" si="45"/>
        <v/>
      </c>
      <c r="X571" s="135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2414</v>
      </c>
      <c r="D572" s="71" t="s">
        <v>4260</v>
      </c>
      <c r="E572" s="19" t="s">
        <v>2084</v>
      </c>
      <c r="F572" s="19" t="s">
        <v>2084</v>
      </c>
      <c r="G572">
        <v>0</v>
      </c>
      <c r="H572">
        <v>0</v>
      </c>
      <c r="I572" s="19" t="s">
        <v>3</v>
      </c>
      <c r="J572" s="19" t="s">
        <v>2237</v>
      </c>
      <c r="K572" s="14" t="str">
        <f t="shared" si="41"/>
        <v/>
      </c>
      <c r="L572" s="1" t="s">
        <v>366</v>
      </c>
      <c r="M572" s="24" t="s">
        <v>3027</v>
      </c>
      <c r="N572" s="24" t="s">
        <v>3920</v>
      </c>
      <c r="O572"/>
      <c r="P572"/>
      <c r="Q572"/>
      <c r="R572"/>
      <c r="S572">
        <f t="shared" si="42"/>
        <v>127</v>
      </c>
      <c r="T572"/>
      <c r="U572" s="146"/>
      <c r="V572" s="146"/>
      <c r="W572" s="135" t="str">
        <f t="shared" si="45"/>
        <v>"SIN"</v>
      </c>
      <c r="X572" s="135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4191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2237</v>
      </c>
      <c r="K573" s="14" t="str">
        <f t="shared" si="41"/>
        <v/>
      </c>
      <c r="M573" s="24" t="s">
        <v>3028</v>
      </c>
      <c r="N573" s="24" t="s">
        <v>3920</v>
      </c>
      <c r="O573"/>
      <c r="P573"/>
      <c r="Q573"/>
      <c r="R573"/>
      <c r="S573">
        <f t="shared" si="42"/>
        <v>128</v>
      </c>
      <c r="T573"/>
      <c r="U573" s="146"/>
      <c r="V573" s="146"/>
      <c r="W573" s="135" t="str">
        <f t="shared" si="45"/>
        <v>"SINC"</v>
      </c>
      <c r="X573" s="135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2415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2237</v>
      </c>
      <c r="K574" s="14" t="str">
        <f t="shared" si="41"/>
        <v/>
      </c>
      <c r="M574" s="24" t="s">
        <v>3029</v>
      </c>
      <c r="N574" s="24" t="s">
        <v>3920</v>
      </c>
      <c r="O574"/>
      <c r="P574"/>
      <c r="Q574"/>
      <c r="R574"/>
      <c r="S574">
        <f t="shared" si="42"/>
        <v>129</v>
      </c>
      <c r="T574"/>
      <c r="U574" s="146"/>
      <c r="V574" s="146"/>
      <c r="W574" s="135" t="str">
        <f t="shared" si="45"/>
        <v>"SINH"</v>
      </c>
      <c r="X574" s="135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2268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2238</v>
      </c>
      <c r="K575" s="14" t="str">
        <f t="shared" si="41"/>
        <v/>
      </c>
      <c r="M575" s="24" t="s">
        <v>3030</v>
      </c>
      <c r="N575" s="24" t="s">
        <v>3920</v>
      </c>
      <c r="O575"/>
      <c r="P575"/>
      <c r="Q575"/>
      <c r="R575"/>
      <c r="S575">
        <f t="shared" si="42"/>
        <v>129</v>
      </c>
      <c r="T575"/>
      <c r="U575" s="146"/>
      <c r="V575" s="146"/>
      <c r="W575" s="135" t="str">
        <f t="shared" si="45"/>
        <v/>
      </c>
      <c r="X575" s="135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41" t="s">
        <v>4117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2237</v>
      </c>
      <c r="K576" s="14" t="str">
        <f t="shared" si="41"/>
        <v/>
      </c>
      <c r="M576" s="24" t="s">
        <v>3031</v>
      </c>
      <c r="N576" s="24" t="s">
        <v>3920</v>
      </c>
      <c r="O576"/>
      <c r="P576"/>
      <c r="Q576"/>
      <c r="R576"/>
      <c r="S576">
        <f t="shared" si="42"/>
        <v>130</v>
      </c>
      <c r="T576"/>
      <c r="U576" s="146"/>
      <c r="V576" s="146"/>
      <c r="W576" s="135" t="str">
        <f t="shared" si="45"/>
        <v>"SL"</v>
      </c>
      <c r="X576" s="135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92" t="s">
        <v>2268</v>
      </c>
      <c r="D577" s="92" t="s">
        <v>7</v>
      </c>
      <c r="E577" s="93" t="str">
        <f>""""&amp;TEXT($B577,"0000")&amp;""""</f>
        <v>"0574"</v>
      </c>
      <c r="F577" s="93" t="str">
        <f>""""&amp;TEXT($B577,"0000")&amp;""""</f>
        <v>"0574"</v>
      </c>
      <c r="G577" s="94">
        <v>0</v>
      </c>
      <c r="H577" s="94">
        <v>0</v>
      </c>
      <c r="I577" s="95" t="s">
        <v>30</v>
      </c>
      <c r="J577" s="95" t="s">
        <v>2238</v>
      </c>
      <c r="K577" s="96" t="str">
        <f t="shared" si="41"/>
        <v/>
      </c>
      <c r="M577" s="97" t="str">
        <f>"ITM_"&amp;TEXT($B577,"0000")</f>
        <v>ITM_0574</v>
      </c>
      <c r="N577" s="97"/>
      <c r="O577"/>
      <c r="P577"/>
      <c r="Q577"/>
      <c r="R577"/>
      <c r="S577">
        <f t="shared" si="42"/>
        <v>130</v>
      </c>
      <c r="T577"/>
      <c r="U577" s="146"/>
      <c r="V577" s="146"/>
      <c r="W577" s="135" t="str">
        <f t="shared" si="45"/>
        <v/>
      </c>
      <c r="X577" s="135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2416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2237</v>
      </c>
      <c r="K578" s="14" t="str">
        <f t="shared" si="41"/>
        <v/>
      </c>
      <c r="M578" s="24" t="s">
        <v>3032</v>
      </c>
      <c r="N578" s="24" t="s">
        <v>3920</v>
      </c>
      <c r="O578"/>
      <c r="P578"/>
      <c r="Q578"/>
      <c r="R578"/>
      <c r="S578">
        <f t="shared" si="42"/>
        <v>131</v>
      </c>
      <c r="T578"/>
      <c r="U578" s="146"/>
      <c r="V578" s="146"/>
      <c r="W578" s="135" t="str">
        <f t="shared" si="45"/>
        <v>"SLVQ"</v>
      </c>
      <c r="X578" s="135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6" t="s">
        <v>4307</v>
      </c>
      <c r="D579" s="1" t="s">
        <v>7</v>
      </c>
      <c r="E579" s="19" t="s">
        <v>2085</v>
      </c>
      <c r="F579" s="19" t="s">
        <v>2085</v>
      </c>
      <c r="G579">
        <v>0</v>
      </c>
      <c r="H579">
        <v>0</v>
      </c>
      <c r="I579" s="19" t="s">
        <v>3</v>
      </c>
      <c r="J579" s="19" t="s">
        <v>2238</v>
      </c>
      <c r="K579" s="14" t="str">
        <f t="shared" si="41"/>
        <v/>
      </c>
      <c r="M579" s="24" t="s">
        <v>3033</v>
      </c>
      <c r="N579" s="24" t="s">
        <v>3920</v>
      </c>
      <c r="O579"/>
      <c r="P579"/>
      <c r="Q579"/>
      <c r="R579"/>
      <c r="S579">
        <f t="shared" si="42"/>
        <v>131</v>
      </c>
      <c r="T579"/>
      <c r="U579" s="146"/>
      <c r="V579" s="146"/>
      <c r="W579" s="135" t="str">
        <f t="shared" si="45"/>
        <v/>
      </c>
      <c r="X579" s="135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2417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2237</v>
      </c>
      <c r="K580" s="14" t="str">
        <f t="shared" ref="K580:K643" si="46">IF(E580=F580,"","NOT EQUAL")</f>
        <v/>
      </c>
      <c r="M580" s="24" t="s">
        <v>3034</v>
      </c>
      <c r="N580" s="24" t="s">
        <v>3920</v>
      </c>
      <c r="O580"/>
      <c r="P580"/>
      <c r="Q580"/>
      <c r="R580"/>
      <c r="S580">
        <f t="shared" si="42"/>
        <v>132</v>
      </c>
      <c r="T580"/>
      <c r="U580" s="146"/>
      <c r="V580" s="146"/>
      <c r="W580" s="135" t="str">
        <f t="shared" si="45"/>
        <v>"SMODE?"</v>
      </c>
      <c r="X580" s="135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6" t="s">
        <v>4308</v>
      </c>
      <c r="D581" s="1" t="s">
        <v>7</v>
      </c>
      <c r="E581" s="19" t="s">
        <v>2086</v>
      </c>
      <c r="F581" s="19" t="s">
        <v>2086</v>
      </c>
      <c r="G581">
        <v>0</v>
      </c>
      <c r="H581">
        <v>0</v>
      </c>
      <c r="I581" s="19" t="s">
        <v>3</v>
      </c>
      <c r="J581" s="19" t="s">
        <v>2238</v>
      </c>
      <c r="K581" s="14" t="str">
        <f t="shared" si="46"/>
        <v/>
      </c>
      <c r="M581" s="24" t="s">
        <v>3035</v>
      </c>
      <c r="N581" s="24" t="s">
        <v>3920</v>
      </c>
      <c r="O581"/>
      <c r="P581"/>
      <c r="Q581"/>
      <c r="R581"/>
      <c r="S581">
        <f t="shared" ref="S581:S644" si="47">IF(X581&lt;&gt;"",S580+1,S580)</f>
        <v>132</v>
      </c>
      <c r="T581"/>
      <c r="U581" s="146"/>
      <c r="V581" s="146"/>
      <c r="W581" s="135" t="str">
        <f t="shared" si="45"/>
        <v/>
      </c>
      <c r="X581" s="135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2268</v>
      </c>
      <c r="D582" s="1" t="s">
        <v>7</v>
      </c>
      <c r="E582" s="19" t="s">
        <v>2087</v>
      </c>
      <c r="F582" s="19" t="s">
        <v>2087</v>
      </c>
      <c r="G582">
        <v>0</v>
      </c>
      <c r="H582">
        <v>0</v>
      </c>
      <c r="I582" s="19" t="s">
        <v>3</v>
      </c>
      <c r="J582" s="19" t="s">
        <v>2238</v>
      </c>
      <c r="K582" s="14" t="str">
        <f t="shared" si="46"/>
        <v/>
      </c>
      <c r="M582" s="24" t="s">
        <v>3036</v>
      </c>
      <c r="N582" s="24" t="s">
        <v>3920</v>
      </c>
      <c r="O582"/>
      <c r="P582"/>
      <c r="Q582"/>
      <c r="R582"/>
      <c r="S582">
        <f t="shared" si="47"/>
        <v>132</v>
      </c>
      <c r="T582"/>
      <c r="U582" s="146"/>
      <c r="V582" s="146"/>
      <c r="W582" s="135" t="str">
        <f t="shared" si="45"/>
        <v/>
      </c>
      <c r="X582" s="135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2268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2238</v>
      </c>
      <c r="K583" s="14" t="str">
        <f t="shared" si="46"/>
        <v/>
      </c>
      <c r="M583" s="24" t="s">
        <v>3037</v>
      </c>
      <c r="N583" s="24" t="s">
        <v>3920</v>
      </c>
      <c r="O583"/>
      <c r="P583"/>
      <c r="Q583"/>
      <c r="R583"/>
      <c r="S583">
        <f t="shared" si="47"/>
        <v>132</v>
      </c>
      <c r="T583"/>
      <c r="U583" s="146"/>
      <c r="V583" s="146"/>
      <c r="W583" s="135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35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2268</v>
      </c>
      <c r="D584" s="1" t="s">
        <v>7</v>
      </c>
      <c r="E584" s="19" t="s">
        <v>2088</v>
      </c>
      <c r="F584" s="19" t="s">
        <v>2088</v>
      </c>
      <c r="G584">
        <v>0</v>
      </c>
      <c r="H584">
        <v>0</v>
      </c>
      <c r="I584" s="19" t="s">
        <v>3</v>
      </c>
      <c r="J584" s="19" t="s">
        <v>2238</v>
      </c>
      <c r="K584" s="14" t="str">
        <f t="shared" si="46"/>
        <v/>
      </c>
      <c r="M584" s="24" t="s">
        <v>3038</v>
      </c>
      <c r="N584" s="24" t="s">
        <v>3920</v>
      </c>
      <c r="O584"/>
      <c r="P584"/>
      <c r="Q584"/>
      <c r="R584"/>
      <c r="S584">
        <f t="shared" si="47"/>
        <v>132</v>
      </c>
      <c r="T584"/>
      <c r="U584" s="146"/>
      <c r="V584" s="146"/>
      <c r="W584" s="135" t="str">
        <f t="shared" si="50"/>
        <v/>
      </c>
      <c r="X584" s="135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41" t="s">
        <v>4118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2237</v>
      </c>
      <c r="K585" s="14" t="str">
        <f t="shared" si="46"/>
        <v/>
      </c>
      <c r="M585" s="24" t="s">
        <v>3039</v>
      </c>
      <c r="N585" s="24" t="s">
        <v>3920</v>
      </c>
      <c r="O585"/>
      <c r="P585"/>
      <c r="Q585"/>
      <c r="R585"/>
      <c r="S585">
        <f t="shared" si="47"/>
        <v>133</v>
      </c>
      <c r="T585"/>
      <c r="U585" s="146"/>
      <c r="V585" s="146"/>
      <c r="W585" s="135" t="str">
        <f t="shared" si="50"/>
        <v>"SR"</v>
      </c>
      <c r="X585" s="135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92" t="s">
        <v>2268</v>
      </c>
      <c r="D586" s="92" t="s">
        <v>7</v>
      </c>
      <c r="E586" s="93" t="str">
        <f>""""&amp;TEXT($B586,"0000")&amp;""""</f>
        <v>"0583"</v>
      </c>
      <c r="F586" s="93" t="str">
        <f>""""&amp;TEXT($B586,"0000")&amp;""""</f>
        <v>"0583"</v>
      </c>
      <c r="G586" s="94">
        <v>0</v>
      </c>
      <c r="H586" s="94">
        <v>0</v>
      </c>
      <c r="I586" s="95" t="s">
        <v>30</v>
      </c>
      <c r="J586" s="95" t="s">
        <v>2238</v>
      </c>
      <c r="K586" s="96" t="str">
        <f t="shared" si="46"/>
        <v/>
      </c>
      <c r="M586" s="97" t="str">
        <f>"ITM_"&amp;TEXT($B586,"0000")</f>
        <v>ITM_0583</v>
      </c>
      <c r="N586" s="97"/>
      <c r="O586"/>
      <c r="P586"/>
      <c r="Q586"/>
      <c r="R586"/>
      <c r="S586">
        <f t="shared" si="47"/>
        <v>133</v>
      </c>
      <c r="T586"/>
      <c r="U586" s="146"/>
      <c r="V586" s="146"/>
      <c r="W586" s="135" t="str">
        <f t="shared" si="50"/>
        <v/>
      </c>
      <c r="X586" s="135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92" t="s">
        <v>2268</v>
      </c>
      <c r="D587" s="92" t="s">
        <v>7</v>
      </c>
      <c r="E587" s="93" t="str">
        <f>""""&amp;TEXT($B587,"0000")&amp;""""</f>
        <v>"0584"</v>
      </c>
      <c r="F587" s="93" t="str">
        <f>""""&amp;TEXT($B587,"0000")&amp;""""</f>
        <v>"0584"</v>
      </c>
      <c r="G587" s="94">
        <v>0</v>
      </c>
      <c r="H587" s="94">
        <v>0</v>
      </c>
      <c r="I587" s="95" t="s">
        <v>30</v>
      </c>
      <c r="J587" s="95" t="s">
        <v>2238</v>
      </c>
      <c r="K587" s="96" t="str">
        <f t="shared" si="46"/>
        <v/>
      </c>
      <c r="M587" s="97" t="str">
        <f>"ITM_"&amp;TEXT($B587,"0000")</f>
        <v>ITM_0584</v>
      </c>
      <c r="N587" s="97"/>
      <c r="O587"/>
      <c r="P587"/>
      <c r="Q587"/>
      <c r="R587"/>
      <c r="S587">
        <f t="shared" si="47"/>
        <v>133</v>
      </c>
      <c r="T587"/>
      <c r="U587" s="146"/>
      <c r="V587" s="146"/>
      <c r="W587" s="135" t="str">
        <f t="shared" si="50"/>
        <v/>
      </c>
      <c r="X587" s="135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2418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2237</v>
      </c>
      <c r="K588" s="14" t="str">
        <f t="shared" si="46"/>
        <v/>
      </c>
      <c r="M588" s="24" t="s">
        <v>3040</v>
      </c>
      <c r="N588" s="24" t="s">
        <v>3920</v>
      </c>
      <c r="O588"/>
      <c r="P588"/>
      <c r="Q588"/>
      <c r="R588"/>
      <c r="S588">
        <f t="shared" si="47"/>
        <v>134</v>
      </c>
      <c r="T588"/>
      <c r="U588" s="146"/>
      <c r="V588" s="146"/>
      <c r="W588" s="135" t="str">
        <f t="shared" si="50"/>
        <v>"SSIZE?"</v>
      </c>
      <c r="X588" s="135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2268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2238</v>
      </c>
      <c r="K589" s="14" t="str">
        <f t="shared" si="46"/>
        <v/>
      </c>
      <c r="M589" s="24" t="s">
        <v>3041</v>
      </c>
      <c r="N589" s="24" t="s">
        <v>3920</v>
      </c>
      <c r="O589"/>
      <c r="P589"/>
      <c r="Q589"/>
      <c r="R589"/>
      <c r="S589">
        <f t="shared" si="47"/>
        <v>134</v>
      </c>
      <c r="T589"/>
      <c r="U589" s="146"/>
      <c r="V589" s="146"/>
      <c r="W589" s="135" t="str">
        <f t="shared" si="50"/>
        <v/>
      </c>
      <c r="X589" s="135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2419</v>
      </c>
      <c r="D590" s="1" t="s">
        <v>7</v>
      </c>
      <c r="E590" s="19" t="s">
        <v>4473</v>
      </c>
      <c r="F590" s="19" t="s">
        <v>4473</v>
      </c>
      <c r="G590">
        <v>0</v>
      </c>
      <c r="H590">
        <v>0</v>
      </c>
      <c r="I590" s="19" t="s">
        <v>3</v>
      </c>
      <c r="J590" s="19" t="s">
        <v>2238</v>
      </c>
      <c r="K590" s="14" t="str">
        <f t="shared" si="46"/>
        <v/>
      </c>
      <c r="M590" s="24" t="s">
        <v>3042</v>
      </c>
      <c r="N590" s="24" t="s">
        <v>3920</v>
      </c>
      <c r="O590"/>
      <c r="P590"/>
      <c r="Q590"/>
      <c r="R590"/>
      <c r="S590">
        <f t="shared" si="47"/>
        <v>134</v>
      </c>
      <c r="T590"/>
      <c r="U590" s="146"/>
      <c r="V590" s="146"/>
      <c r="W590" s="135" t="str">
        <f t="shared" si="50"/>
        <v/>
      </c>
      <c r="X590" s="135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2268</v>
      </c>
      <c r="D591" s="1" t="s">
        <v>7</v>
      </c>
      <c r="E591" s="19" t="s">
        <v>2090</v>
      </c>
      <c r="F591" s="19" t="s">
        <v>2090</v>
      </c>
      <c r="G591">
        <v>0</v>
      </c>
      <c r="H591">
        <v>0</v>
      </c>
      <c r="I591" s="19" t="s">
        <v>18</v>
      </c>
      <c r="J591" s="19" t="s">
        <v>2238</v>
      </c>
      <c r="K591" s="14" t="str">
        <f t="shared" si="46"/>
        <v/>
      </c>
      <c r="M591" s="24" t="s">
        <v>3043</v>
      </c>
      <c r="N591" s="24" t="s">
        <v>3920</v>
      </c>
      <c r="O591"/>
      <c r="P591"/>
      <c r="Q591"/>
      <c r="R591"/>
      <c r="S591">
        <f t="shared" si="47"/>
        <v>134</v>
      </c>
      <c r="T591"/>
      <c r="U591" s="146"/>
      <c r="V591" s="146"/>
      <c r="W591" s="135" t="str">
        <f t="shared" si="50"/>
        <v/>
      </c>
      <c r="X591" s="135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2420</v>
      </c>
      <c r="D592" s="1" t="s">
        <v>312</v>
      </c>
      <c r="E592" s="19" t="s">
        <v>2091</v>
      </c>
      <c r="F592" s="19" t="s">
        <v>2091</v>
      </c>
      <c r="G592">
        <v>0</v>
      </c>
      <c r="H592">
        <v>99</v>
      </c>
      <c r="I592" s="19" t="s">
        <v>3</v>
      </c>
      <c r="J592" s="19" t="s">
        <v>2238</v>
      </c>
      <c r="K592" s="14" t="str">
        <f t="shared" si="46"/>
        <v/>
      </c>
      <c r="M592" s="24" t="s">
        <v>3044</v>
      </c>
      <c r="N592" s="24" t="s">
        <v>3920</v>
      </c>
      <c r="O592"/>
      <c r="P592"/>
      <c r="Q592"/>
      <c r="R592"/>
      <c r="S592">
        <f t="shared" si="47"/>
        <v>135</v>
      </c>
      <c r="T592"/>
      <c r="U592" s="148" t="s">
        <v>4630</v>
      </c>
      <c r="V592" s="149"/>
      <c r="W592" s="135" t="str">
        <f t="shared" si="50"/>
        <v>"STO"</v>
      </c>
      <c r="X592" s="135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2421</v>
      </c>
      <c r="D593" s="1" t="s">
        <v>7</v>
      </c>
      <c r="E593" s="19" t="s">
        <v>2092</v>
      </c>
      <c r="F593" s="19" t="s">
        <v>313</v>
      </c>
      <c r="G593">
        <v>0</v>
      </c>
      <c r="H593">
        <v>0</v>
      </c>
      <c r="I593" s="19" t="s">
        <v>3</v>
      </c>
      <c r="J593" s="19" t="s">
        <v>2238</v>
      </c>
      <c r="K593" s="14" t="str">
        <f t="shared" si="46"/>
        <v>NOT EQUAL</v>
      </c>
      <c r="M593" s="24" t="s">
        <v>3045</v>
      </c>
      <c r="N593" s="24" t="s">
        <v>3920</v>
      </c>
      <c r="O593"/>
      <c r="P593"/>
      <c r="Q593"/>
      <c r="R593"/>
      <c r="S593">
        <f t="shared" si="47"/>
        <v>135</v>
      </c>
      <c r="T593"/>
      <c r="U593" s="146"/>
      <c r="V593" s="146"/>
      <c r="W593" s="135" t="str">
        <f t="shared" si="50"/>
        <v/>
      </c>
      <c r="X593" s="135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6" t="s">
        <v>2422</v>
      </c>
      <c r="D594" s="1" t="s">
        <v>7</v>
      </c>
      <c r="E594" s="19" t="s">
        <v>2093</v>
      </c>
      <c r="F594" s="19" t="s">
        <v>2093</v>
      </c>
      <c r="G594">
        <v>0</v>
      </c>
      <c r="H594">
        <v>0</v>
      </c>
      <c r="I594" s="19" t="s">
        <v>3</v>
      </c>
      <c r="J594" s="19" t="s">
        <v>2237</v>
      </c>
      <c r="K594" s="14" t="str">
        <f t="shared" si="46"/>
        <v/>
      </c>
      <c r="M594" s="24" t="s">
        <v>3046</v>
      </c>
      <c r="N594" s="24" t="s">
        <v>3920</v>
      </c>
      <c r="O594"/>
      <c r="P594"/>
      <c r="Q594"/>
      <c r="R594"/>
      <c r="S594">
        <f t="shared" si="47"/>
        <v>136</v>
      </c>
      <c r="T594"/>
      <c r="U594" s="146"/>
      <c r="V594" s="146"/>
      <c r="W594" s="135" t="str">
        <f t="shared" si="50"/>
        <v>"STOEL"</v>
      </c>
      <c r="X594" s="135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6" t="s">
        <v>2423</v>
      </c>
      <c r="D595" s="1" t="s">
        <v>7</v>
      </c>
      <c r="E595" s="19" t="s">
        <v>2094</v>
      </c>
      <c r="F595" s="19" t="s">
        <v>2094</v>
      </c>
      <c r="G595">
        <v>0</v>
      </c>
      <c r="H595">
        <v>0</v>
      </c>
      <c r="I595" s="19" t="s">
        <v>3</v>
      </c>
      <c r="J595" s="19" t="s">
        <v>2237</v>
      </c>
      <c r="K595" s="14" t="str">
        <f t="shared" si="46"/>
        <v/>
      </c>
      <c r="M595" s="24" t="s">
        <v>3047</v>
      </c>
      <c r="N595" s="24" t="s">
        <v>3920</v>
      </c>
      <c r="O595"/>
      <c r="P595"/>
      <c r="Q595"/>
      <c r="R595"/>
      <c r="S595">
        <f t="shared" si="47"/>
        <v>137</v>
      </c>
      <c r="T595"/>
      <c r="U595" s="146"/>
      <c r="V595" s="146"/>
      <c r="W595" s="135" t="str">
        <f t="shared" si="50"/>
        <v>"STOIJ"</v>
      </c>
      <c r="X595" s="135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2268</v>
      </c>
      <c r="D596" s="1" t="s">
        <v>7</v>
      </c>
      <c r="E596" s="19" t="s">
        <v>2095</v>
      </c>
      <c r="F596" s="19" t="s">
        <v>380</v>
      </c>
      <c r="G596">
        <v>0</v>
      </c>
      <c r="H596">
        <v>0</v>
      </c>
      <c r="I596" s="19" t="s">
        <v>3</v>
      </c>
      <c r="J596" s="19" t="s">
        <v>2238</v>
      </c>
      <c r="K596" s="14" t="str">
        <f t="shared" si="46"/>
        <v>NOT EQUAL</v>
      </c>
      <c r="M596" s="24" t="s">
        <v>3048</v>
      </c>
      <c r="N596" s="24" t="s">
        <v>3920</v>
      </c>
      <c r="O596"/>
      <c r="P596"/>
      <c r="Q596"/>
      <c r="R596"/>
      <c r="S596">
        <f t="shared" si="47"/>
        <v>137</v>
      </c>
      <c r="T596"/>
      <c r="U596" s="146"/>
      <c r="V596" s="146"/>
      <c r="W596" s="135" t="str">
        <f t="shared" si="50"/>
        <v/>
      </c>
      <c r="X596" s="135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6" t="s">
        <v>2424</v>
      </c>
      <c r="D597" s="36" t="s">
        <v>4009</v>
      </c>
      <c r="E597" s="19" t="s">
        <v>2096</v>
      </c>
      <c r="F597" s="19" t="s">
        <v>2096</v>
      </c>
      <c r="G597">
        <v>0</v>
      </c>
      <c r="H597">
        <v>99</v>
      </c>
      <c r="I597" s="19" t="s">
        <v>3</v>
      </c>
      <c r="J597" s="19" t="s">
        <v>2237</v>
      </c>
      <c r="K597" s="14" t="str">
        <f t="shared" si="46"/>
        <v/>
      </c>
      <c r="M597" s="24" t="s">
        <v>3049</v>
      </c>
      <c r="N597" s="24" t="s">
        <v>3920</v>
      </c>
      <c r="O597"/>
      <c r="P597"/>
      <c r="Q597"/>
      <c r="R597"/>
      <c r="S597">
        <f t="shared" si="47"/>
        <v>138</v>
      </c>
      <c r="T597"/>
      <c r="U597" s="146"/>
      <c r="V597" s="146"/>
      <c r="W597" s="135" t="str">
        <f t="shared" si="50"/>
        <v>"STOS"</v>
      </c>
      <c r="X597" s="135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2425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2238</v>
      </c>
      <c r="K598" s="14" t="str">
        <f t="shared" si="46"/>
        <v/>
      </c>
      <c r="M598" s="24" t="s">
        <v>3050</v>
      </c>
      <c r="N598" s="24" t="s">
        <v>3920</v>
      </c>
      <c r="O598"/>
      <c r="P598"/>
      <c r="Q598"/>
      <c r="R598"/>
      <c r="S598">
        <f t="shared" si="47"/>
        <v>138</v>
      </c>
      <c r="T598"/>
      <c r="U598" s="146"/>
      <c r="V598" s="146"/>
      <c r="W598" s="135" t="str">
        <f t="shared" si="50"/>
        <v/>
      </c>
      <c r="X598" s="135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2426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2238</v>
      </c>
      <c r="K599" s="14" t="str">
        <f t="shared" si="46"/>
        <v/>
      </c>
      <c r="M599" s="24" t="s">
        <v>3051</v>
      </c>
      <c r="N599" s="24" t="s">
        <v>3920</v>
      </c>
      <c r="O599"/>
      <c r="P599"/>
      <c r="Q599"/>
      <c r="R599"/>
      <c r="S599">
        <f t="shared" si="47"/>
        <v>138</v>
      </c>
      <c r="T599"/>
      <c r="U599" s="146"/>
      <c r="V599" s="146"/>
      <c r="W599" s="135" t="str">
        <f t="shared" si="50"/>
        <v/>
      </c>
      <c r="X599" s="135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2427</v>
      </c>
      <c r="D600" s="1" t="s">
        <v>7</v>
      </c>
      <c r="E600" s="19" t="s">
        <v>2097</v>
      </c>
      <c r="F600" s="19" t="s">
        <v>2097</v>
      </c>
      <c r="G600">
        <v>0</v>
      </c>
      <c r="H600">
        <v>0</v>
      </c>
      <c r="I600" s="19" t="s">
        <v>3</v>
      </c>
      <c r="J600" s="19" t="s">
        <v>2238</v>
      </c>
      <c r="K600" s="14" t="str">
        <f t="shared" si="46"/>
        <v/>
      </c>
      <c r="M600" s="24" t="s">
        <v>3052</v>
      </c>
      <c r="N600" s="24" t="s">
        <v>3920</v>
      </c>
      <c r="O600"/>
      <c r="P600"/>
      <c r="Q600"/>
      <c r="R600"/>
      <c r="S600">
        <f t="shared" si="47"/>
        <v>138</v>
      </c>
      <c r="T600"/>
      <c r="U600" s="146"/>
      <c r="V600" s="146"/>
      <c r="W600" s="135" t="str">
        <f t="shared" si="50"/>
        <v/>
      </c>
      <c r="X600" s="135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2428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2238</v>
      </c>
      <c r="K601" s="14" t="str">
        <f t="shared" si="46"/>
        <v/>
      </c>
      <c r="M601" s="24" t="s">
        <v>3053</v>
      </c>
      <c r="N601" s="24" t="s">
        <v>3920</v>
      </c>
      <c r="O601"/>
      <c r="P601"/>
      <c r="Q601"/>
      <c r="R601"/>
      <c r="S601">
        <f t="shared" si="47"/>
        <v>138</v>
      </c>
      <c r="T601"/>
      <c r="U601" s="146"/>
      <c r="V601" s="146"/>
      <c r="W601" s="135" t="str">
        <f t="shared" si="50"/>
        <v/>
      </c>
      <c r="X601" s="135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2429</v>
      </c>
      <c r="D602" s="1" t="s">
        <v>7</v>
      </c>
      <c r="E602" s="19" t="s">
        <v>2098</v>
      </c>
      <c r="F602" s="19" t="s">
        <v>318</v>
      </c>
      <c r="G602">
        <v>0</v>
      </c>
      <c r="H602">
        <v>0</v>
      </c>
      <c r="I602" s="19" t="s">
        <v>3</v>
      </c>
      <c r="J602" s="19" t="s">
        <v>2238</v>
      </c>
      <c r="K602" s="14" t="str">
        <f t="shared" si="46"/>
        <v>NOT EQUAL</v>
      </c>
      <c r="M602" s="24" t="s">
        <v>3054</v>
      </c>
      <c r="N602" s="24" t="s">
        <v>3920</v>
      </c>
      <c r="O602"/>
      <c r="P602"/>
      <c r="Q602"/>
      <c r="R602"/>
      <c r="S602">
        <f t="shared" si="47"/>
        <v>138</v>
      </c>
      <c r="T602"/>
      <c r="U602" s="146"/>
      <c r="V602" s="146"/>
      <c r="W602" s="135" t="str">
        <f t="shared" si="50"/>
        <v/>
      </c>
      <c r="X602" s="135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2430</v>
      </c>
      <c r="D603" s="1" t="s">
        <v>7</v>
      </c>
      <c r="E603" s="19" t="s">
        <v>2099</v>
      </c>
      <c r="F603" s="19" t="s">
        <v>319</v>
      </c>
      <c r="G603">
        <v>0</v>
      </c>
      <c r="H603">
        <v>0</v>
      </c>
      <c r="I603" s="19" t="s">
        <v>3</v>
      </c>
      <c r="J603" s="19" t="s">
        <v>2238</v>
      </c>
      <c r="K603" s="14" t="str">
        <f t="shared" si="46"/>
        <v>NOT EQUAL</v>
      </c>
      <c r="M603" s="24" t="s">
        <v>3055</v>
      </c>
      <c r="N603" s="24" t="s">
        <v>3920</v>
      </c>
      <c r="O603"/>
      <c r="P603"/>
      <c r="Q603"/>
      <c r="R603"/>
      <c r="S603">
        <f t="shared" si="47"/>
        <v>138</v>
      </c>
      <c r="T603"/>
      <c r="U603" s="146"/>
      <c r="V603" s="146"/>
      <c r="W603" s="135" t="str">
        <f t="shared" si="50"/>
        <v/>
      </c>
      <c r="X603" s="135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2348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2237</v>
      </c>
      <c r="K604" s="14" t="str">
        <f t="shared" si="46"/>
        <v>NOT EQUAL</v>
      </c>
      <c r="M604" s="24" t="s">
        <v>3056</v>
      </c>
      <c r="N604" s="24" t="s">
        <v>3920</v>
      </c>
      <c r="O604"/>
      <c r="P604"/>
      <c r="Q604"/>
      <c r="R604"/>
      <c r="S604">
        <f t="shared" si="47"/>
        <v>138</v>
      </c>
      <c r="T604"/>
      <c r="U604" s="146"/>
      <c r="V604" s="146"/>
      <c r="W604" s="135" t="str">
        <f t="shared" si="50"/>
        <v/>
      </c>
      <c r="X604" s="135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2268</v>
      </c>
      <c r="D605" s="1" t="s">
        <v>7</v>
      </c>
      <c r="E605" s="19" t="s">
        <v>2100</v>
      </c>
      <c r="F605" s="19" t="s">
        <v>2100</v>
      </c>
      <c r="G605">
        <v>0</v>
      </c>
      <c r="H605">
        <v>0</v>
      </c>
      <c r="I605" s="19" t="s">
        <v>3</v>
      </c>
      <c r="J605" s="19" t="s">
        <v>2238</v>
      </c>
      <c r="K605" s="14" t="str">
        <f t="shared" si="46"/>
        <v/>
      </c>
      <c r="M605" s="24" t="s">
        <v>3057</v>
      </c>
      <c r="N605" s="24" t="s">
        <v>3920</v>
      </c>
      <c r="O605"/>
      <c r="P605"/>
      <c r="Q605"/>
      <c r="R605"/>
      <c r="S605">
        <f t="shared" si="47"/>
        <v>138</v>
      </c>
      <c r="T605"/>
      <c r="U605" s="146"/>
      <c r="V605" s="146"/>
      <c r="W605" s="135" t="str">
        <f t="shared" si="50"/>
        <v/>
      </c>
      <c r="X605" s="135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2268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2238</v>
      </c>
      <c r="K606" s="14" t="str">
        <f t="shared" si="46"/>
        <v/>
      </c>
      <c r="M606" s="24" t="s">
        <v>3058</v>
      </c>
      <c r="N606" s="24" t="s">
        <v>3920</v>
      </c>
      <c r="O606"/>
      <c r="P606"/>
      <c r="Q606"/>
      <c r="R606"/>
      <c r="S606">
        <f t="shared" si="47"/>
        <v>138</v>
      </c>
      <c r="T606"/>
      <c r="U606" s="146"/>
      <c r="V606" s="146"/>
      <c r="W606" s="135" t="str">
        <f t="shared" si="50"/>
        <v/>
      </c>
      <c r="X606" s="135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2338</v>
      </c>
      <c r="D607" s="1" t="s">
        <v>1386</v>
      </c>
      <c r="E607" s="19" t="s">
        <v>387</v>
      </c>
      <c r="F607" s="30" t="s">
        <v>387</v>
      </c>
      <c r="G607">
        <v>0</v>
      </c>
      <c r="H607">
        <v>0</v>
      </c>
      <c r="I607" s="30" t="s">
        <v>4459</v>
      </c>
      <c r="J607" s="19" t="s">
        <v>2238</v>
      </c>
      <c r="K607" s="14" t="str">
        <f t="shared" si="46"/>
        <v/>
      </c>
      <c r="M607" s="24" t="s">
        <v>3059</v>
      </c>
      <c r="N607" s="24" t="s">
        <v>3920</v>
      </c>
      <c r="O607"/>
      <c r="P607"/>
      <c r="Q607"/>
      <c r="R607"/>
      <c r="S607">
        <f t="shared" si="47"/>
        <v>139</v>
      </c>
      <c r="T607"/>
      <c r="U607" s="146"/>
      <c r="V607" s="146"/>
      <c r="W607" s="135" t="str">
        <f t="shared" si="50"/>
        <v>"ST.A"</v>
      </c>
      <c r="X607" s="135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2338</v>
      </c>
      <c r="D608" s="1" t="s">
        <v>1387</v>
      </c>
      <c r="E608" s="19" t="s">
        <v>389</v>
      </c>
      <c r="F608" s="30" t="s">
        <v>389</v>
      </c>
      <c r="G608">
        <v>0</v>
      </c>
      <c r="H608">
        <v>0</v>
      </c>
      <c r="I608" s="30" t="s">
        <v>4459</v>
      </c>
      <c r="J608" s="19" t="s">
        <v>2238</v>
      </c>
      <c r="K608" s="14" t="str">
        <f t="shared" si="46"/>
        <v/>
      </c>
      <c r="M608" s="24" t="s">
        <v>3060</v>
      </c>
      <c r="N608" s="24" t="s">
        <v>3920</v>
      </c>
      <c r="O608"/>
      <c r="P608"/>
      <c r="Q608"/>
      <c r="R608"/>
      <c r="S608">
        <f t="shared" si="47"/>
        <v>140</v>
      </c>
      <c r="T608"/>
      <c r="U608" s="146"/>
      <c r="V608" s="146"/>
      <c r="W608" s="135" t="str">
        <f t="shared" si="50"/>
        <v>"ST.B"</v>
      </c>
      <c r="X608" s="135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2338</v>
      </c>
      <c r="D609" s="1" t="s">
        <v>1388</v>
      </c>
      <c r="E609" s="19" t="s">
        <v>391</v>
      </c>
      <c r="F609" s="30" t="s">
        <v>391</v>
      </c>
      <c r="G609">
        <v>0</v>
      </c>
      <c r="H609">
        <v>0</v>
      </c>
      <c r="I609" s="30" t="s">
        <v>4459</v>
      </c>
      <c r="J609" s="19" t="s">
        <v>2238</v>
      </c>
      <c r="K609" s="14" t="str">
        <f t="shared" si="46"/>
        <v/>
      </c>
      <c r="M609" s="24" t="s">
        <v>3061</v>
      </c>
      <c r="N609" s="24" t="s">
        <v>3920</v>
      </c>
      <c r="O609"/>
      <c r="P609"/>
      <c r="Q609"/>
      <c r="R609"/>
      <c r="S609">
        <f t="shared" si="47"/>
        <v>141</v>
      </c>
      <c r="T609"/>
      <c r="U609" s="146"/>
      <c r="V609" s="146"/>
      <c r="W609" s="135" t="str">
        <f t="shared" si="50"/>
        <v>"ST.C"</v>
      </c>
      <c r="X609" s="135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2338</v>
      </c>
      <c r="D610" s="1" t="s">
        <v>1389</v>
      </c>
      <c r="E610" s="19" t="s">
        <v>393</v>
      </c>
      <c r="F610" s="30" t="s">
        <v>393</v>
      </c>
      <c r="G610">
        <v>0</v>
      </c>
      <c r="H610">
        <v>0</v>
      </c>
      <c r="I610" s="30" t="s">
        <v>4459</v>
      </c>
      <c r="J610" s="19" t="s">
        <v>2238</v>
      </c>
      <c r="K610" s="14" t="str">
        <f t="shared" si="46"/>
        <v/>
      </c>
      <c r="M610" s="24" t="s">
        <v>3062</v>
      </c>
      <c r="N610" s="24" t="s">
        <v>3920</v>
      </c>
      <c r="O610"/>
      <c r="P610"/>
      <c r="Q610"/>
      <c r="R610"/>
      <c r="S610">
        <f t="shared" si="47"/>
        <v>142</v>
      </c>
      <c r="T610"/>
      <c r="U610" s="146"/>
      <c r="V610" s="146"/>
      <c r="W610" s="135" t="str">
        <f t="shared" si="50"/>
        <v>"ST.D"</v>
      </c>
      <c r="X610" s="135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2338</v>
      </c>
      <c r="D611" s="1" t="s">
        <v>1390</v>
      </c>
      <c r="E611" s="19" t="s">
        <v>395</v>
      </c>
      <c r="F611" s="19" t="s">
        <v>395</v>
      </c>
      <c r="G611">
        <v>0</v>
      </c>
      <c r="H611">
        <v>0</v>
      </c>
      <c r="I611" s="30" t="s">
        <v>4459</v>
      </c>
      <c r="J611" s="19" t="s">
        <v>2238</v>
      </c>
      <c r="K611" s="14" t="str">
        <f t="shared" si="46"/>
        <v/>
      </c>
      <c r="M611" s="24" t="s">
        <v>3063</v>
      </c>
      <c r="N611" s="24" t="s">
        <v>3920</v>
      </c>
      <c r="O611"/>
      <c r="P611"/>
      <c r="Q611"/>
      <c r="R611"/>
      <c r="S611">
        <f t="shared" si="47"/>
        <v>143</v>
      </c>
      <c r="T611"/>
      <c r="U611" s="146"/>
      <c r="V611" s="146"/>
      <c r="W611" s="135" t="str">
        <f t="shared" si="50"/>
        <v>"ST.T"</v>
      </c>
      <c r="X611" s="135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2338</v>
      </c>
      <c r="D612" s="1" t="s">
        <v>1391</v>
      </c>
      <c r="E612" s="19" t="s">
        <v>396</v>
      </c>
      <c r="F612" s="19" t="s">
        <v>396</v>
      </c>
      <c r="G612">
        <v>0</v>
      </c>
      <c r="H612">
        <v>0</v>
      </c>
      <c r="I612" s="30" t="s">
        <v>4459</v>
      </c>
      <c r="J612" s="19" t="s">
        <v>2238</v>
      </c>
      <c r="K612" s="14" t="str">
        <f t="shared" si="46"/>
        <v/>
      </c>
      <c r="M612" s="24" t="s">
        <v>3064</v>
      </c>
      <c r="N612" s="24" t="s">
        <v>3920</v>
      </c>
      <c r="O612"/>
      <c r="P612"/>
      <c r="Q612"/>
      <c r="R612"/>
      <c r="S612">
        <f t="shared" si="47"/>
        <v>144</v>
      </c>
      <c r="T612"/>
      <c r="U612" s="146"/>
      <c r="V612" s="146"/>
      <c r="W612" s="135" t="str">
        <f t="shared" si="50"/>
        <v>"ST.X"</v>
      </c>
      <c r="X612" s="135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2338</v>
      </c>
      <c r="D613" s="1" t="s">
        <v>1392</v>
      </c>
      <c r="E613" s="19" t="s">
        <v>397</v>
      </c>
      <c r="F613" s="19" t="s">
        <v>397</v>
      </c>
      <c r="G613">
        <v>0</v>
      </c>
      <c r="H613">
        <v>0</v>
      </c>
      <c r="I613" s="30" t="s">
        <v>4459</v>
      </c>
      <c r="J613" s="19" t="s">
        <v>2238</v>
      </c>
      <c r="K613" s="14" t="str">
        <f t="shared" si="46"/>
        <v/>
      </c>
      <c r="M613" s="24" t="s">
        <v>3065</v>
      </c>
      <c r="N613" s="24" t="s">
        <v>3920</v>
      </c>
      <c r="O613"/>
      <c r="P613"/>
      <c r="Q613"/>
      <c r="R613"/>
      <c r="S613">
        <f t="shared" si="47"/>
        <v>145</v>
      </c>
      <c r="T613"/>
      <c r="U613" s="146"/>
      <c r="V613" s="146"/>
      <c r="W613" s="135" t="str">
        <f t="shared" si="50"/>
        <v>"ST.Y"</v>
      </c>
      <c r="X613" s="135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2338</v>
      </c>
      <c r="D614" s="1" t="s">
        <v>1393</v>
      </c>
      <c r="E614" s="19" t="s">
        <v>398</v>
      </c>
      <c r="F614" s="19" t="s">
        <v>398</v>
      </c>
      <c r="G614">
        <v>0</v>
      </c>
      <c r="H614">
        <v>0</v>
      </c>
      <c r="I614" s="30" t="s">
        <v>4459</v>
      </c>
      <c r="J614" s="19" t="s">
        <v>2238</v>
      </c>
      <c r="K614" s="14" t="str">
        <f t="shared" si="46"/>
        <v/>
      </c>
      <c r="M614" s="24" t="s">
        <v>3066</v>
      </c>
      <c r="N614" s="24" t="s">
        <v>3920</v>
      </c>
      <c r="O614"/>
      <c r="P614"/>
      <c r="Q614"/>
      <c r="R614"/>
      <c r="S614">
        <f t="shared" si="47"/>
        <v>146</v>
      </c>
      <c r="T614"/>
      <c r="U614" s="146"/>
      <c r="V614" s="146"/>
      <c r="W614" s="135" t="str">
        <f t="shared" si="50"/>
        <v>"ST.Z"</v>
      </c>
      <c r="X614" s="135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4021</v>
      </c>
      <c r="D615" s="1" t="s">
        <v>7</v>
      </c>
      <c r="E615" s="19" t="s">
        <v>2101</v>
      </c>
      <c r="F615" s="19" t="s">
        <v>2101</v>
      </c>
      <c r="G615">
        <v>0</v>
      </c>
      <c r="H615">
        <v>0</v>
      </c>
      <c r="I615" s="19" t="s">
        <v>3</v>
      </c>
      <c r="J615" s="19" t="s">
        <v>2237</v>
      </c>
      <c r="K615" s="14" t="str">
        <f t="shared" si="46"/>
        <v/>
      </c>
      <c r="M615" s="24" t="s">
        <v>3067</v>
      </c>
      <c r="N615" s="24" t="s">
        <v>3920</v>
      </c>
      <c r="O615"/>
      <c r="P615"/>
      <c r="Q615"/>
      <c r="R615"/>
      <c r="S615">
        <f t="shared" si="47"/>
        <v>147</v>
      </c>
      <c r="T615"/>
      <c r="U615" s="146"/>
      <c r="V615" s="146"/>
      <c r="W615" s="135" t="str">
        <f t="shared" si="50"/>
        <v>"SUM"</v>
      </c>
      <c r="X615" s="135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6" t="s">
        <v>4309</v>
      </c>
      <c r="D616" s="1" t="s">
        <v>7</v>
      </c>
      <c r="E616" s="19" t="s">
        <v>2102</v>
      </c>
      <c r="F616" s="19" t="s">
        <v>2102</v>
      </c>
      <c r="G616">
        <v>0</v>
      </c>
      <c r="H616">
        <v>0</v>
      </c>
      <c r="I616" s="19" t="s">
        <v>3</v>
      </c>
      <c r="J616" s="19" t="s">
        <v>2238</v>
      </c>
      <c r="K616" s="14" t="str">
        <f t="shared" si="46"/>
        <v/>
      </c>
      <c r="M616" s="24" t="s">
        <v>3068</v>
      </c>
      <c r="N616" s="24" t="s">
        <v>3920</v>
      </c>
      <c r="O616"/>
      <c r="P616"/>
      <c r="Q616"/>
      <c r="R616"/>
      <c r="S616">
        <f t="shared" si="47"/>
        <v>147</v>
      </c>
      <c r="T616"/>
      <c r="U616" s="146"/>
      <c r="V616" s="146"/>
      <c r="W616" s="135" t="str">
        <f t="shared" si="50"/>
        <v/>
      </c>
      <c r="X616" s="135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2268</v>
      </c>
      <c r="D617" s="1" t="s">
        <v>7</v>
      </c>
      <c r="E617" s="19" t="s">
        <v>2103</v>
      </c>
      <c r="F617" s="19" t="s">
        <v>2103</v>
      </c>
      <c r="G617">
        <v>0</v>
      </c>
      <c r="H617">
        <v>0</v>
      </c>
      <c r="I617" s="19" t="s">
        <v>3</v>
      </c>
      <c r="J617" s="19" t="s">
        <v>2238</v>
      </c>
      <c r="K617" s="14" t="str">
        <f t="shared" si="46"/>
        <v/>
      </c>
      <c r="M617" s="24" t="s">
        <v>3069</v>
      </c>
      <c r="N617" s="24" t="s">
        <v>3920</v>
      </c>
      <c r="O617"/>
      <c r="P617"/>
      <c r="Q617"/>
      <c r="R617"/>
      <c r="S617">
        <f t="shared" si="47"/>
        <v>147</v>
      </c>
      <c r="T617"/>
      <c r="U617" s="146"/>
      <c r="V617" s="146"/>
      <c r="W617" s="135" t="str">
        <f t="shared" si="50"/>
        <v/>
      </c>
      <c r="X617" s="135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2349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2237</v>
      </c>
      <c r="K618" s="14" t="str">
        <f t="shared" si="46"/>
        <v>NOT EQUAL</v>
      </c>
      <c r="M618" s="24" t="s">
        <v>3070</v>
      </c>
      <c r="N618" s="24" t="s">
        <v>3920</v>
      </c>
      <c r="O618"/>
      <c r="P618"/>
      <c r="Q618"/>
      <c r="R618"/>
      <c r="S618">
        <f t="shared" si="47"/>
        <v>147</v>
      </c>
      <c r="T618"/>
      <c r="U618" s="146"/>
      <c r="V618" s="146"/>
      <c r="W618" s="135" t="str">
        <f t="shared" si="50"/>
        <v/>
      </c>
      <c r="X618" s="135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2431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2237</v>
      </c>
      <c r="K619" s="14" t="str">
        <f t="shared" si="46"/>
        <v/>
      </c>
      <c r="M619" s="24" t="s">
        <v>3071</v>
      </c>
      <c r="N619" s="24" t="s">
        <v>3920</v>
      </c>
      <c r="O619"/>
      <c r="P619"/>
      <c r="Q619"/>
      <c r="R619"/>
      <c r="S619">
        <f t="shared" si="47"/>
        <v>147</v>
      </c>
      <c r="T619"/>
      <c r="U619" s="146"/>
      <c r="V619" s="146"/>
      <c r="W619" s="135" t="str">
        <f t="shared" si="50"/>
        <v/>
      </c>
      <c r="X619" s="135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2264</v>
      </c>
      <c r="D620" s="36" t="s">
        <v>4067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2237</v>
      </c>
      <c r="K620" s="14" t="str">
        <f t="shared" si="46"/>
        <v/>
      </c>
      <c r="M620" s="24" t="s">
        <v>3072</v>
      </c>
      <c r="N620" s="24" t="s">
        <v>3920</v>
      </c>
      <c r="O620"/>
      <c r="P620"/>
      <c r="Q620"/>
      <c r="R620"/>
      <c r="S620">
        <f t="shared" si="47"/>
        <v>147</v>
      </c>
      <c r="T620"/>
      <c r="U620" s="146"/>
      <c r="V620" s="146"/>
      <c r="W620" s="135" t="str">
        <f t="shared" si="50"/>
        <v/>
      </c>
      <c r="X620" s="135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2432</v>
      </c>
      <c r="D621" s="71" t="s">
        <v>4260</v>
      </c>
      <c r="E621" s="19" t="s">
        <v>2104</v>
      </c>
      <c r="F621" s="19" t="s">
        <v>2104</v>
      </c>
      <c r="G621">
        <v>0</v>
      </c>
      <c r="H621">
        <v>0</v>
      </c>
      <c r="I621" s="19" t="s">
        <v>3</v>
      </c>
      <c r="J621" s="19" t="s">
        <v>2237</v>
      </c>
      <c r="K621" s="14" t="str">
        <f t="shared" si="46"/>
        <v/>
      </c>
      <c r="L621" s="1" t="s">
        <v>366</v>
      </c>
      <c r="M621" s="24" t="s">
        <v>3073</v>
      </c>
      <c r="N621" s="24" t="s">
        <v>3920</v>
      </c>
      <c r="O621"/>
      <c r="P621"/>
      <c r="Q621"/>
      <c r="R621"/>
      <c r="S621">
        <f t="shared" si="47"/>
        <v>148</v>
      </c>
      <c r="T621"/>
      <c r="U621" s="146"/>
      <c r="V621" s="146"/>
      <c r="W621" s="135" t="str">
        <f t="shared" si="50"/>
        <v>"TAN"</v>
      </c>
      <c r="X621" s="135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2433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2237</v>
      </c>
      <c r="K622" s="14" t="str">
        <f t="shared" si="46"/>
        <v/>
      </c>
      <c r="M622" s="24" t="s">
        <v>3074</v>
      </c>
      <c r="N622" s="24" t="s">
        <v>3920</v>
      </c>
      <c r="O622"/>
      <c r="P622"/>
      <c r="Q622"/>
      <c r="R622"/>
      <c r="S622">
        <f t="shared" si="47"/>
        <v>149</v>
      </c>
      <c r="T622"/>
      <c r="U622" s="146"/>
      <c r="V622" s="146"/>
      <c r="W622" s="135" t="str">
        <f t="shared" si="50"/>
        <v>"TANH"</v>
      </c>
      <c r="X622" s="135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2268</v>
      </c>
      <c r="D623" s="1" t="s">
        <v>7</v>
      </c>
      <c r="E623" s="19" t="s">
        <v>2105</v>
      </c>
      <c r="F623" s="19" t="s">
        <v>2105</v>
      </c>
      <c r="G623">
        <v>0</v>
      </c>
      <c r="H623">
        <v>0</v>
      </c>
      <c r="I623" s="19" t="s">
        <v>3</v>
      </c>
      <c r="J623" s="19" t="s">
        <v>2238</v>
      </c>
      <c r="K623" s="14" t="str">
        <f t="shared" si="46"/>
        <v/>
      </c>
      <c r="M623" s="24" t="s">
        <v>3075</v>
      </c>
      <c r="N623" s="24" t="s">
        <v>3920</v>
      </c>
      <c r="O623"/>
      <c r="P623"/>
      <c r="Q623"/>
      <c r="R623"/>
      <c r="S623">
        <f t="shared" si="47"/>
        <v>149</v>
      </c>
      <c r="T623"/>
      <c r="U623" s="146"/>
      <c r="V623" s="146"/>
      <c r="W623" s="135" t="str">
        <f t="shared" si="50"/>
        <v/>
      </c>
      <c r="X623" s="135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2268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2238</v>
      </c>
      <c r="K624" s="14" t="str">
        <f t="shared" si="46"/>
        <v/>
      </c>
      <c r="M624" s="24" t="s">
        <v>3076</v>
      </c>
      <c r="N624" s="24" t="s">
        <v>3920</v>
      </c>
      <c r="O624"/>
      <c r="P624"/>
      <c r="Q624"/>
      <c r="R624"/>
      <c r="S624">
        <f t="shared" si="47"/>
        <v>149</v>
      </c>
      <c r="T624"/>
      <c r="U624" s="146"/>
      <c r="V624" s="146"/>
      <c r="W624" s="135" t="str">
        <f t="shared" si="50"/>
        <v/>
      </c>
      <c r="X624" s="135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4460</v>
      </c>
      <c r="D625" s="1" t="s">
        <v>7</v>
      </c>
      <c r="E625" s="19" t="s">
        <v>2106</v>
      </c>
      <c r="F625" s="19" t="s">
        <v>2106</v>
      </c>
      <c r="G625">
        <v>0</v>
      </c>
      <c r="H625">
        <v>0</v>
      </c>
      <c r="I625" s="19" t="s">
        <v>3</v>
      </c>
      <c r="J625" s="19" t="s">
        <v>2237</v>
      </c>
      <c r="K625" s="14" t="str">
        <f t="shared" si="46"/>
        <v/>
      </c>
      <c r="M625" s="24" t="s">
        <v>3077</v>
      </c>
      <c r="N625" s="24" t="s">
        <v>3920</v>
      </c>
      <c r="O625"/>
      <c r="P625"/>
      <c r="Q625"/>
      <c r="R625"/>
      <c r="S625">
        <f t="shared" si="47"/>
        <v>150</v>
      </c>
      <c r="T625"/>
      <c r="U625" s="146"/>
      <c r="V625" s="146"/>
      <c r="W625" s="135" t="str">
        <f t="shared" si="50"/>
        <v>"TICKS"</v>
      </c>
      <c r="X625" s="135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2268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2238</v>
      </c>
      <c r="K626" s="14" t="str">
        <f t="shared" si="46"/>
        <v/>
      </c>
      <c r="M626" s="24" t="s">
        <v>3078</v>
      </c>
      <c r="N626" s="24" t="s">
        <v>3920</v>
      </c>
      <c r="O626"/>
      <c r="P626"/>
      <c r="Q626"/>
      <c r="R626"/>
      <c r="S626">
        <f t="shared" si="47"/>
        <v>150</v>
      </c>
      <c r="T626"/>
      <c r="U626" s="146"/>
      <c r="V626" s="146"/>
      <c r="W626" s="135" t="str">
        <f t="shared" si="50"/>
        <v/>
      </c>
      <c r="X626" s="135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2268</v>
      </c>
      <c r="D627" s="1" t="s">
        <v>7</v>
      </c>
      <c r="E627" s="19" t="s">
        <v>2107</v>
      </c>
      <c r="F627" s="19" t="s">
        <v>2107</v>
      </c>
      <c r="G627">
        <v>0</v>
      </c>
      <c r="H627">
        <v>0</v>
      </c>
      <c r="I627" s="19" t="s">
        <v>3</v>
      </c>
      <c r="J627" s="19" t="s">
        <v>2238</v>
      </c>
      <c r="K627" s="14" t="str">
        <f t="shared" si="46"/>
        <v/>
      </c>
      <c r="M627" s="24" t="s">
        <v>3079</v>
      </c>
      <c r="N627" s="24" t="s">
        <v>3920</v>
      </c>
      <c r="O627"/>
      <c r="P627"/>
      <c r="Q627"/>
      <c r="R627"/>
      <c r="S627">
        <f t="shared" si="47"/>
        <v>150</v>
      </c>
      <c r="T627"/>
      <c r="U627" s="146"/>
      <c r="V627" s="146"/>
      <c r="W627" s="135" t="str">
        <f t="shared" si="50"/>
        <v/>
      </c>
      <c r="X627" s="135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2268</v>
      </c>
      <c r="D628" s="1" t="s">
        <v>7</v>
      </c>
      <c r="E628" s="19" t="s">
        <v>2108</v>
      </c>
      <c r="F628" s="19" t="s">
        <v>2108</v>
      </c>
      <c r="G628">
        <v>0</v>
      </c>
      <c r="H628">
        <v>0</v>
      </c>
      <c r="I628" s="19" t="s">
        <v>18</v>
      </c>
      <c r="J628" s="19" t="s">
        <v>2238</v>
      </c>
      <c r="K628" s="14" t="str">
        <f t="shared" si="46"/>
        <v/>
      </c>
      <c r="M628" s="24" t="s">
        <v>3080</v>
      </c>
      <c r="N628" s="24" t="s">
        <v>3920</v>
      </c>
      <c r="O628"/>
      <c r="P628"/>
      <c r="Q628"/>
      <c r="R628"/>
      <c r="S628">
        <f t="shared" si="47"/>
        <v>150</v>
      </c>
      <c r="T628"/>
      <c r="U628" s="146"/>
      <c r="V628" s="146"/>
      <c r="W628" s="135" t="str">
        <f t="shared" si="50"/>
        <v/>
      </c>
      <c r="X628" s="135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2268</v>
      </c>
      <c r="D629" s="1" t="s">
        <v>7</v>
      </c>
      <c r="E629" s="19" t="s">
        <v>2109</v>
      </c>
      <c r="F629" s="19" t="s">
        <v>2109</v>
      </c>
      <c r="G629">
        <v>0</v>
      </c>
      <c r="H629">
        <v>0</v>
      </c>
      <c r="I629" s="19" t="s">
        <v>3</v>
      </c>
      <c r="J629" s="19" t="s">
        <v>2238</v>
      </c>
      <c r="K629" s="14" t="str">
        <f t="shared" si="46"/>
        <v/>
      </c>
      <c r="M629" s="24" t="s">
        <v>3081</v>
      </c>
      <c r="N629" s="24" t="s">
        <v>3920</v>
      </c>
      <c r="O629"/>
      <c r="P629"/>
      <c r="Q629"/>
      <c r="R629"/>
      <c r="S629">
        <f t="shared" si="47"/>
        <v>150</v>
      </c>
      <c r="T629"/>
      <c r="U629" s="146"/>
      <c r="V629" s="146"/>
      <c r="W629" s="135" t="str">
        <f t="shared" si="50"/>
        <v/>
      </c>
      <c r="X629" s="135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2268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2238</v>
      </c>
      <c r="K630" s="14" t="str">
        <f t="shared" si="46"/>
        <v/>
      </c>
      <c r="M630" s="24" t="s">
        <v>3082</v>
      </c>
      <c r="N630" s="24" t="s">
        <v>3920</v>
      </c>
      <c r="O630"/>
      <c r="P630"/>
      <c r="Q630"/>
      <c r="R630"/>
      <c r="S630">
        <f t="shared" si="47"/>
        <v>150</v>
      </c>
      <c r="T630"/>
      <c r="U630" s="146"/>
      <c r="V630" s="146"/>
      <c r="W630" s="135" t="str">
        <f t="shared" si="50"/>
        <v/>
      </c>
      <c r="X630" s="135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2350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2237</v>
      </c>
      <c r="K631" s="14" t="str">
        <f t="shared" si="46"/>
        <v/>
      </c>
      <c r="M631" s="24" t="s">
        <v>3083</v>
      </c>
      <c r="N631" s="24" t="s">
        <v>3920</v>
      </c>
      <c r="O631"/>
      <c r="P631"/>
      <c r="Q631"/>
      <c r="R631"/>
      <c r="S631">
        <f t="shared" si="47"/>
        <v>150</v>
      </c>
      <c r="T631"/>
      <c r="U631" s="146"/>
      <c r="V631" s="146"/>
      <c r="W631" s="135" t="str">
        <f t="shared" si="50"/>
        <v/>
      </c>
      <c r="X631" s="135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2268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2238</v>
      </c>
      <c r="K632" s="14" t="str">
        <f t="shared" si="46"/>
        <v/>
      </c>
      <c r="M632" s="24" t="s">
        <v>3084</v>
      </c>
      <c r="N632" s="24" t="s">
        <v>3920</v>
      </c>
      <c r="O632"/>
      <c r="P632"/>
      <c r="Q632"/>
      <c r="R632"/>
      <c r="S632">
        <f t="shared" si="47"/>
        <v>150</v>
      </c>
      <c r="T632"/>
      <c r="U632" s="146"/>
      <c r="V632" s="146"/>
      <c r="W632" s="135" t="str">
        <f t="shared" si="50"/>
        <v/>
      </c>
      <c r="X632" s="135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2379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2237</v>
      </c>
      <c r="K633" s="14" t="str">
        <f t="shared" si="46"/>
        <v>NOT EQUAL</v>
      </c>
      <c r="M633" s="24" t="s">
        <v>3085</v>
      </c>
      <c r="N633" s="24" t="s">
        <v>3920</v>
      </c>
      <c r="O633"/>
      <c r="P633"/>
      <c r="Q633"/>
      <c r="R633"/>
      <c r="S633">
        <f t="shared" si="47"/>
        <v>150</v>
      </c>
      <c r="T633"/>
      <c r="U633" s="146"/>
      <c r="V633" s="146"/>
      <c r="W633" s="135" t="str">
        <f t="shared" si="50"/>
        <v/>
      </c>
      <c r="X633" s="135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2264</v>
      </c>
      <c r="D634" s="36" t="s">
        <v>4068</v>
      </c>
      <c r="E634" s="19" t="s">
        <v>410</v>
      </c>
      <c r="F634" s="19" t="s">
        <v>2110</v>
      </c>
      <c r="G634">
        <v>0</v>
      </c>
      <c r="H634">
        <v>0</v>
      </c>
      <c r="I634" s="19" t="s">
        <v>6</v>
      </c>
      <c r="J634" s="19" t="s">
        <v>2237</v>
      </c>
      <c r="K634" s="14" t="str">
        <f t="shared" si="46"/>
        <v/>
      </c>
      <c r="M634" s="24" t="s">
        <v>3086</v>
      </c>
      <c r="N634" s="24" t="s">
        <v>3920</v>
      </c>
      <c r="O634"/>
      <c r="P634"/>
      <c r="Q634"/>
      <c r="R634"/>
      <c r="S634">
        <f t="shared" si="47"/>
        <v>150</v>
      </c>
      <c r="T634"/>
      <c r="U634" s="146"/>
      <c r="V634" s="146"/>
      <c r="W634" s="135" t="str">
        <f t="shared" si="50"/>
        <v/>
      </c>
      <c r="X634" s="135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2264</v>
      </c>
      <c r="D635" s="36" t="s">
        <v>4069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2237</v>
      </c>
      <c r="K635" s="14" t="str">
        <f t="shared" si="46"/>
        <v/>
      </c>
      <c r="M635" s="24" t="s">
        <v>3087</v>
      </c>
      <c r="N635" s="24" t="s">
        <v>3920</v>
      </c>
      <c r="O635"/>
      <c r="P635"/>
      <c r="Q635"/>
      <c r="R635"/>
      <c r="S635">
        <f t="shared" si="47"/>
        <v>150</v>
      </c>
      <c r="T635"/>
      <c r="U635" s="146"/>
      <c r="V635" s="146"/>
      <c r="W635" s="135" t="str">
        <f t="shared" si="50"/>
        <v/>
      </c>
      <c r="X635" s="135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2268</v>
      </c>
      <c r="D636" s="1" t="s">
        <v>7</v>
      </c>
      <c r="E636" s="19" t="s">
        <v>2111</v>
      </c>
      <c r="F636" s="19" t="s">
        <v>2111</v>
      </c>
      <c r="G636">
        <v>0</v>
      </c>
      <c r="H636">
        <v>0</v>
      </c>
      <c r="I636" s="19" t="s">
        <v>3</v>
      </c>
      <c r="J636" s="19" t="s">
        <v>2238</v>
      </c>
      <c r="K636" s="14" t="str">
        <f t="shared" si="46"/>
        <v/>
      </c>
      <c r="M636" s="24" t="s">
        <v>3088</v>
      </c>
      <c r="N636" s="24" t="s">
        <v>3920</v>
      </c>
      <c r="O636"/>
      <c r="P636"/>
      <c r="Q636"/>
      <c r="R636"/>
      <c r="S636">
        <f t="shared" si="47"/>
        <v>150</v>
      </c>
      <c r="T636"/>
      <c r="U636" s="146"/>
      <c r="V636" s="146"/>
      <c r="W636" s="135" t="str">
        <f t="shared" si="50"/>
        <v/>
      </c>
      <c r="X636" s="135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2268</v>
      </c>
      <c r="D637" s="1" t="s">
        <v>7</v>
      </c>
      <c r="E637" s="20" t="s">
        <v>4231</v>
      </c>
      <c r="F637" s="20" t="s">
        <v>4231</v>
      </c>
      <c r="G637">
        <v>0</v>
      </c>
      <c r="H637">
        <v>0</v>
      </c>
      <c r="I637" s="19" t="s">
        <v>3</v>
      </c>
      <c r="J637" s="19" t="s">
        <v>2238</v>
      </c>
      <c r="K637" s="14" t="str">
        <f t="shared" si="46"/>
        <v/>
      </c>
      <c r="M637" s="59" t="s">
        <v>3090</v>
      </c>
      <c r="N637" s="24" t="s">
        <v>3920</v>
      </c>
      <c r="O637"/>
      <c r="P637"/>
      <c r="Q637"/>
      <c r="R637"/>
      <c r="S637">
        <f t="shared" si="47"/>
        <v>150</v>
      </c>
      <c r="T637"/>
      <c r="U637" s="146"/>
      <c r="V637" s="146"/>
      <c r="W637" s="135" t="str">
        <f t="shared" si="50"/>
        <v/>
      </c>
      <c r="X637" s="135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2268</v>
      </c>
      <c r="D638" s="1" t="s">
        <v>7</v>
      </c>
      <c r="E638" s="20" t="s">
        <v>4232</v>
      </c>
      <c r="F638" s="20" t="s">
        <v>4232</v>
      </c>
      <c r="G638">
        <v>0</v>
      </c>
      <c r="H638">
        <v>0</v>
      </c>
      <c r="I638" s="19" t="s">
        <v>3</v>
      </c>
      <c r="J638" s="19" t="s">
        <v>2238</v>
      </c>
      <c r="K638" s="14" t="str">
        <f t="shared" si="46"/>
        <v/>
      </c>
      <c r="M638" s="59" t="s">
        <v>3089</v>
      </c>
      <c r="N638" s="24" t="s">
        <v>3920</v>
      </c>
      <c r="O638"/>
      <c r="P638"/>
      <c r="Q638"/>
      <c r="R638"/>
      <c r="S638">
        <f t="shared" si="47"/>
        <v>150</v>
      </c>
      <c r="T638"/>
      <c r="U638" s="146"/>
      <c r="V638" s="146"/>
      <c r="W638" s="135" t="str">
        <f t="shared" si="50"/>
        <v/>
      </c>
      <c r="X638" s="135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2268</v>
      </c>
      <c r="D639" s="1" t="s">
        <v>7</v>
      </c>
      <c r="E639" s="19" t="s">
        <v>2112</v>
      </c>
      <c r="F639" s="19" t="s">
        <v>2112</v>
      </c>
      <c r="G639">
        <v>0</v>
      </c>
      <c r="H639">
        <v>0</v>
      </c>
      <c r="I639" s="19" t="s">
        <v>3</v>
      </c>
      <c r="J639" s="19" t="s">
        <v>2238</v>
      </c>
      <c r="K639" s="14" t="str">
        <f t="shared" si="46"/>
        <v/>
      </c>
      <c r="M639" s="24" t="s">
        <v>3091</v>
      </c>
      <c r="N639" s="24" t="s">
        <v>3920</v>
      </c>
      <c r="O639"/>
      <c r="P639"/>
      <c r="Q639"/>
      <c r="R639"/>
      <c r="S639">
        <f t="shared" si="47"/>
        <v>150</v>
      </c>
      <c r="T639"/>
      <c r="U639" s="146"/>
      <c r="V639" s="146"/>
      <c r="W639" s="135" t="str">
        <f t="shared" si="50"/>
        <v/>
      </c>
      <c r="X639" s="135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2268</v>
      </c>
      <c r="D640" s="71" t="s">
        <v>4260</v>
      </c>
      <c r="E640" s="19" t="s">
        <v>2113</v>
      </c>
      <c r="F640" s="19" t="s">
        <v>2114</v>
      </c>
      <c r="G640">
        <v>0</v>
      </c>
      <c r="H640">
        <v>0</v>
      </c>
      <c r="I640" s="19" t="s">
        <v>18</v>
      </c>
      <c r="J640" s="19" t="s">
        <v>2238</v>
      </c>
      <c r="K640" s="14" t="str">
        <f t="shared" si="46"/>
        <v>NOT EQUAL</v>
      </c>
      <c r="L640" s="1" t="s">
        <v>20</v>
      </c>
      <c r="M640" s="24" t="s">
        <v>3092</v>
      </c>
      <c r="N640" s="24" t="s">
        <v>3920</v>
      </c>
      <c r="O640"/>
      <c r="P640"/>
      <c r="Q640"/>
      <c r="R640"/>
      <c r="S640">
        <f t="shared" si="47"/>
        <v>150</v>
      </c>
      <c r="T640"/>
      <c r="U640" s="146"/>
      <c r="V640" s="146"/>
      <c r="W640" s="135" t="str">
        <f t="shared" si="50"/>
        <v/>
      </c>
      <c r="X640" s="135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2351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2237</v>
      </c>
      <c r="K641" s="14" t="str">
        <f t="shared" si="46"/>
        <v>NOT EQUAL</v>
      </c>
      <c r="M641" s="24" t="s">
        <v>3093</v>
      </c>
      <c r="N641" s="24" t="s">
        <v>3920</v>
      </c>
      <c r="O641"/>
      <c r="P641"/>
      <c r="Q641"/>
      <c r="R641"/>
      <c r="S641">
        <f t="shared" si="47"/>
        <v>150</v>
      </c>
      <c r="T641"/>
      <c r="U641" s="146"/>
      <c r="V641" s="146"/>
      <c r="W641" s="135" t="str">
        <f t="shared" si="50"/>
        <v/>
      </c>
      <c r="X641" s="135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2268</v>
      </c>
      <c r="D642" s="1" t="s">
        <v>7</v>
      </c>
      <c r="E642" s="19" t="s">
        <v>2115</v>
      </c>
      <c r="F642" s="19" t="s">
        <v>2115</v>
      </c>
      <c r="G642">
        <v>0</v>
      </c>
      <c r="H642">
        <v>0</v>
      </c>
      <c r="I642" s="19" t="s">
        <v>18</v>
      </c>
      <c r="J642" s="19" t="s">
        <v>2238</v>
      </c>
      <c r="K642" s="14" t="str">
        <f t="shared" si="46"/>
        <v/>
      </c>
      <c r="M642" s="24" t="s">
        <v>3094</v>
      </c>
      <c r="N642" s="24" t="s">
        <v>3920</v>
      </c>
      <c r="O642"/>
      <c r="P642"/>
      <c r="Q642"/>
      <c r="R642"/>
      <c r="S642">
        <f t="shared" si="47"/>
        <v>150</v>
      </c>
      <c r="T642"/>
      <c r="U642" s="146"/>
      <c r="V642" s="146"/>
      <c r="W642" s="135" t="str">
        <f t="shared" si="50"/>
        <v/>
      </c>
      <c r="X642" s="135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2268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2238</v>
      </c>
      <c r="K643" s="14" t="str">
        <f t="shared" si="46"/>
        <v/>
      </c>
      <c r="M643" s="24" t="s">
        <v>3095</v>
      </c>
      <c r="N643" s="24" t="s">
        <v>3920</v>
      </c>
      <c r="O643"/>
      <c r="P643"/>
      <c r="Q643"/>
      <c r="R643"/>
      <c r="S643">
        <f t="shared" si="47"/>
        <v>150</v>
      </c>
      <c r="T643"/>
      <c r="U643" s="146"/>
      <c r="V643" s="146"/>
      <c r="W643" s="135" t="str">
        <f t="shared" si="50"/>
        <v/>
      </c>
      <c r="X643" s="135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20" t="s">
        <v>4474</v>
      </c>
      <c r="D644" s="120" t="s">
        <v>4009</v>
      </c>
      <c r="E644" s="19" t="s">
        <v>2116</v>
      </c>
      <c r="F644" s="19" t="s">
        <v>2116</v>
      </c>
      <c r="G644">
        <v>0</v>
      </c>
      <c r="H644" s="121">
        <v>99</v>
      </c>
      <c r="I644" s="19" t="s">
        <v>3</v>
      </c>
      <c r="J644" s="19" t="s">
        <v>2237</v>
      </c>
      <c r="K644" s="14" t="str">
        <f t="shared" ref="K644:K707" si="51">IF(E644=F644,"","NOT EQUAL")</f>
        <v/>
      </c>
      <c r="M644" s="24" t="s">
        <v>3096</v>
      </c>
      <c r="N644" s="24" t="s">
        <v>3920</v>
      </c>
      <c r="O644"/>
      <c r="P644"/>
      <c r="Q644"/>
      <c r="R644"/>
      <c r="S644">
        <f t="shared" si="47"/>
        <v>151</v>
      </c>
      <c r="T644"/>
      <c r="U644" s="146"/>
      <c r="V644" s="146"/>
      <c r="W644" s="135" t="str">
        <f t="shared" si="50"/>
        <v>"T" STD_LEFT_RIGHT_ARROWS</v>
      </c>
      <c r="X644" s="135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2434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2237</v>
      </c>
      <c r="K645" s="14" t="str">
        <f t="shared" si="51"/>
        <v/>
      </c>
      <c r="M645" s="24" t="s">
        <v>3097</v>
      </c>
      <c r="N645" s="24" t="s">
        <v>3920</v>
      </c>
      <c r="O645"/>
      <c r="P645"/>
      <c r="Q645"/>
      <c r="R645"/>
      <c r="S645">
        <f t="shared" ref="S645:S708" si="52">IF(X645&lt;&gt;"",S644+1,S644)</f>
        <v>152</v>
      </c>
      <c r="T645"/>
      <c r="U645" s="146"/>
      <c r="V645" s="146"/>
      <c r="W645" s="135" t="str">
        <f t="shared" si="50"/>
        <v>"ULP?"</v>
      </c>
      <c r="X645" s="135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2268</v>
      </c>
      <c r="D646" s="1" t="s">
        <v>7</v>
      </c>
      <c r="E646" s="19" t="s">
        <v>2117</v>
      </c>
      <c r="F646" s="19" t="s">
        <v>2117</v>
      </c>
      <c r="G646">
        <v>0</v>
      </c>
      <c r="H646">
        <v>0</v>
      </c>
      <c r="I646" s="19" t="s">
        <v>3</v>
      </c>
      <c r="J646" s="19" t="s">
        <v>2238</v>
      </c>
      <c r="K646" s="14" t="str">
        <f t="shared" si="51"/>
        <v/>
      </c>
      <c r="M646" s="24" t="s">
        <v>3098</v>
      </c>
      <c r="N646" s="24" t="s">
        <v>3920</v>
      </c>
      <c r="O646"/>
      <c r="P646"/>
      <c r="Q646"/>
      <c r="R646"/>
      <c r="S646">
        <f t="shared" si="52"/>
        <v>152</v>
      </c>
      <c r="T646"/>
      <c r="U646" s="146"/>
      <c r="V646" s="146"/>
      <c r="W646" s="135" t="str">
        <f t="shared" si="50"/>
        <v/>
      </c>
      <c r="X646" s="135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2435</v>
      </c>
      <c r="D647" s="1" t="s">
        <v>7</v>
      </c>
      <c r="E647" s="19" t="s">
        <v>2118</v>
      </c>
      <c r="F647" s="19" t="s">
        <v>2118</v>
      </c>
      <c r="G647">
        <v>0</v>
      </c>
      <c r="H647">
        <v>0</v>
      </c>
      <c r="I647" s="19" t="s">
        <v>3</v>
      </c>
      <c r="J647" s="19" t="s">
        <v>2237</v>
      </c>
      <c r="K647" s="14" t="str">
        <f t="shared" si="51"/>
        <v/>
      </c>
      <c r="M647" s="24" t="s">
        <v>3099</v>
      </c>
      <c r="N647" s="24" t="s">
        <v>3920</v>
      </c>
      <c r="O647"/>
      <c r="P647"/>
      <c r="Q647"/>
      <c r="R647"/>
      <c r="S647">
        <f t="shared" si="52"/>
        <v>153</v>
      </c>
      <c r="T647"/>
      <c r="U647" s="146"/>
      <c r="V647" s="146"/>
      <c r="W647" s="135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35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2263</v>
      </c>
      <c r="D648" s="1" t="s">
        <v>1394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2238</v>
      </c>
      <c r="K648" s="14" t="str">
        <f t="shared" si="51"/>
        <v/>
      </c>
      <c r="M648" s="24" t="s">
        <v>3100</v>
      </c>
      <c r="N648" s="24" t="s">
        <v>3920</v>
      </c>
      <c r="O648"/>
      <c r="P648"/>
      <c r="Q648"/>
      <c r="R648"/>
      <c r="S648">
        <f t="shared" si="52"/>
        <v>153</v>
      </c>
      <c r="T648"/>
      <c r="U648" s="146"/>
      <c r="V648" s="146"/>
      <c r="W648" s="135" t="str">
        <f t="shared" si="55"/>
        <v/>
      </c>
      <c r="X648" s="135" t="str">
        <f t="shared" si="53"/>
        <v/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2268</v>
      </c>
      <c r="D649" s="71" t="s">
        <v>4260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2238</v>
      </c>
      <c r="K649" s="14" t="str">
        <f t="shared" si="51"/>
        <v/>
      </c>
      <c r="L649" s="1" t="s">
        <v>418</v>
      </c>
      <c r="M649" s="24" t="s">
        <v>3101</v>
      </c>
      <c r="N649" s="24" t="s">
        <v>3920</v>
      </c>
      <c r="O649"/>
      <c r="P649"/>
      <c r="Q649"/>
      <c r="R649"/>
      <c r="S649">
        <f t="shared" si="52"/>
        <v>153</v>
      </c>
      <c r="T649"/>
      <c r="U649" s="146"/>
      <c r="V649" s="146"/>
      <c r="W649" s="135" t="str">
        <f t="shared" si="55"/>
        <v/>
      </c>
      <c r="X649" s="135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2268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2238</v>
      </c>
      <c r="K650" s="14" t="str">
        <f t="shared" si="51"/>
        <v/>
      </c>
      <c r="M650" s="24" t="s">
        <v>3102</v>
      </c>
      <c r="N650" s="24" t="s">
        <v>3920</v>
      </c>
      <c r="O650"/>
      <c r="P650"/>
      <c r="Q650"/>
      <c r="R650"/>
      <c r="S650">
        <f t="shared" si="52"/>
        <v>153</v>
      </c>
      <c r="T650"/>
      <c r="U650" s="146"/>
      <c r="V650" s="146"/>
      <c r="W650" s="135" t="str">
        <f t="shared" si="55"/>
        <v/>
      </c>
      <c r="X650" s="135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2268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2238</v>
      </c>
      <c r="K651" s="14" t="str">
        <f t="shared" si="51"/>
        <v/>
      </c>
      <c r="M651" s="24" t="s">
        <v>3103</v>
      </c>
      <c r="N651" s="24" t="s">
        <v>3920</v>
      </c>
      <c r="O651"/>
      <c r="P651"/>
      <c r="Q651"/>
      <c r="R651"/>
      <c r="S651">
        <f t="shared" si="52"/>
        <v>153</v>
      </c>
      <c r="T651"/>
      <c r="U651" s="146"/>
      <c r="V651" s="146"/>
      <c r="W651" s="135" t="str">
        <f t="shared" si="55"/>
        <v/>
      </c>
      <c r="X651" s="135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2436</v>
      </c>
      <c r="D652" s="1" t="s">
        <v>7</v>
      </c>
      <c r="E652" s="19" t="s">
        <v>2119</v>
      </c>
      <c r="F652" s="19" t="s">
        <v>2119</v>
      </c>
      <c r="G652">
        <v>0</v>
      </c>
      <c r="H652">
        <v>0</v>
      </c>
      <c r="I652" s="19" t="s">
        <v>3</v>
      </c>
      <c r="J652" s="19" t="s">
        <v>2238</v>
      </c>
      <c r="K652" s="14" t="str">
        <f t="shared" si="51"/>
        <v/>
      </c>
      <c r="M652" s="24" t="s">
        <v>3104</v>
      </c>
      <c r="N652" s="24" t="s">
        <v>3920</v>
      </c>
      <c r="O652"/>
      <c r="P652"/>
      <c r="Q652"/>
      <c r="R652"/>
      <c r="S652">
        <f t="shared" si="52"/>
        <v>153</v>
      </c>
      <c r="T652"/>
      <c r="U652" s="146"/>
      <c r="V652" s="146"/>
      <c r="W652" s="135" t="str">
        <f t="shared" si="55"/>
        <v/>
      </c>
      <c r="X652" s="135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4258</v>
      </c>
      <c r="D653" s="71" t="s">
        <v>4260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2238</v>
      </c>
      <c r="K653" s="14" t="str">
        <f t="shared" si="51"/>
        <v/>
      </c>
      <c r="L653" s="49" t="s">
        <v>4261</v>
      </c>
      <c r="M653" s="24" t="s">
        <v>3105</v>
      </c>
      <c r="N653" s="24" t="s">
        <v>3920</v>
      </c>
      <c r="O653"/>
      <c r="P653"/>
      <c r="Q653"/>
      <c r="R653"/>
      <c r="S653">
        <f t="shared" si="52"/>
        <v>153</v>
      </c>
      <c r="T653"/>
      <c r="U653" s="146"/>
      <c r="V653" s="146"/>
      <c r="W653" s="135" t="str">
        <f t="shared" si="55"/>
        <v/>
      </c>
      <c r="X653" s="135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2264</v>
      </c>
      <c r="D654" s="72" t="s">
        <v>4262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2237</v>
      </c>
      <c r="K654" s="14" t="str">
        <f t="shared" si="51"/>
        <v/>
      </c>
      <c r="M654" s="24" t="s">
        <v>3106</v>
      </c>
      <c r="N654" s="24" t="s">
        <v>3920</v>
      </c>
      <c r="O654"/>
      <c r="P654"/>
      <c r="Q654"/>
      <c r="R654"/>
      <c r="S654">
        <f t="shared" si="52"/>
        <v>153</v>
      </c>
      <c r="T654"/>
      <c r="U654" s="146"/>
      <c r="V654" s="146"/>
      <c r="W654" s="135" t="str">
        <f t="shared" si="55"/>
        <v/>
      </c>
      <c r="X654" s="135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2268</v>
      </c>
      <c r="D655" s="71" t="s">
        <v>4260</v>
      </c>
      <c r="E655" s="28" t="s">
        <v>3956</v>
      </c>
      <c r="F655" s="28" t="s">
        <v>3956</v>
      </c>
      <c r="G655">
        <v>0</v>
      </c>
      <c r="H655">
        <v>0</v>
      </c>
      <c r="I655" s="19" t="s">
        <v>18</v>
      </c>
      <c r="J655" s="19" t="s">
        <v>2238</v>
      </c>
      <c r="K655" s="14" t="str">
        <f t="shared" si="51"/>
        <v/>
      </c>
      <c r="M655" s="24" t="s">
        <v>3107</v>
      </c>
      <c r="N655" s="24" t="s">
        <v>3920</v>
      </c>
      <c r="O655"/>
      <c r="P655"/>
      <c r="Q655"/>
      <c r="R655"/>
      <c r="S655">
        <f t="shared" si="52"/>
        <v>153</v>
      </c>
      <c r="T655"/>
      <c r="U655" s="146"/>
      <c r="V655" s="146"/>
      <c r="W655" s="135" t="str">
        <f t="shared" si="55"/>
        <v/>
      </c>
      <c r="X655" s="135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2268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2238</v>
      </c>
      <c r="K656" s="14" t="str">
        <f t="shared" si="51"/>
        <v/>
      </c>
      <c r="M656" s="24" t="s">
        <v>3108</v>
      </c>
      <c r="N656" s="24" t="s">
        <v>3920</v>
      </c>
      <c r="O656"/>
      <c r="P656"/>
      <c r="Q656"/>
      <c r="R656"/>
      <c r="S656">
        <f t="shared" si="52"/>
        <v>153</v>
      </c>
      <c r="T656"/>
      <c r="U656" s="146"/>
      <c r="V656" s="146"/>
      <c r="W656" s="135" t="str">
        <f t="shared" si="55"/>
        <v/>
      </c>
      <c r="X656" s="135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2268</v>
      </c>
      <c r="D657" s="1" t="s">
        <v>7</v>
      </c>
      <c r="E657" s="55" t="s">
        <v>2120</v>
      </c>
      <c r="F657" s="56" t="s">
        <v>2120</v>
      </c>
      <c r="G657">
        <v>0</v>
      </c>
      <c r="H657">
        <v>0</v>
      </c>
      <c r="I657" s="19" t="s">
        <v>3</v>
      </c>
      <c r="J657" s="19" t="s">
        <v>2238</v>
      </c>
      <c r="K657" s="14" t="str">
        <f t="shared" si="51"/>
        <v/>
      </c>
      <c r="M657" s="59" t="s">
        <v>3110</v>
      </c>
      <c r="N657" s="24" t="s">
        <v>3920</v>
      </c>
      <c r="O657"/>
      <c r="P657"/>
      <c r="Q657"/>
      <c r="R657"/>
      <c r="S657">
        <f t="shared" si="52"/>
        <v>153</v>
      </c>
      <c r="T657"/>
      <c r="U657" s="146"/>
      <c r="V657" s="146"/>
      <c r="W657" s="135" t="str">
        <f t="shared" si="55"/>
        <v/>
      </c>
      <c r="X657" s="135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2268</v>
      </c>
      <c r="D658" s="1" t="s">
        <v>7</v>
      </c>
      <c r="E658" s="57" t="s">
        <v>4228</v>
      </c>
      <c r="F658" s="58" t="s">
        <v>4228</v>
      </c>
      <c r="G658">
        <v>0</v>
      </c>
      <c r="H658">
        <v>0</v>
      </c>
      <c r="I658" s="19" t="s">
        <v>3</v>
      </c>
      <c r="J658" s="19" t="s">
        <v>2238</v>
      </c>
      <c r="K658" s="14" t="str">
        <f t="shared" si="51"/>
        <v/>
      </c>
      <c r="M658" s="59" t="s">
        <v>3109</v>
      </c>
      <c r="N658" s="24" t="s">
        <v>3920</v>
      </c>
      <c r="O658"/>
      <c r="P658"/>
      <c r="Q658"/>
      <c r="R658"/>
      <c r="S658">
        <f t="shared" si="52"/>
        <v>153</v>
      </c>
      <c r="T658"/>
      <c r="U658" s="146"/>
      <c r="V658" s="146"/>
      <c r="W658" s="135" t="str">
        <f t="shared" si="55"/>
        <v/>
      </c>
      <c r="X658" s="135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2268</v>
      </c>
      <c r="D659" s="1" t="s">
        <v>7</v>
      </c>
      <c r="E659" s="57" t="s">
        <v>4229</v>
      </c>
      <c r="F659" s="58" t="s">
        <v>4229</v>
      </c>
      <c r="G659">
        <v>0</v>
      </c>
      <c r="H659">
        <v>0</v>
      </c>
      <c r="I659" s="19" t="s">
        <v>3</v>
      </c>
      <c r="J659" s="19" t="s">
        <v>2238</v>
      </c>
      <c r="K659" s="14" t="str">
        <f t="shared" si="51"/>
        <v/>
      </c>
      <c r="M659" s="24" t="s">
        <v>3111</v>
      </c>
      <c r="N659" s="24" t="s">
        <v>3920</v>
      </c>
      <c r="O659"/>
      <c r="P659"/>
      <c r="Q659"/>
      <c r="R659"/>
      <c r="S659">
        <f t="shared" si="52"/>
        <v>153</v>
      </c>
      <c r="T659"/>
      <c r="U659" s="146"/>
      <c r="V659" s="146"/>
      <c r="W659" s="135" t="str">
        <f t="shared" si="55"/>
        <v/>
      </c>
      <c r="X659" s="135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2268</v>
      </c>
      <c r="D660" s="1" t="s">
        <v>7</v>
      </c>
      <c r="E660" s="19" t="s">
        <v>2121</v>
      </c>
      <c r="F660" s="19" t="s">
        <v>2121</v>
      </c>
      <c r="G660">
        <v>0</v>
      </c>
      <c r="H660">
        <v>0</v>
      </c>
      <c r="I660" s="19" t="s">
        <v>3</v>
      </c>
      <c r="J660" s="19" t="s">
        <v>2238</v>
      </c>
      <c r="K660" s="14" t="str">
        <f t="shared" si="51"/>
        <v/>
      </c>
      <c r="M660" s="24" t="s">
        <v>3112</v>
      </c>
      <c r="N660" s="24" t="s">
        <v>3920</v>
      </c>
      <c r="O660"/>
      <c r="P660"/>
      <c r="Q660"/>
      <c r="R660"/>
      <c r="S660">
        <f t="shared" si="52"/>
        <v>153</v>
      </c>
      <c r="T660"/>
      <c r="U660" s="146"/>
      <c r="V660" s="146"/>
      <c r="W660" s="135" t="str">
        <f t="shared" si="55"/>
        <v/>
      </c>
      <c r="X660" s="135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2268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2238</v>
      </c>
      <c r="K661" s="14" t="str">
        <f t="shared" si="51"/>
        <v/>
      </c>
      <c r="M661" s="24" t="s">
        <v>3113</v>
      </c>
      <c r="N661" s="24" t="s">
        <v>3920</v>
      </c>
      <c r="O661"/>
      <c r="P661"/>
      <c r="Q661"/>
      <c r="R661"/>
      <c r="S661">
        <f t="shared" si="52"/>
        <v>153</v>
      </c>
      <c r="T661"/>
      <c r="U661" s="146"/>
      <c r="V661" s="146"/>
      <c r="W661" s="135" t="str">
        <f t="shared" si="55"/>
        <v/>
      </c>
      <c r="X661" s="135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2437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2238</v>
      </c>
      <c r="K662" s="14" t="str">
        <f t="shared" si="51"/>
        <v/>
      </c>
      <c r="M662" s="24" t="s">
        <v>3114</v>
      </c>
      <c r="N662" s="24" t="s">
        <v>3920</v>
      </c>
      <c r="O662"/>
      <c r="P662"/>
      <c r="Q662"/>
      <c r="R662"/>
      <c r="S662">
        <f t="shared" si="52"/>
        <v>153</v>
      </c>
      <c r="T662"/>
      <c r="U662" s="146"/>
      <c r="V662" s="146"/>
      <c r="W662" s="135" t="str">
        <f t="shared" si="55"/>
        <v/>
      </c>
      <c r="X662" s="135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2344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2237</v>
      </c>
      <c r="K663" s="14" t="str">
        <f t="shared" si="51"/>
        <v/>
      </c>
      <c r="M663" s="24" t="s">
        <v>3115</v>
      </c>
      <c r="N663" s="24" t="s">
        <v>3920</v>
      </c>
      <c r="O663"/>
      <c r="P663"/>
      <c r="Q663"/>
      <c r="R663"/>
      <c r="S663">
        <f t="shared" si="52"/>
        <v>153</v>
      </c>
      <c r="T663"/>
      <c r="U663" s="146"/>
      <c r="V663" s="146"/>
      <c r="W663" s="135" t="str">
        <f t="shared" si="55"/>
        <v/>
      </c>
      <c r="X663" s="135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2268</v>
      </c>
      <c r="D664" s="1" t="s">
        <v>7</v>
      </c>
      <c r="E664" s="19" t="s">
        <v>2122</v>
      </c>
      <c r="F664" s="19" t="s">
        <v>2122</v>
      </c>
      <c r="G664">
        <v>0</v>
      </c>
      <c r="H664">
        <v>0</v>
      </c>
      <c r="I664" s="19" t="s">
        <v>3</v>
      </c>
      <c r="J664" s="19" t="s">
        <v>2238</v>
      </c>
      <c r="K664" s="14" t="str">
        <f t="shared" si="51"/>
        <v/>
      </c>
      <c r="M664" s="24" t="s">
        <v>3116</v>
      </c>
      <c r="N664" s="24" t="s">
        <v>3920</v>
      </c>
      <c r="O664"/>
      <c r="P664"/>
      <c r="Q664"/>
      <c r="R664"/>
      <c r="S664">
        <f t="shared" si="52"/>
        <v>153</v>
      </c>
      <c r="T664"/>
      <c r="U664" s="146"/>
      <c r="V664" s="146"/>
      <c r="W664" s="135" t="str">
        <f t="shared" si="55"/>
        <v/>
      </c>
      <c r="X664" s="135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2268</v>
      </c>
      <c r="D665" s="1" t="s">
        <v>7</v>
      </c>
      <c r="E665" s="19" t="s">
        <v>2123</v>
      </c>
      <c r="F665" s="19" t="s">
        <v>2123</v>
      </c>
      <c r="G665">
        <v>0</v>
      </c>
      <c r="H665">
        <v>0</v>
      </c>
      <c r="I665" s="19" t="s">
        <v>3</v>
      </c>
      <c r="J665" s="19" t="s">
        <v>2238</v>
      </c>
      <c r="K665" s="14" t="str">
        <f t="shared" si="51"/>
        <v/>
      </c>
      <c r="M665" s="24" t="s">
        <v>3117</v>
      </c>
      <c r="N665" s="24" t="s">
        <v>3920</v>
      </c>
      <c r="O665"/>
      <c r="P665"/>
      <c r="Q665"/>
      <c r="R665"/>
      <c r="S665">
        <f t="shared" si="52"/>
        <v>153</v>
      </c>
      <c r="T665"/>
      <c r="U665" s="146"/>
      <c r="V665" s="146"/>
      <c r="W665" s="135" t="str">
        <f t="shared" si="55"/>
        <v/>
      </c>
      <c r="X665" s="135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2268</v>
      </c>
      <c r="D666" s="1" t="s">
        <v>7</v>
      </c>
      <c r="E666" s="19" t="s">
        <v>2124</v>
      </c>
      <c r="F666" s="19" t="s">
        <v>2124</v>
      </c>
      <c r="G666">
        <v>0</v>
      </c>
      <c r="H666">
        <v>0</v>
      </c>
      <c r="I666" s="19" t="s">
        <v>3</v>
      </c>
      <c r="J666" s="19" t="s">
        <v>2238</v>
      </c>
      <c r="K666" s="14" t="str">
        <f t="shared" si="51"/>
        <v/>
      </c>
      <c r="M666" s="24" t="s">
        <v>3118</v>
      </c>
      <c r="N666" s="24" t="s">
        <v>3920</v>
      </c>
      <c r="O666"/>
      <c r="P666"/>
      <c r="Q666"/>
      <c r="R666"/>
      <c r="S666">
        <f t="shared" si="52"/>
        <v>153</v>
      </c>
      <c r="T666"/>
      <c r="U666" s="146"/>
      <c r="V666" s="146"/>
      <c r="W666" s="135" t="str">
        <f t="shared" si="55"/>
        <v/>
      </c>
      <c r="X666" s="135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2438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2238</v>
      </c>
      <c r="K667" s="14" t="str">
        <f t="shared" si="51"/>
        <v/>
      </c>
      <c r="M667" s="24" t="s">
        <v>3119</v>
      </c>
      <c r="N667" s="24" t="s">
        <v>3920</v>
      </c>
      <c r="O667"/>
      <c r="P667"/>
      <c r="Q667"/>
      <c r="R667"/>
      <c r="S667">
        <f t="shared" si="52"/>
        <v>154</v>
      </c>
      <c r="T667"/>
      <c r="U667" s="146" t="s">
        <v>4630</v>
      </c>
      <c r="V667" s="146"/>
      <c r="W667" s="135" t="str">
        <f t="shared" si="55"/>
        <v>"WSIZE"</v>
      </c>
      <c r="X667" s="135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2439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2237</v>
      </c>
      <c r="K668" s="14" t="str">
        <f t="shared" si="51"/>
        <v/>
      </c>
      <c r="M668" s="24" t="s">
        <v>3120</v>
      </c>
      <c r="N668" s="24" t="s">
        <v>3920</v>
      </c>
      <c r="O668"/>
      <c r="P668"/>
      <c r="Q668"/>
      <c r="R668"/>
      <c r="S668">
        <f t="shared" si="52"/>
        <v>155</v>
      </c>
      <c r="T668"/>
      <c r="U668" s="146"/>
      <c r="V668" s="146"/>
      <c r="W668" s="135" t="str">
        <f t="shared" si="55"/>
        <v>"WSIZE?"</v>
      </c>
      <c r="X668" s="135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2335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2237</v>
      </c>
      <c r="K669" s="14" t="str">
        <f t="shared" si="51"/>
        <v/>
      </c>
      <c r="M669" s="24" t="s">
        <v>3121</v>
      </c>
      <c r="N669" s="24" t="s">
        <v>3920</v>
      </c>
      <c r="O669"/>
      <c r="P669"/>
      <c r="Q669"/>
      <c r="R669"/>
      <c r="S669">
        <f t="shared" si="52"/>
        <v>155</v>
      </c>
      <c r="T669"/>
      <c r="U669" s="146"/>
      <c r="V669" s="146"/>
      <c r="W669" s="135" t="str">
        <f t="shared" si="55"/>
        <v/>
      </c>
      <c r="X669" s="135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2336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2237</v>
      </c>
      <c r="K670" s="14" t="str">
        <f t="shared" si="51"/>
        <v/>
      </c>
      <c r="M670" s="24" t="s">
        <v>3122</v>
      </c>
      <c r="N670" s="24" t="s">
        <v>3920</v>
      </c>
      <c r="O670"/>
      <c r="P670"/>
      <c r="Q670"/>
      <c r="R670"/>
      <c r="S670">
        <f t="shared" si="52"/>
        <v>155</v>
      </c>
      <c r="T670"/>
      <c r="U670" s="146"/>
      <c r="V670" s="146"/>
      <c r="W670" s="135" t="str">
        <f t="shared" si="55"/>
        <v/>
      </c>
      <c r="X670" s="135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2337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2237</v>
      </c>
      <c r="K671" s="14" t="str">
        <f t="shared" si="51"/>
        <v/>
      </c>
      <c r="M671" s="24" t="s">
        <v>3123</v>
      </c>
      <c r="N671" s="24" t="s">
        <v>3920</v>
      </c>
      <c r="O671"/>
      <c r="P671"/>
      <c r="Q671"/>
      <c r="R671"/>
      <c r="S671">
        <f t="shared" si="52"/>
        <v>155</v>
      </c>
      <c r="T671"/>
      <c r="U671" s="146"/>
      <c r="V671" s="146"/>
      <c r="W671" s="135" t="str">
        <f t="shared" si="55"/>
        <v/>
      </c>
      <c r="X671" s="135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2440</v>
      </c>
      <c r="D672" s="1" t="s">
        <v>7</v>
      </c>
      <c r="E672" s="19" t="s">
        <v>2125</v>
      </c>
      <c r="F672" s="19" t="s">
        <v>2125</v>
      </c>
      <c r="G672">
        <v>0</v>
      </c>
      <c r="H672">
        <v>0</v>
      </c>
      <c r="I672" s="19" t="s">
        <v>3</v>
      </c>
      <c r="J672" s="19" t="s">
        <v>2237</v>
      </c>
      <c r="K672" s="14" t="str">
        <f t="shared" si="51"/>
        <v/>
      </c>
      <c r="M672" s="24" t="s">
        <v>3124</v>
      </c>
      <c r="N672" s="24" t="s">
        <v>3920</v>
      </c>
      <c r="O672"/>
      <c r="P672"/>
      <c r="Q672"/>
      <c r="R672"/>
      <c r="S672">
        <f t="shared" si="52"/>
        <v>156</v>
      </c>
      <c r="T672"/>
      <c r="U672" s="146"/>
      <c r="V672" s="146"/>
      <c r="W672" s="135" t="str">
        <f t="shared" si="55"/>
        <v>"X" STD_SUP_2</v>
      </c>
      <c r="X672" s="135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2441</v>
      </c>
      <c r="D673" s="1" t="s">
        <v>7</v>
      </c>
      <c r="E673" s="19" t="s">
        <v>2126</v>
      </c>
      <c r="F673" s="19" t="s">
        <v>2126</v>
      </c>
      <c r="G673">
        <v>0</v>
      </c>
      <c r="H673">
        <v>0</v>
      </c>
      <c r="I673" s="19" t="s">
        <v>3</v>
      </c>
      <c r="J673" s="19" t="s">
        <v>2237</v>
      </c>
      <c r="K673" s="14" t="str">
        <f t="shared" si="51"/>
        <v/>
      </c>
      <c r="M673" s="24" t="s">
        <v>3125</v>
      </c>
      <c r="N673" s="24" t="s">
        <v>3920</v>
      </c>
      <c r="O673"/>
      <c r="P673"/>
      <c r="Q673"/>
      <c r="R673"/>
      <c r="S673">
        <f t="shared" si="52"/>
        <v>157</v>
      </c>
      <c r="T673"/>
      <c r="U673" s="146"/>
      <c r="V673" s="146"/>
      <c r="W673" s="135" t="str">
        <f t="shared" si="55"/>
        <v>"X" STD_SUP_3</v>
      </c>
      <c r="X673" s="135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8" t="s">
        <v>2383</v>
      </c>
      <c r="D674" s="118" t="s">
        <v>4530</v>
      </c>
      <c r="E674" s="19" t="s">
        <v>2127</v>
      </c>
      <c r="F674" s="19" t="s">
        <v>2127</v>
      </c>
      <c r="G674">
        <v>0</v>
      </c>
      <c r="H674" s="119">
        <v>99</v>
      </c>
      <c r="I674" s="19" t="s">
        <v>3</v>
      </c>
      <c r="J674" s="19" t="s">
        <v>2238</v>
      </c>
      <c r="K674" s="14" t="str">
        <f t="shared" si="51"/>
        <v/>
      </c>
      <c r="L674" t="s">
        <v>4470</v>
      </c>
      <c r="M674" s="24" t="s">
        <v>3126</v>
      </c>
      <c r="N674" s="24" t="s">
        <v>3920</v>
      </c>
      <c r="O674"/>
      <c r="P674"/>
      <c r="Q674"/>
      <c r="R674"/>
      <c r="S674">
        <f t="shared" si="52"/>
        <v>157</v>
      </c>
      <c r="T674"/>
      <c r="U674" s="146"/>
      <c r="V674" s="146"/>
      <c r="W674" s="135" t="str">
        <f t="shared" si="55"/>
        <v/>
      </c>
      <c r="X674" s="135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41" t="s">
        <v>4119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2237</v>
      </c>
      <c r="K675" s="14" t="str">
        <f t="shared" si="51"/>
        <v/>
      </c>
      <c r="M675" s="24" t="s">
        <v>3127</v>
      </c>
      <c r="N675" s="24" t="s">
        <v>3920</v>
      </c>
      <c r="O675"/>
      <c r="P675"/>
      <c r="Q675"/>
      <c r="R675"/>
      <c r="S675">
        <f t="shared" si="52"/>
        <v>158</v>
      </c>
      <c r="T675"/>
      <c r="U675" s="146"/>
      <c r="V675" s="146"/>
      <c r="W675" s="135" t="str">
        <f t="shared" si="55"/>
        <v>"XNOR"</v>
      </c>
      <c r="X675" s="135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41" t="s">
        <v>4120</v>
      </c>
      <c r="D676" s="1" t="s">
        <v>7</v>
      </c>
      <c r="E676" s="19" t="s">
        <v>2128</v>
      </c>
      <c r="F676" s="19" t="s">
        <v>2128</v>
      </c>
      <c r="G676">
        <v>0</v>
      </c>
      <c r="H676">
        <v>0</v>
      </c>
      <c r="I676" s="19" t="s">
        <v>3</v>
      </c>
      <c r="J676" s="19" t="s">
        <v>2237</v>
      </c>
      <c r="K676" s="14" t="str">
        <f t="shared" si="51"/>
        <v/>
      </c>
      <c r="M676" s="24" t="s">
        <v>3128</v>
      </c>
      <c r="N676" s="24" t="s">
        <v>3920</v>
      </c>
      <c r="O676"/>
      <c r="P676"/>
      <c r="Q676"/>
      <c r="R676"/>
      <c r="S676">
        <f t="shared" si="52"/>
        <v>159</v>
      </c>
      <c r="T676"/>
      <c r="U676" s="146"/>
      <c r="V676" s="146"/>
      <c r="W676" s="135" t="str">
        <f t="shared" si="55"/>
        <v>"XOR"</v>
      </c>
      <c r="X676" s="135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6" t="s">
        <v>4070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2237</v>
      </c>
      <c r="K677" s="14" t="str">
        <f t="shared" si="51"/>
        <v/>
      </c>
      <c r="M677" s="24" t="s">
        <v>3129</v>
      </c>
      <c r="N677" s="24" t="s">
        <v>3920</v>
      </c>
      <c r="O677"/>
      <c r="P677"/>
      <c r="Q677"/>
      <c r="R677"/>
      <c r="S677">
        <f t="shared" si="52"/>
        <v>160</v>
      </c>
      <c r="T677"/>
      <c r="U677" s="146"/>
      <c r="V677" s="152" t="s">
        <v>4632</v>
      </c>
      <c r="W677" s="135" t="str">
        <f t="shared" si="55"/>
        <v>STD_X_BAR</v>
      </c>
      <c r="X677" s="135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6" t="s">
        <v>4238</v>
      </c>
      <c r="D678" s="1" t="s">
        <v>7</v>
      </c>
      <c r="E678" s="19" t="s">
        <v>2129</v>
      </c>
      <c r="F678" s="19" t="s">
        <v>2129</v>
      </c>
      <c r="G678">
        <v>0</v>
      </c>
      <c r="H678">
        <v>0</v>
      </c>
      <c r="I678" s="19" t="s">
        <v>3</v>
      </c>
      <c r="J678" s="19" t="s">
        <v>2237</v>
      </c>
      <c r="K678" s="14" t="str">
        <f t="shared" si="51"/>
        <v/>
      </c>
      <c r="M678" s="24" t="s">
        <v>3130</v>
      </c>
      <c r="N678" s="24" t="s">
        <v>3920</v>
      </c>
      <c r="O678"/>
      <c r="P678"/>
      <c r="Q678"/>
      <c r="R678"/>
      <c r="S678">
        <f t="shared" si="52"/>
        <v>161</v>
      </c>
      <c r="T678"/>
      <c r="U678" s="146"/>
      <c r="V678" s="152" t="s">
        <v>4633</v>
      </c>
      <c r="W678" s="135" t="str">
        <f t="shared" si="55"/>
        <v>STD_X_BAR STD_SUB_G</v>
      </c>
      <c r="X678" s="135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6" t="s">
        <v>4239</v>
      </c>
      <c r="D679" s="1" t="s">
        <v>7</v>
      </c>
      <c r="E679" s="19" t="s">
        <v>2130</v>
      </c>
      <c r="F679" s="19" t="s">
        <v>2130</v>
      </c>
      <c r="G679">
        <v>0</v>
      </c>
      <c r="H679">
        <v>0</v>
      </c>
      <c r="I679" s="19" t="s">
        <v>3</v>
      </c>
      <c r="J679" s="19" t="s">
        <v>2237</v>
      </c>
      <c r="K679" s="14" t="str">
        <f t="shared" si="51"/>
        <v/>
      </c>
      <c r="M679" s="24" t="s">
        <v>3131</v>
      </c>
      <c r="N679" s="24" t="s">
        <v>3920</v>
      </c>
      <c r="O679"/>
      <c r="P679"/>
      <c r="Q679"/>
      <c r="R679"/>
      <c r="S679">
        <f t="shared" si="52"/>
        <v>162</v>
      </c>
      <c r="T679"/>
      <c r="U679" s="146"/>
      <c r="V679" s="152" t="s">
        <v>4634</v>
      </c>
      <c r="W679" s="135" t="str">
        <f t="shared" si="55"/>
        <v>STD_X_BAR STD_SUB_W</v>
      </c>
      <c r="X679" s="135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2268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2238</v>
      </c>
      <c r="K680" s="14" t="str">
        <f t="shared" si="51"/>
        <v/>
      </c>
      <c r="M680" s="24" t="s">
        <v>3132</v>
      </c>
      <c r="N680" s="24" t="s">
        <v>3920</v>
      </c>
      <c r="O680"/>
      <c r="P680"/>
      <c r="Q680"/>
      <c r="R680"/>
      <c r="S680">
        <f t="shared" si="52"/>
        <v>162</v>
      </c>
      <c r="T680"/>
      <c r="U680" s="146"/>
      <c r="V680" s="146"/>
      <c r="W680" s="135" t="str">
        <f t="shared" si="55"/>
        <v/>
      </c>
      <c r="X680" s="135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2268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2238</v>
      </c>
      <c r="K681" s="14" t="str">
        <f t="shared" si="51"/>
        <v/>
      </c>
      <c r="M681" s="24" t="s">
        <v>3133</v>
      </c>
      <c r="N681" s="24" t="s">
        <v>3920</v>
      </c>
      <c r="O681"/>
      <c r="P681"/>
      <c r="Q681"/>
      <c r="R681"/>
      <c r="S681">
        <f t="shared" si="52"/>
        <v>162</v>
      </c>
      <c r="T681"/>
      <c r="U681" s="146"/>
      <c r="V681" s="146"/>
      <c r="W681" s="135" t="str">
        <f t="shared" si="55"/>
        <v/>
      </c>
      <c r="X681" s="135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2442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2237</v>
      </c>
      <c r="K682" s="14" t="str">
        <f t="shared" si="51"/>
        <v/>
      </c>
      <c r="M682" s="24" t="s">
        <v>3134</v>
      </c>
      <c r="N682" s="24" t="s">
        <v>3920</v>
      </c>
      <c r="O682"/>
      <c r="P682"/>
      <c r="Q682"/>
      <c r="R682"/>
      <c r="S682">
        <f t="shared" si="52"/>
        <v>163</v>
      </c>
      <c r="T682"/>
      <c r="U682" s="146"/>
      <c r="V682" s="146"/>
      <c r="W682" s="135" t="str">
        <f t="shared" si="55"/>
        <v>"X!"</v>
      </c>
      <c r="X682" s="135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2268</v>
      </c>
      <c r="D683" s="71" t="s">
        <v>4260</v>
      </c>
      <c r="E683" s="28" t="s">
        <v>3995</v>
      </c>
      <c r="F683" s="28" t="s">
        <v>3995</v>
      </c>
      <c r="G683">
        <v>0</v>
      </c>
      <c r="H683">
        <v>0</v>
      </c>
      <c r="I683" s="19" t="s">
        <v>18</v>
      </c>
      <c r="J683" s="19" t="s">
        <v>2238</v>
      </c>
      <c r="K683" s="14" t="str">
        <f t="shared" si="51"/>
        <v/>
      </c>
      <c r="M683" s="24" t="s">
        <v>3135</v>
      </c>
      <c r="N683" s="24" t="s">
        <v>3920</v>
      </c>
      <c r="O683"/>
      <c r="P683"/>
      <c r="Q683"/>
      <c r="R683"/>
      <c r="S683">
        <f t="shared" si="52"/>
        <v>163</v>
      </c>
      <c r="T683"/>
      <c r="U683" s="146"/>
      <c r="V683" s="146"/>
      <c r="W683" s="135" t="str">
        <f t="shared" si="55"/>
        <v/>
      </c>
      <c r="X683" s="135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2268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2238</v>
      </c>
      <c r="K684" s="14" t="str">
        <f t="shared" si="51"/>
        <v/>
      </c>
      <c r="M684" s="24" t="s">
        <v>3136</v>
      </c>
      <c r="N684" s="24" t="s">
        <v>3920</v>
      </c>
      <c r="O684"/>
      <c r="P684"/>
      <c r="Q684"/>
      <c r="R684"/>
      <c r="S684">
        <f t="shared" si="52"/>
        <v>163</v>
      </c>
      <c r="T684"/>
      <c r="U684" s="146"/>
      <c r="V684" s="146"/>
      <c r="W684" s="135" t="str">
        <f t="shared" si="55"/>
        <v/>
      </c>
      <c r="X684" s="135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11" t="s">
        <v>4445</v>
      </c>
      <c r="D685" s="1" t="s">
        <v>7</v>
      </c>
      <c r="E685" s="19" t="s">
        <v>2131</v>
      </c>
      <c r="F685" s="19" t="s">
        <v>2131</v>
      </c>
      <c r="G685">
        <v>0</v>
      </c>
      <c r="H685">
        <v>0</v>
      </c>
      <c r="I685" s="19" t="s">
        <v>3</v>
      </c>
      <c r="J685" s="19" t="s">
        <v>2237</v>
      </c>
      <c r="K685" s="14" t="str">
        <f t="shared" si="51"/>
        <v/>
      </c>
      <c r="M685" s="24" t="s">
        <v>3137</v>
      </c>
      <c r="N685" s="24" t="s">
        <v>3920</v>
      </c>
      <c r="O685"/>
      <c r="P685"/>
      <c r="Q685"/>
      <c r="R685"/>
      <c r="S685">
        <f t="shared" si="52"/>
        <v>164</v>
      </c>
      <c r="T685"/>
      <c r="U685" s="146"/>
      <c r="V685" s="146"/>
      <c r="W685" s="135" t="str">
        <f t="shared" si="55"/>
        <v>"X" STD_RIGHT_ARROW STD_ALPHA</v>
      </c>
      <c r="X685" s="135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6" t="s">
        <v>4466</v>
      </c>
      <c r="D686" s="36" t="s">
        <v>4009</v>
      </c>
      <c r="E686" s="19" t="s">
        <v>2132</v>
      </c>
      <c r="F686" s="19" t="s">
        <v>2132</v>
      </c>
      <c r="G686">
        <v>0</v>
      </c>
      <c r="H686" s="39">
        <v>99</v>
      </c>
      <c r="I686" s="19" t="s">
        <v>3</v>
      </c>
      <c r="J686" s="19" t="s">
        <v>2237</v>
      </c>
      <c r="K686" s="14" t="str">
        <f t="shared" si="51"/>
        <v/>
      </c>
      <c r="M686" s="24" t="s">
        <v>3138</v>
      </c>
      <c r="N686" s="24" t="s">
        <v>3920</v>
      </c>
      <c r="O686"/>
      <c r="P686"/>
      <c r="Q686"/>
      <c r="R686"/>
      <c r="S686">
        <f t="shared" si="52"/>
        <v>165</v>
      </c>
      <c r="T686"/>
      <c r="U686" s="146"/>
      <c r="V686" s="146"/>
      <c r="W686" s="135" t="str">
        <f t="shared" si="55"/>
        <v>"X" STD_LEFT_RIGHT_ARROWS</v>
      </c>
      <c r="X686" s="135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2443</v>
      </c>
      <c r="D687" s="1" t="s">
        <v>7</v>
      </c>
      <c r="E687" s="19" t="s">
        <v>2133</v>
      </c>
      <c r="F687" s="19" t="s">
        <v>2133</v>
      </c>
      <c r="G687">
        <v>0</v>
      </c>
      <c r="H687">
        <v>0</v>
      </c>
      <c r="I687" s="19" t="s">
        <v>3</v>
      </c>
      <c r="J687" s="19" t="s">
        <v>2237</v>
      </c>
      <c r="K687" s="14" t="str">
        <f t="shared" si="51"/>
        <v/>
      </c>
      <c r="M687" s="24" t="s">
        <v>3139</v>
      </c>
      <c r="N687" s="24" t="s">
        <v>3920</v>
      </c>
      <c r="O687"/>
      <c r="P687"/>
      <c r="Q687"/>
      <c r="R687"/>
      <c r="S687">
        <f t="shared" si="52"/>
        <v>166</v>
      </c>
      <c r="T687"/>
      <c r="U687" s="146"/>
      <c r="V687" s="146"/>
      <c r="W687" s="135" t="str">
        <f t="shared" si="55"/>
        <v>"X" STD_LEFT_RIGHT_ARROWS "Y"</v>
      </c>
      <c r="X687" s="135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2268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2238</v>
      </c>
      <c r="K688" s="14" t="str">
        <f t="shared" si="51"/>
        <v/>
      </c>
      <c r="M688" s="24" t="s">
        <v>3140</v>
      </c>
      <c r="N688" s="24" t="s">
        <v>3920</v>
      </c>
      <c r="O688"/>
      <c r="P688"/>
      <c r="Q688"/>
      <c r="R688"/>
      <c r="S688">
        <f t="shared" si="52"/>
        <v>166</v>
      </c>
      <c r="T688"/>
      <c r="U688" s="146"/>
      <c r="V688" s="146"/>
      <c r="W688" s="135" t="str">
        <f t="shared" si="55"/>
        <v/>
      </c>
      <c r="X688" s="135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2268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2238</v>
      </c>
      <c r="K689" s="14" t="str">
        <f t="shared" si="51"/>
        <v/>
      </c>
      <c r="M689" s="24" t="s">
        <v>3141</v>
      </c>
      <c r="N689" s="24" t="s">
        <v>3920</v>
      </c>
      <c r="O689"/>
      <c r="P689"/>
      <c r="Q689"/>
      <c r="R689"/>
      <c r="S689">
        <f t="shared" si="52"/>
        <v>166</v>
      </c>
      <c r="T689"/>
      <c r="U689" s="146"/>
      <c r="V689" s="146"/>
      <c r="W689" s="135" t="str">
        <f t="shared" si="55"/>
        <v/>
      </c>
      <c r="X689" s="135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2268</v>
      </c>
      <c r="D690" s="1" t="s">
        <v>7</v>
      </c>
      <c r="E690" s="19" t="s">
        <v>2134</v>
      </c>
      <c r="F690" s="19" t="s">
        <v>2134</v>
      </c>
      <c r="G690">
        <v>0</v>
      </c>
      <c r="H690">
        <v>0</v>
      </c>
      <c r="I690" s="19" t="s">
        <v>3</v>
      </c>
      <c r="J690" s="19" t="s">
        <v>2238</v>
      </c>
      <c r="K690" s="14" t="str">
        <f t="shared" si="51"/>
        <v/>
      </c>
      <c r="M690" s="24" t="s">
        <v>3142</v>
      </c>
      <c r="N690" s="24" t="s">
        <v>3920</v>
      </c>
      <c r="O690"/>
      <c r="P690"/>
      <c r="Q690"/>
      <c r="R690"/>
      <c r="S690">
        <f t="shared" si="52"/>
        <v>166</v>
      </c>
      <c r="T690"/>
      <c r="U690" s="146"/>
      <c r="V690" s="146"/>
      <c r="W690" s="135" t="str">
        <f t="shared" si="55"/>
        <v/>
      </c>
      <c r="X690" s="135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2268</v>
      </c>
      <c r="D691" s="1" t="s">
        <v>7</v>
      </c>
      <c r="E691" s="19" t="s">
        <v>2135</v>
      </c>
      <c r="F691" s="19" t="s">
        <v>2135</v>
      </c>
      <c r="G691">
        <v>0</v>
      </c>
      <c r="H691">
        <v>0</v>
      </c>
      <c r="I691" s="19" t="s">
        <v>3</v>
      </c>
      <c r="J691" s="19" t="s">
        <v>2238</v>
      </c>
      <c r="K691" s="14" t="str">
        <f t="shared" si="51"/>
        <v/>
      </c>
      <c r="M691" s="24" t="s">
        <v>3143</v>
      </c>
      <c r="N691" s="24" t="s">
        <v>3920</v>
      </c>
      <c r="O691"/>
      <c r="P691"/>
      <c r="Q691"/>
      <c r="R691"/>
      <c r="S691">
        <f t="shared" si="52"/>
        <v>166</v>
      </c>
      <c r="T691"/>
      <c r="U691" s="146"/>
      <c r="V691" s="146"/>
      <c r="W691" s="135" t="str">
        <f t="shared" si="55"/>
        <v/>
      </c>
      <c r="X691" s="135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2268</v>
      </c>
      <c r="D692" s="1" t="s">
        <v>7</v>
      </c>
      <c r="E692" s="19" t="s">
        <v>2136</v>
      </c>
      <c r="F692" s="19" t="s">
        <v>2136</v>
      </c>
      <c r="G692">
        <v>0</v>
      </c>
      <c r="H692">
        <v>0</v>
      </c>
      <c r="I692" s="19" t="s">
        <v>3</v>
      </c>
      <c r="J692" s="19" t="s">
        <v>2238</v>
      </c>
      <c r="K692" s="14" t="str">
        <f t="shared" si="51"/>
        <v/>
      </c>
      <c r="M692" s="24" t="s">
        <v>3144</v>
      </c>
      <c r="N692" s="24" t="s">
        <v>3920</v>
      </c>
      <c r="O692"/>
      <c r="P692"/>
      <c r="Q692"/>
      <c r="R692"/>
      <c r="S692">
        <f t="shared" si="52"/>
        <v>166</v>
      </c>
      <c r="T692"/>
      <c r="U692" s="146"/>
      <c r="V692" s="146"/>
      <c r="W692" s="135" t="str">
        <f t="shared" si="55"/>
        <v/>
      </c>
      <c r="X692" s="135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42" t="s">
        <v>2268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2238</v>
      </c>
      <c r="K693" s="14" t="str">
        <f t="shared" si="51"/>
        <v/>
      </c>
      <c r="M693" s="24" t="s">
        <v>3145</v>
      </c>
      <c r="N693" s="24" t="s">
        <v>3920</v>
      </c>
      <c r="O693"/>
      <c r="P693"/>
      <c r="Q693"/>
      <c r="R693"/>
      <c r="S693">
        <f t="shared" si="52"/>
        <v>166</v>
      </c>
      <c r="T693"/>
      <c r="U693" s="146"/>
      <c r="V693" s="146"/>
      <c r="W693" s="135" t="str">
        <f t="shared" si="55"/>
        <v/>
      </c>
      <c r="X693" s="135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2268</v>
      </c>
      <c r="D694" s="1" t="s">
        <v>7</v>
      </c>
      <c r="E694" s="19" t="s">
        <v>2137</v>
      </c>
      <c r="F694" s="19" t="s">
        <v>2137</v>
      </c>
      <c r="G694">
        <v>0</v>
      </c>
      <c r="H694">
        <v>0</v>
      </c>
      <c r="I694" s="19" t="s">
        <v>3</v>
      </c>
      <c r="J694" s="19" t="s">
        <v>2238</v>
      </c>
      <c r="K694" s="14" t="str">
        <f t="shared" si="51"/>
        <v/>
      </c>
      <c r="M694" s="24" t="s">
        <v>3146</v>
      </c>
      <c r="N694" s="24" t="s">
        <v>3920</v>
      </c>
      <c r="O694"/>
      <c r="P694"/>
      <c r="Q694"/>
      <c r="R694"/>
      <c r="S694">
        <f t="shared" si="52"/>
        <v>166</v>
      </c>
      <c r="T694"/>
      <c r="U694" s="146"/>
      <c r="V694" s="146"/>
      <c r="W694" s="135" t="str">
        <f t="shared" si="55"/>
        <v/>
      </c>
      <c r="X694" s="135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2268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2238</v>
      </c>
      <c r="K695" s="14" t="str">
        <f t="shared" si="51"/>
        <v/>
      </c>
      <c r="M695" s="24" t="s">
        <v>3147</v>
      </c>
      <c r="N695" s="24" t="s">
        <v>3920</v>
      </c>
      <c r="O695"/>
      <c r="P695"/>
      <c r="Q695"/>
      <c r="R695"/>
      <c r="S695">
        <f t="shared" si="52"/>
        <v>166</v>
      </c>
      <c r="T695"/>
      <c r="U695" s="146"/>
      <c r="V695" s="146"/>
      <c r="W695" s="135" t="str">
        <f t="shared" si="55"/>
        <v/>
      </c>
      <c r="X695" s="135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2268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2238</v>
      </c>
      <c r="K696" s="14" t="str">
        <f t="shared" si="51"/>
        <v/>
      </c>
      <c r="M696" s="24" t="s">
        <v>3148</v>
      </c>
      <c r="N696" s="24" t="s">
        <v>3920</v>
      </c>
      <c r="O696"/>
      <c r="P696"/>
      <c r="Q696"/>
      <c r="R696"/>
      <c r="S696">
        <f t="shared" si="52"/>
        <v>166</v>
      </c>
      <c r="T696"/>
      <c r="U696" s="146"/>
      <c r="V696" s="146"/>
      <c r="W696" s="135" t="str">
        <f t="shared" si="55"/>
        <v/>
      </c>
      <c r="X696" s="135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4263</v>
      </c>
      <c r="D697" s="1" t="s">
        <v>7</v>
      </c>
      <c r="E697" s="19" t="s">
        <v>2138</v>
      </c>
      <c r="F697" s="19" t="s">
        <v>2138</v>
      </c>
      <c r="G697">
        <v>0</v>
      </c>
      <c r="H697">
        <v>0</v>
      </c>
      <c r="I697" s="19" t="s">
        <v>3</v>
      </c>
      <c r="J697" s="19" t="s">
        <v>2237</v>
      </c>
      <c r="K697" s="14" t="str">
        <f t="shared" si="51"/>
        <v/>
      </c>
      <c r="M697" s="24" t="s">
        <v>3149</v>
      </c>
      <c r="N697" s="24" t="s">
        <v>3920</v>
      </c>
      <c r="O697"/>
      <c r="P697"/>
      <c r="Q697"/>
      <c r="R697"/>
      <c r="S697">
        <f t="shared" si="52"/>
        <v>167</v>
      </c>
      <c r="T697"/>
      <c r="U697" s="146"/>
      <c r="V697" s="152" t="s">
        <v>4621</v>
      </c>
      <c r="W697" s="135" t="str">
        <f t="shared" si="55"/>
        <v>STD_XTH_ROOT STD_Y_UNDER_ROOT</v>
      </c>
      <c r="X697" s="135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2372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2237</v>
      </c>
      <c r="K698" s="14" t="str">
        <f t="shared" si="51"/>
        <v/>
      </c>
      <c r="M698" s="24" t="s">
        <v>3150</v>
      </c>
      <c r="N698" s="24" t="s">
        <v>3920</v>
      </c>
      <c r="O698"/>
      <c r="P698"/>
      <c r="Q698"/>
      <c r="R698"/>
      <c r="S698">
        <f t="shared" si="52"/>
        <v>167</v>
      </c>
      <c r="T698"/>
      <c r="U698" s="146"/>
      <c r="V698" s="146"/>
      <c r="W698" s="135" t="str">
        <f t="shared" si="55"/>
        <v/>
      </c>
      <c r="X698" s="135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2268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2238</v>
      </c>
      <c r="K699" s="14" t="str">
        <f t="shared" si="51"/>
        <v/>
      </c>
      <c r="M699" s="24" t="s">
        <v>3151</v>
      </c>
      <c r="N699" s="24" t="s">
        <v>3920</v>
      </c>
      <c r="O699"/>
      <c r="P699"/>
      <c r="Q699"/>
      <c r="R699"/>
      <c r="S699">
        <f t="shared" si="52"/>
        <v>167</v>
      </c>
      <c r="T699"/>
      <c r="U699" s="146"/>
      <c r="V699" s="146"/>
      <c r="W699" s="135" t="str">
        <f t="shared" si="55"/>
        <v/>
      </c>
      <c r="X699" s="135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2431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2237</v>
      </c>
      <c r="K700" s="14" t="str">
        <f t="shared" si="51"/>
        <v/>
      </c>
      <c r="M700" s="24" t="s">
        <v>3152</v>
      </c>
      <c r="N700" s="24" t="s">
        <v>3920</v>
      </c>
      <c r="O700"/>
      <c r="P700"/>
      <c r="Q700"/>
      <c r="R700"/>
      <c r="S700">
        <f t="shared" si="52"/>
        <v>167</v>
      </c>
      <c r="T700"/>
      <c r="U700" s="146"/>
      <c r="V700" s="146"/>
      <c r="W700" s="135" t="str">
        <f t="shared" si="55"/>
        <v/>
      </c>
      <c r="X700" s="135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2445</v>
      </c>
      <c r="D701" s="1" t="s">
        <v>7</v>
      </c>
      <c r="E701" s="19" t="s">
        <v>2139</v>
      </c>
      <c r="F701" s="19" t="s">
        <v>2139</v>
      </c>
      <c r="G701">
        <v>0</v>
      </c>
      <c r="H701">
        <v>0</v>
      </c>
      <c r="I701" s="19" t="s">
        <v>3</v>
      </c>
      <c r="J701" s="19" t="s">
        <v>2237</v>
      </c>
      <c r="K701" s="14" t="str">
        <f t="shared" si="51"/>
        <v/>
      </c>
      <c r="M701" s="24" t="s">
        <v>3153</v>
      </c>
      <c r="N701" s="24" t="s">
        <v>3920</v>
      </c>
      <c r="O701"/>
      <c r="P701"/>
      <c r="Q701"/>
      <c r="R701"/>
      <c r="S701">
        <f t="shared" si="52"/>
        <v>168</v>
      </c>
      <c r="T701"/>
      <c r="U701" s="146"/>
      <c r="V701" s="146"/>
      <c r="W701" s="135" t="str">
        <f t="shared" si="55"/>
        <v>"Y" STD_SUP_X</v>
      </c>
      <c r="X701" s="135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2268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2238</v>
      </c>
      <c r="K702" s="14" t="str">
        <f t="shared" si="51"/>
        <v/>
      </c>
      <c r="M702" s="24" t="s">
        <v>3154</v>
      </c>
      <c r="N702" s="24" t="s">
        <v>3920</v>
      </c>
      <c r="O702"/>
      <c r="P702"/>
      <c r="Q702"/>
      <c r="R702"/>
      <c r="S702">
        <f t="shared" si="52"/>
        <v>168</v>
      </c>
      <c r="T702"/>
      <c r="U702" s="146"/>
      <c r="V702" s="146"/>
      <c r="W702" s="135" t="str">
        <f t="shared" si="55"/>
        <v/>
      </c>
      <c r="X702" s="135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5" t="s">
        <v>4318</v>
      </c>
      <c r="D703" s="45" t="s">
        <v>3155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2238</v>
      </c>
      <c r="K703" s="14" t="str">
        <f t="shared" si="51"/>
        <v/>
      </c>
      <c r="M703" s="24" t="s">
        <v>3155</v>
      </c>
      <c r="N703" s="24" t="s">
        <v>3920</v>
      </c>
      <c r="O703"/>
      <c r="P703"/>
      <c r="Q703"/>
      <c r="R703"/>
      <c r="S703">
        <f t="shared" si="52"/>
        <v>168</v>
      </c>
      <c r="T703"/>
      <c r="U703" s="146"/>
      <c r="V703" s="146"/>
      <c r="W703" s="135" t="str">
        <f t="shared" si="55"/>
        <v/>
      </c>
      <c r="X703" s="135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20" t="s">
        <v>4475</v>
      </c>
      <c r="D704" s="120" t="s">
        <v>4009</v>
      </c>
      <c r="E704" s="19" t="s">
        <v>2140</v>
      </c>
      <c r="F704" s="19" t="s">
        <v>2140</v>
      </c>
      <c r="G704">
        <v>0</v>
      </c>
      <c r="H704" s="121">
        <v>99</v>
      </c>
      <c r="I704" s="19" t="s">
        <v>3</v>
      </c>
      <c r="J704" s="19" t="s">
        <v>2237</v>
      </c>
      <c r="K704" s="14" t="str">
        <f t="shared" si="51"/>
        <v/>
      </c>
      <c r="M704" s="24" t="s">
        <v>3156</v>
      </c>
      <c r="N704" s="24" t="s">
        <v>3920</v>
      </c>
      <c r="O704"/>
      <c r="P704"/>
      <c r="Q704"/>
      <c r="R704"/>
      <c r="S704">
        <f t="shared" si="52"/>
        <v>169</v>
      </c>
      <c r="T704"/>
      <c r="U704" s="148" t="s">
        <v>4630</v>
      </c>
      <c r="V704" s="149"/>
      <c r="W704" s="135" t="str">
        <f t="shared" si="55"/>
        <v>"Y" STD_LEFT_RIGHT_ARROWS</v>
      </c>
      <c r="X704" s="135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2264</v>
      </c>
      <c r="D705" s="36" t="s">
        <v>4071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2237</v>
      </c>
      <c r="K705" s="14" t="str">
        <f t="shared" si="51"/>
        <v/>
      </c>
      <c r="M705" s="24" t="s">
        <v>3157</v>
      </c>
      <c r="N705" s="24" t="s">
        <v>3920</v>
      </c>
      <c r="O705"/>
      <c r="P705"/>
      <c r="Q705"/>
      <c r="R705"/>
      <c r="S705">
        <f t="shared" si="52"/>
        <v>169</v>
      </c>
      <c r="T705"/>
      <c r="U705" s="146"/>
      <c r="V705" s="146"/>
      <c r="W705" s="135" t="str">
        <f t="shared" si="55"/>
        <v/>
      </c>
      <c r="X705" s="135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20" t="s">
        <v>4476</v>
      </c>
      <c r="D706" s="120" t="s">
        <v>4009</v>
      </c>
      <c r="E706" s="19" t="s">
        <v>2141</v>
      </c>
      <c r="F706" s="19" t="s">
        <v>2141</v>
      </c>
      <c r="G706">
        <v>0</v>
      </c>
      <c r="H706" s="121">
        <v>99</v>
      </c>
      <c r="I706" s="19" t="s">
        <v>3</v>
      </c>
      <c r="J706" s="19" t="s">
        <v>2237</v>
      </c>
      <c r="K706" s="14" t="str">
        <f t="shared" si="51"/>
        <v/>
      </c>
      <c r="M706" s="24" t="s">
        <v>3158</v>
      </c>
      <c r="N706" s="24" t="s">
        <v>3920</v>
      </c>
      <c r="O706"/>
      <c r="P706"/>
      <c r="Q706"/>
      <c r="R706"/>
      <c r="S706">
        <f t="shared" si="52"/>
        <v>170</v>
      </c>
      <c r="T706"/>
      <c r="U706" s="148" t="s">
        <v>4630</v>
      </c>
      <c r="V706" s="149"/>
      <c r="W706" s="135" t="str">
        <f t="shared" si="55"/>
        <v>"Z" STD_LEFT_RIGHT_ARROWS</v>
      </c>
      <c r="X706" s="135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2264</v>
      </c>
      <c r="D707" s="36" t="s">
        <v>4072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2237</v>
      </c>
      <c r="K707" s="14" t="str">
        <f t="shared" si="51"/>
        <v/>
      </c>
      <c r="M707" s="24" t="s">
        <v>3159</v>
      </c>
      <c r="N707" s="24" t="s">
        <v>3920</v>
      </c>
      <c r="O707"/>
      <c r="P707"/>
      <c r="Q707"/>
      <c r="R707"/>
      <c r="S707">
        <f t="shared" si="52"/>
        <v>170</v>
      </c>
      <c r="T707"/>
      <c r="U707" s="146"/>
      <c r="V707" s="146"/>
      <c r="W707" s="135" t="str">
        <f t="shared" si="55"/>
        <v/>
      </c>
      <c r="X707" s="135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2268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2238</v>
      </c>
      <c r="K708" s="14" t="str">
        <f t="shared" ref="K708:K771" si="56">IF(E708=F708,"","NOT EQUAL")</f>
        <v/>
      </c>
      <c r="M708" s="24" t="s">
        <v>3160</v>
      </c>
      <c r="N708" s="24" t="s">
        <v>3920</v>
      </c>
      <c r="O708"/>
      <c r="P708"/>
      <c r="Q708"/>
      <c r="R708"/>
      <c r="S708">
        <f t="shared" si="52"/>
        <v>170</v>
      </c>
      <c r="T708"/>
      <c r="U708" s="146"/>
      <c r="V708" s="146"/>
      <c r="W708" s="135" t="str">
        <f t="shared" si="55"/>
        <v/>
      </c>
      <c r="X708" s="135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11" t="s">
        <v>4446</v>
      </c>
      <c r="D709" s="111" t="s">
        <v>4009</v>
      </c>
      <c r="E709" s="19" t="s">
        <v>2142</v>
      </c>
      <c r="F709" s="19" t="s">
        <v>2142</v>
      </c>
      <c r="G709">
        <v>0</v>
      </c>
      <c r="H709">
        <v>99</v>
      </c>
      <c r="I709" s="19" t="s">
        <v>3</v>
      </c>
      <c r="J709" s="19" t="s">
        <v>2237</v>
      </c>
      <c r="K709" s="14" t="str">
        <f t="shared" si="56"/>
        <v/>
      </c>
      <c r="M709" s="24" t="s">
        <v>3161</v>
      </c>
      <c r="N709" s="24" t="s">
        <v>3920</v>
      </c>
      <c r="O709"/>
      <c r="P709"/>
      <c r="Q709"/>
      <c r="R709"/>
      <c r="S709">
        <f t="shared" ref="S709:S759" si="57">IF(X709&lt;&gt;"",S708+1,S708)</f>
        <v>170</v>
      </c>
      <c r="T709"/>
      <c r="U709" s="147" t="s">
        <v>4622</v>
      </c>
      <c r="V709" s="146"/>
      <c r="W709" s="135" t="str">
        <f t="shared" si="55"/>
        <v/>
      </c>
      <c r="X709" s="135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2268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2238</v>
      </c>
      <c r="K710" s="14" t="str">
        <f t="shared" si="56"/>
        <v/>
      </c>
      <c r="M710" s="24" t="s">
        <v>3162</v>
      </c>
      <c r="N710" s="24" t="s">
        <v>3920</v>
      </c>
      <c r="O710"/>
      <c r="P710"/>
      <c r="Q710"/>
      <c r="R710"/>
      <c r="S710">
        <f t="shared" si="57"/>
        <v>170</v>
      </c>
      <c r="T710"/>
      <c r="U710" s="146"/>
      <c r="V710" s="146"/>
      <c r="W710" s="135" t="str">
        <f t="shared" si="55"/>
        <v/>
      </c>
      <c r="X710" s="135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92" t="s">
        <v>4615</v>
      </c>
      <c r="D711" s="92" t="s">
        <v>7</v>
      </c>
      <c r="E711" s="93" t="s">
        <v>4617</v>
      </c>
      <c r="F711" s="93" t="s">
        <v>4617</v>
      </c>
      <c r="G711" s="94">
        <v>0</v>
      </c>
      <c r="H711" s="94">
        <v>0</v>
      </c>
      <c r="I711" s="19" t="s">
        <v>3</v>
      </c>
      <c r="J711" s="19" t="s">
        <v>2237</v>
      </c>
      <c r="K711" s="96" t="str">
        <f t="shared" si="56"/>
        <v/>
      </c>
      <c r="M711" s="97" t="s">
        <v>4619</v>
      </c>
      <c r="N711" s="97"/>
      <c r="O711"/>
      <c r="P711"/>
      <c r="Q711"/>
      <c r="R711"/>
      <c r="S711">
        <f t="shared" si="57"/>
        <v>171</v>
      </c>
      <c r="T711"/>
      <c r="U711" s="146"/>
      <c r="V711" s="146"/>
      <c r="W711" s="135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35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92" t="s">
        <v>4616</v>
      </c>
      <c r="D712" s="92" t="s">
        <v>7</v>
      </c>
      <c r="E712" s="93" t="s">
        <v>4618</v>
      </c>
      <c r="F712" s="93" t="s">
        <v>4618</v>
      </c>
      <c r="G712" s="94">
        <v>0</v>
      </c>
      <c r="H712" s="94">
        <v>0</v>
      </c>
      <c r="I712" s="19" t="s">
        <v>3</v>
      </c>
      <c r="J712" s="19" t="s">
        <v>2237</v>
      </c>
      <c r="K712" s="96" t="str">
        <f t="shared" si="56"/>
        <v/>
      </c>
      <c r="M712" s="97" t="s">
        <v>4620</v>
      </c>
      <c r="N712" s="97"/>
      <c r="O712"/>
      <c r="P712"/>
      <c r="Q712"/>
      <c r="R712"/>
      <c r="S712">
        <f t="shared" si="57"/>
        <v>172</v>
      </c>
      <c r="T712"/>
      <c r="U712" s="146"/>
      <c r="V712" s="146"/>
      <c r="W712" s="135" t="str">
        <f t="shared" si="60"/>
        <v>"X" STD_SUB_M STD_SUB_I STD_SUB_N</v>
      </c>
      <c r="X712" s="135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11" t="s">
        <v>4447</v>
      </c>
      <c r="D713" s="111" t="s">
        <v>4009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2237</v>
      </c>
      <c r="K713" s="14" t="str">
        <f t="shared" si="56"/>
        <v/>
      </c>
      <c r="M713" s="24" t="s">
        <v>3163</v>
      </c>
      <c r="N713" s="24" t="s">
        <v>3920</v>
      </c>
      <c r="O713"/>
      <c r="P713"/>
      <c r="Q713"/>
      <c r="R713"/>
      <c r="S713">
        <f t="shared" si="57"/>
        <v>172</v>
      </c>
      <c r="T713"/>
      <c r="U713" s="147" t="s">
        <v>4622</v>
      </c>
      <c r="V713" s="146"/>
      <c r="W713" s="135" t="str">
        <f t="shared" si="60"/>
        <v/>
      </c>
      <c r="X713" s="135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11" t="s">
        <v>4448</v>
      </c>
      <c r="D714" s="111" t="s">
        <v>4009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2237</v>
      </c>
      <c r="K714" s="14" t="str">
        <f t="shared" si="56"/>
        <v/>
      </c>
      <c r="M714" s="24" t="s">
        <v>3164</v>
      </c>
      <c r="N714" s="24" t="s">
        <v>3920</v>
      </c>
      <c r="O714"/>
      <c r="P714"/>
      <c r="Q714"/>
      <c r="R714"/>
      <c r="S714">
        <f t="shared" si="57"/>
        <v>172</v>
      </c>
      <c r="T714"/>
      <c r="U714" s="147" t="s">
        <v>4622</v>
      </c>
      <c r="V714" s="146"/>
      <c r="W714" s="135" t="str">
        <f t="shared" si="60"/>
        <v/>
      </c>
      <c r="X714" s="135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11" t="s">
        <v>4449</v>
      </c>
      <c r="D715" s="111" t="s">
        <v>4009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2237</v>
      </c>
      <c r="K715" s="14" t="str">
        <f t="shared" si="56"/>
        <v/>
      </c>
      <c r="M715" s="24" t="s">
        <v>3165</v>
      </c>
      <c r="N715" s="24" t="s">
        <v>3920</v>
      </c>
      <c r="O715"/>
      <c r="P715"/>
      <c r="Q715"/>
      <c r="R715"/>
      <c r="S715">
        <f t="shared" si="57"/>
        <v>172</v>
      </c>
      <c r="T715"/>
      <c r="U715" s="147" t="s">
        <v>4622</v>
      </c>
      <c r="V715" s="146"/>
      <c r="W715" s="135" t="str">
        <f t="shared" si="60"/>
        <v/>
      </c>
      <c r="X715" s="135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11" t="s">
        <v>4450</v>
      </c>
      <c r="D716" s="111" t="s">
        <v>4009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2237</v>
      </c>
      <c r="K716" s="14" t="str">
        <f t="shared" si="56"/>
        <v/>
      </c>
      <c r="M716" s="24" t="s">
        <v>3166</v>
      </c>
      <c r="N716" s="24" t="s">
        <v>3920</v>
      </c>
      <c r="O716"/>
      <c r="P716"/>
      <c r="Q716"/>
      <c r="R716"/>
      <c r="S716">
        <f t="shared" si="57"/>
        <v>172</v>
      </c>
      <c r="T716"/>
      <c r="U716" s="147" t="s">
        <v>4622</v>
      </c>
      <c r="V716" s="146"/>
      <c r="W716" s="135" t="str">
        <f t="shared" si="60"/>
        <v/>
      </c>
      <c r="X716" s="135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2268</v>
      </c>
      <c r="D717" s="71" t="s">
        <v>4260</v>
      </c>
      <c r="E717" s="19" t="s">
        <v>2143</v>
      </c>
      <c r="F717" s="19" t="s">
        <v>2143</v>
      </c>
      <c r="G717">
        <v>0</v>
      </c>
      <c r="H717">
        <v>0</v>
      </c>
      <c r="I717" s="19" t="s">
        <v>18</v>
      </c>
      <c r="J717" s="19" t="s">
        <v>2238</v>
      </c>
      <c r="K717" s="14" t="str">
        <f t="shared" si="56"/>
        <v/>
      </c>
      <c r="L717" s="1" t="s">
        <v>454</v>
      </c>
      <c r="M717" s="24" t="s">
        <v>3167</v>
      </c>
      <c r="N717" s="24" t="s">
        <v>3920</v>
      </c>
      <c r="O717"/>
      <c r="P717"/>
      <c r="Q717"/>
      <c r="R717"/>
      <c r="S717">
        <f t="shared" si="57"/>
        <v>172</v>
      </c>
      <c r="T717"/>
      <c r="U717" s="146"/>
      <c r="V717" s="146"/>
      <c r="W717" s="135" t="str">
        <f t="shared" si="60"/>
        <v/>
      </c>
      <c r="X717" s="135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2268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2238</v>
      </c>
      <c r="K718" s="14" t="str">
        <f t="shared" si="56"/>
        <v/>
      </c>
      <c r="M718" s="24" t="s">
        <v>3168</v>
      </c>
      <c r="N718" s="24" t="s">
        <v>3920</v>
      </c>
      <c r="O718"/>
      <c r="P718"/>
      <c r="Q718"/>
      <c r="R718"/>
      <c r="S718">
        <f t="shared" si="57"/>
        <v>172</v>
      </c>
      <c r="T718"/>
      <c r="U718" s="146"/>
      <c r="V718" s="146"/>
      <c r="W718" s="135" t="str">
        <f t="shared" si="60"/>
        <v/>
      </c>
      <c r="X718" s="135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2268</v>
      </c>
      <c r="D719" s="1" t="s">
        <v>7</v>
      </c>
      <c r="E719" s="40" t="s">
        <v>4018</v>
      </c>
      <c r="F719" s="40" t="s">
        <v>4018</v>
      </c>
      <c r="G719">
        <v>0</v>
      </c>
      <c r="H719">
        <v>0</v>
      </c>
      <c r="I719" s="19" t="s">
        <v>18</v>
      </c>
      <c r="J719" s="19" t="s">
        <v>2238</v>
      </c>
      <c r="K719" s="14" t="str">
        <f t="shared" si="56"/>
        <v/>
      </c>
      <c r="M719" s="24" t="s">
        <v>3169</v>
      </c>
      <c r="N719" s="24" t="s">
        <v>3920</v>
      </c>
      <c r="O719"/>
      <c r="P719"/>
      <c r="Q719"/>
      <c r="R719"/>
      <c r="S719">
        <f t="shared" si="57"/>
        <v>172</v>
      </c>
      <c r="T719"/>
      <c r="U719" s="146"/>
      <c r="V719" s="146"/>
      <c r="W719" s="135" t="str">
        <f t="shared" si="60"/>
        <v/>
      </c>
      <c r="X719" s="135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11" t="s">
        <v>4451</v>
      </c>
      <c r="D720" s="111" t="s">
        <v>4009</v>
      </c>
      <c r="E720" s="19" t="s">
        <v>2144</v>
      </c>
      <c r="F720" s="19" t="s">
        <v>2144</v>
      </c>
      <c r="G720">
        <v>0</v>
      </c>
      <c r="H720">
        <v>99</v>
      </c>
      <c r="I720" s="19" t="s">
        <v>3</v>
      </c>
      <c r="J720" s="19" t="s">
        <v>2237</v>
      </c>
      <c r="K720" s="14" t="str">
        <f t="shared" si="56"/>
        <v/>
      </c>
      <c r="M720" s="24" t="s">
        <v>3170</v>
      </c>
      <c r="N720" s="24" t="s">
        <v>3920</v>
      </c>
      <c r="O720"/>
      <c r="P720"/>
      <c r="Q720"/>
      <c r="R720"/>
      <c r="S720">
        <f t="shared" si="57"/>
        <v>172</v>
      </c>
      <c r="T720"/>
      <c r="U720" s="147" t="s">
        <v>4622</v>
      </c>
      <c r="V720" s="146"/>
      <c r="W720" s="135" t="str">
        <f t="shared" si="60"/>
        <v/>
      </c>
      <c r="X720" s="135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2268</v>
      </c>
      <c r="D721" s="1" t="s">
        <v>7</v>
      </c>
      <c r="E721" s="19" t="s">
        <v>2145</v>
      </c>
      <c r="F721" s="19" t="s">
        <v>2145</v>
      </c>
      <c r="G721">
        <v>0</v>
      </c>
      <c r="H721">
        <v>0</v>
      </c>
      <c r="I721" s="19" t="s">
        <v>3</v>
      </c>
      <c r="J721" s="18" t="s">
        <v>2238</v>
      </c>
      <c r="K721" s="14" t="str">
        <f t="shared" si="56"/>
        <v/>
      </c>
      <c r="M721" s="24" t="s">
        <v>3171</v>
      </c>
      <c r="N721" s="24" t="s">
        <v>3920</v>
      </c>
      <c r="O721"/>
      <c r="P721"/>
      <c r="Q721"/>
      <c r="R721"/>
      <c r="S721">
        <f t="shared" si="57"/>
        <v>172</v>
      </c>
      <c r="T721"/>
      <c r="U721" s="146"/>
      <c r="V721" s="146"/>
      <c r="W721" s="135" t="str">
        <f t="shared" si="60"/>
        <v/>
      </c>
      <c r="X721" s="135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2264</v>
      </c>
      <c r="D722" s="36" t="s">
        <v>4073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2237</v>
      </c>
      <c r="K722" s="14" t="str">
        <f t="shared" si="56"/>
        <v/>
      </c>
      <c r="M722" s="24" t="s">
        <v>3172</v>
      </c>
      <c r="N722" s="24" t="s">
        <v>3920</v>
      </c>
      <c r="O722"/>
      <c r="P722"/>
      <c r="Q722"/>
      <c r="R722"/>
      <c r="S722">
        <f t="shared" si="57"/>
        <v>172</v>
      </c>
      <c r="T722"/>
      <c r="U722" s="146"/>
      <c r="V722" s="146"/>
      <c r="W722" s="135" t="str">
        <f t="shared" si="60"/>
        <v/>
      </c>
      <c r="X722" s="135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2264</v>
      </c>
      <c r="D723" s="36" t="s">
        <v>4074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2237</v>
      </c>
      <c r="K723" s="14" t="str">
        <f t="shared" si="56"/>
        <v/>
      </c>
      <c r="M723" s="24" t="s">
        <v>3173</v>
      </c>
      <c r="N723" s="24" t="s">
        <v>3920</v>
      </c>
      <c r="O723"/>
      <c r="P723"/>
      <c r="Q723"/>
      <c r="R723"/>
      <c r="S723">
        <f t="shared" si="57"/>
        <v>172</v>
      </c>
      <c r="T723"/>
      <c r="U723" s="146"/>
      <c r="V723" s="146"/>
      <c r="W723" s="135" t="str">
        <f t="shared" si="60"/>
        <v/>
      </c>
      <c r="X723" s="135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2264</v>
      </c>
      <c r="D724" s="36" t="s">
        <v>4075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2237</v>
      </c>
      <c r="K724" s="14" t="str">
        <f t="shared" si="56"/>
        <v/>
      </c>
      <c r="M724" s="24" t="s">
        <v>3174</v>
      </c>
      <c r="N724" s="24" t="s">
        <v>3920</v>
      </c>
      <c r="O724"/>
      <c r="P724"/>
      <c r="Q724"/>
      <c r="R724"/>
      <c r="S724">
        <f t="shared" si="57"/>
        <v>172</v>
      </c>
      <c r="T724"/>
      <c r="U724" s="146"/>
      <c r="V724" s="146"/>
      <c r="W724" s="135" t="str">
        <f t="shared" si="60"/>
        <v/>
      </c>
      <c r="X724" s="135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2268</v>
      </c>
      <c r="D725" s="1" t="s">
        <v>7</v>
      </c>
      <c r="E725" s="19" t="s">
        <v>2146</v>
      </c>
      <c r="F725" s="19" t="s">
        <v>2146</v>
      </c>
      <c r="G725">
        <v>0</v>
      </c>
      <c r="H725">
        <v>0</v>
      </c>
      <c r="I725" s="19" t="s">
        <v>3</v>
      </c>
      <c r="J725" s="19" t="s">
        <v>2238</v>
      </c>
      <c r="K725" s="14" t="str">
        <f t="shared" si="56"/>
        <v/>
      </c>
      <c r="M725" s="24" t="s">
        <v>3175</v>
      </c>
      <c r="N725" s="24" t="s">
        <v>3920</v>
      </c>
      <c r="O725"/>
      <c r="P725"/>
      <c r="Q725"/>
      <c r="R725"/>
      <c r="S725">
        <f t="shared" si="57"/>
        <v>172</v>
      </c>
      <c r="T725"/>
      <c r="U725" s="146"/>
      <c r="V725" s="146"/>
      <c r="W725" s="135" t="str">
        <f t="shared" si="60"/>
        <v/>
      </c>
      <c r="X725" s="135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2268</v>
      </c>
      <c r="D726" s="1" t="s">
        <v>7</v>
      </c>
      <c r="E726" s="19" t="s">
        <v>2147</v>
      </c>
      <c r="F726" s="19" t="s">
        <v>2147</v>
      </c>
      <c r="G726">
        <v>0</v>
      </c>
      <c r="H726">
        <v>0</v>
      </c>
      <c r="I726" s="19" t="s">
        <v>3</v>
      </c>
      <c r="J726" s="19" t="s">
        <v>2238</v>
      </c>
      <c r="K726" s="14" t="str">
        <f t="shared" si="56"/>
        <v/>
      </c>
      <c r="M726" s="24" t="s">
        <v>3176</v>
      </c>
      <c r="N726" s="24" t="s">
        <v>3920</v>
      </c>
      <c r="O726"/>
      <c r="P726"/>
      <c r="Q726"/>
      <c r="R726"/>
      <c r="S726">
        <f t="shared" si="57"/>
        <v>172</v>
      </c>
      <c r="T726"/>
      <c r="U726" s="146"/>
      <c r="V726" s="146"/>
      <c r="W726" s="135" t="str">
        <f t="shared" si="60"/>
        <v/>
      </c>
      <c r="X726" s="135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2446</v>
      </c>
      <c r="D727" s="1" t="s">
        <v>7</v>
      </c>
      <c r="E727" s="19" t="s">
        <v>2148</v>
      </c>
      <c r="F727" s="19" t="s">
        <v>2148</v>
      </c>
      <c r="G727">
        <v>0</v>
      </c>
      <c r="H727">
        <v>0</v>
      </c>
      <c r="I727" s="19" t="s">
        <v>3</v>
      </c>
      <c r="J727" s="19" t="s">
        <v>2237</v>
      </c>
      <c r="K727" s="14" t="str">
        <f t="shared" si="56"/>
        <v/>
      </c>
      <c r="M727" s="24" t="s">
        <v>3177</v>
      </c>
      <c r="N727" s="24" t="s">
        <v>3920</v>
      </c>
      <c r="O727"/>
      <c r="P727"/>
      <c r="Q727"/>
      <c r="R727"/>
      <c r="S727">
        <f t="shared" si="57"/>
        <v>173</v>
      </c>
      <c r="T727"/>
      <c r="U727" s="146"/>
      <c r="V727" s="146"/>
      <c r="W727" s="135" t="str">
        <f t="shared" si="60"/>
        <v>STD_GAMMA "(X)"</v>
      </c>
      <c r="X727" s="135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2268</v>
      </c>
      <c r="D728" s="1" t="s">
        <v>7</v>
      </c>
      <c r="E728" s="19" t="s">
        <v>2149</v>
      </c>
      <c r="F728" s="19" t="s">
        <v>2149</v>
      </c>
      <c r="G728">
        <v>0</v>
      </c>
      <c r="H728">
        <v>0</v>
      </c>
      <c r="I728" s="30" t="s">
        <v>1</v>
      </c>
      <c r="J728" s="19" t="s">
        <v>2238</v>
      </c>
      <c r="K728" s="14" t="str">
        <f t="shared" si="56"/>
        <v/>
      </c>
      <c r="M728" s="24" t="s">
        <v>3178</v>
      </c>
      <c r="N728" s="24" t="s">
        <v>3920</v>
      </c>
      <c r="O728"/>
      <c r="P728"/>
      <c r="Q728"/>
      <c r="R728"/>
      <c r="S728">
        <f t="shared" si="57"/>
        <v>173</v>
      </c>
      <c r="T728"/>
      <c r="U728" s="146"/>
      <c r="V728" s="146"/>
      <c r="W728" s="135" t="str">
        <f t="shared" si="60"/>
        <v/>
      </c>
      <c r="X728" s="135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4192</v>
      </c>
      <c r="D729" s="1" t="s">
        <v>7</v>
      </c>
      <c r="E729" s="19" t="s">
        <v>2150</v>
      </c>
      <c r="F729" s="19" t="s">
        <v>2150</v>
      </c>
      <c r="G729">
        <v>0</v>
      </c>
      <c r="H729">
        <v>0</v>
      </c>
      <c r="I729" s="19" t="s">
        <v>3</v>
      </c>
      <c r="J729" s="19" t="s">
        <v>2237</v>
      </c>
      <c r="K729" s="14" t="str">
        <f t="shared" si="56"/>
        <v/>
      </c>
      <c r="M729" s="24" t="s">
        <v>3179</v>
      </c>
      <c r="N729" s="24" t="s">
        <v>3920</v>
      </c>
      <c r="O729"/>
      <c r="P729"/>
      <c r="Q729"/>
      <c r="R729"/>
      <c r="S729">
        <f t="shared" si="57"/>
        <v>174</v>
      </c>
      <c r="T729"/>
      <c r="U729" s="146"/>
      <c r="V729" s="146"/>
      <c r="W729" s="135" t="str">
        <f t="shared" si="60"/>
        <v>STD_DELTA "%"</v>
      </c>
      <c r="X729" s="135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6" t="s">
        <v>4310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2238</v>
      </c>
      <c r="K730" s="14" t="str">
        <f t="shared" si="56"/>
        <v/>
      </c>
      <c r="M730" s="24" t="s">
        <v>3180</v>
      </c>
      <c r="N730" s="24" t="s">
        <v>3920</v>
      </c>
      <c r="O730"/>
      <c r="P730"/>
      <c r="Q730"/>
      <c r="R730"/>
      <c r="S730">
        <f t="shared" si="57"/>
        <v>174</v>
      </c>
      <c r="T730"/>
      <c r="U730" s="146"/>
      <c r="V730" s="146"/>
      <c r="W730" s="135" t="str">
        <f t="shared" si="60"/>
        <v/>
      </c>
      <c r="X730" s="135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2264</v>
      </c>
      <c r="D731" s="36" t="s">
        <v>4076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2237</v>
      </c>
      <c r="K731" s="14" t="str">
        <f t="shared" si="56"/>
        <v/>
      </c>
      <c r="M731" s="24" t="s">
        <v>3181</v>
      </c>
      <c r="N731" s="24" t="s">
        <v>3920</v>
      </c>
      <c r="O731"/>
      <c r="P731"/>
      <c r="Q731"/>
      <c r="R731"/>
      <c r="S731">
        <f t="shared" si="57"/>
        <v>174</v>
      </c>
      <c r="T731"/>
      <c r="U731" s="146"/>
      <c r="V731" s="146"/>
      <c r="W731" s="135" t="str">
        <f t="shared" si="60"/>
        <v/>
      </c>
      <c r="X731" s="135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6" t="s">
        <v>4311</v>
      </c>
      <c r="D732" s="1" t="s">
        <v>7</v>
      </c>
      <c r="E732" s="19" t="s">
        <v>2151</v>
      </c>
      <c r="F732" s="19" t="s">
        <v>2151</v>
      </c>
      <c r="G732">
        <v>0</v>
      </c>
      <c r="H732">
        <v>0</v>
      </c>
      <c r="I732" s="19" t="s">
        <v>3</v>
      </c>
      <c r="J732" s="19" t="s">
        <v>2238</v>
      </c>
      <c r="K732" s="14" t="str">
        <f t="shared" si="56"/>
        <v/>
      </c>
      <c r="M732" s="24" t="s">
        <v>3182</v>
      </c>
      <c r="N732" s="24" t="s">
        <v>3920</v>
      </c>
      <c r="O732"/>
      <c r="P732"/>
      <c r="Q732"/>
      <c r="R732"/>
      <c r="S732">
        <f t="shared" si="57"/>
        <v>174</v>
      </c>
      <c r="T732"/>
      <c r="U732" s="146"/>
      <c r="V732" s="146"/>
      <c r="W732" s="135" t="str">
        <f t="shared" si="60"/>
        <v/>
      </c>
      <c r="X732" s="135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6" t="s">
        <v>4312</v>
      </c>
      <c r="D733" s="1" t="s">
        <v>7</v>
      </c>
      <c r="E733" s="19" t="s">
        <v>2152</v>
      </c>
      <c r="F733" s="19" t="s">
        <v>2152</v>
      </c>
      <c r="G733">
        <v>0</v>
      </c>
      <c r="H733">
        <v>0</v>
      </c>
      <c r="I733" s="19" t="s">
        <v>3</v>
      </c>
      <c r="J733" s="19" t="s">
        <v>2238</v>
      </c>
      <c r="K733" s="14" t="str">
        <f t="shared" si="56"/>
        <v/>
      </c>
      <c r="M733" s="24" t="s">
        <v>3183</v>
      </c>
      <c r="N733" s="24" t="s">
        <v>3920</v>
      </c>
      <c r="O733"/>
      <c r="P733"/>
      <c r="Q733"/>
      <c r="R733"/>
      <c r="S733">
        <f t="shared" si="57"/>
        <v>174</v>
      </c>
      <c r="T733"/>
      <c r="U733" s="146"/>
      <c r="V733" s="146"/>
      <c r="W733" s="135" t="str">
        <f t="shared" si="60"/>
        <v/>
      </c>
      <c r="X733" s="135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2268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2238</v>
      </c>
      <c r="K734" s="14" t="str">
        <f t="shared" si="56"/>
        <v/>
      </c>
      <c r="M734" s="24" t="s">
        <v>3184</v>
      </c>
      <c r="N734" s="24" t="s">
        <v>3920</v>
      </c>
      <c r="O734"/>
      <c r="P734"/>
      <c r="Q734"/>
      <c r="R734"/>
      <c r="S734">
        <f t="shared" si="57"/>
        <v>174</v>
      </c>
      <c r="T734"/>
      <c r="U734" s="146"/>
      <c r="V734" s="146"/>
      <c r="W734" s="135" t="str">
        <f t="shared" si="60"/>
        <v/>
      </c>
      <c r="X734" s="135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2264</v>
      </c>
      <c r="D735" s="36" t="s">
        <v>4077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2237</v>
      </c>
      <c r="K735" s="14" t="str">
        <f t="shared" si="56"/>
        <v/>
      </c>
      <c r="M735" s="24" t="s">
        <v>3185</v>
      </c>
      <c r="N735" s="24" t="s">
        <v>3920</v>
      </c>
      <c r="O735"/>
      <c r="P735"/>
      <c r="Q735"/>
      <c r="R735"/>
      <c r="S735">
        <f t="shared" si="57"/>
        <v>174</v>
      </c>
      <c r="T735"/>
      <c r="U735" s="146"/>
      <c r="V735" s="146"/>
      <c r="W735" s="135" t="str">
        <f t="shared" si="60"/>
        <v/>
      </c>
      <c r="X735" s="135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2264</v>
      </c>
      <c r="D736" s="36" t="s">
        <v>4078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2237</v>
      </c>
      <c r="K736" s="14" t="str">
        <f t="shared" si="56"/>
        <v/>
      </c>
      <c r="M736" s="24" t="s">
        <v>3186</v>
      </c>
      <c r="N736" s="24" t="s">
        <v>3920</v>
      </c>
      <c r="O736"/>
      <c r="P736"/>
      <c r="Q736"/>
      <c r="R736"/>
      <c r="S736">
        <f t="shared" si="57"/>
        <v>174</v>
      </c>
      <c r="T736"/>
      <c r="U736" s="146"/>
      <c r="V736" s="146"/>
      <c r="W736" s="135" t="str">
        <f t="shared" si="60"/>
        <v/>
      </c>
      <c r="X736" s="135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2264</v>
      </c>
      <c r="D737" s="36" t="s">
        <v>4079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2237</v>
      </c>
      <c r="K737" s="14" t="str">
        <f t="shared" si="56"/>
        <v/>
      </c>
      <c r="M737" s="24" t="s">
        <v>3187</v>
      </c>
      <c r="N737" s="24" t="s">
        <v>3920</v>
      </c>
      <c r="O737"/>
      <c r="P737"/>
      <c r="Q737"/>
      <c r="R737"/>
      <c r="S737">
        <f t="shared" si="57"/>
        <v>174</v>
      </c>
      <c r="T737"/>
      <c r="U737" s="146"/>
      <c r="V737" s="146"/>
      <c r="W737" s="135" t="str">
        <f t="shared" si="60"/>
        <v/>
      </c>
      <c r="X737" s="135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2264</v>
      </c>
      <c r="D738" s="36" t="s">
        <v>4080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2237</v>
      </c>
      <c r="K738" s="14" t="str">
        <f t="shared" si="56"/>
        <v/>
      </c>
      <c r="M738" s="24" t="s">
        <v>3188</v>
      </c>
      <c r="N738" s="24" t="s">
        <v>3920</v>
      </c>
      <c r="O738"/>
      <c r="P738"/>
      <c r="Q738"/>
      <c r="R738"/>
      <c r="S738">
        <f t="shared" si="57"/>
        <v>175</v>
      </c>
      <c r="T738"/>
      <c r="U738" s="151" t="s">
        <v>4637</v>
      </c>
      <c r="V738" s="149"/>
      <c r="W738" s="135" t="str">
        <f t="shared" si="60"/>
        <v>STD_mu STD_SUB_0</v>
      </c>
      <c r="X738" s="135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2264</v>
      </c>
      <c r="D739" s="36" t="s">
        <v>4081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2237</v>
      </c>
      <c r="K739" s="14" t="str">
        <f t="shared" si="56"/>
        <v/>
      </c>
      <c r="M739" s="24" t="s">
        <v>3189</v>
      </c>
      <c r="N739" s="24" t="s">
        <v>3920</v>
      </c>
      <c r="O739"/>
      <c r="P739"/>
      <c r="Q739"/>
      <c r="R739"/>
      <c r="S739">
        <f t="shared" si="57"/>
        <v>175</v>
      </c>
      <c r="T739"/>
      <c r="U739" s="146"/>
      <c r="V739" s="146"/>
      <c r="W739" s="135" t="str">
        <f t="shared" si="60"/>
        <v/>
      </c>
      <c r="X739" s="135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2264</v>
      </c>
      <c r="D740" s="36" t="s">
        <v>4082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2237</v>
      </c>
      <c r="K740" s="14" t="str">
        <f t="shared" si="56"/>
        <v/>
      </c>
      <c r="M740" s="24" t="s">
        <v>3190</v>
      </c>
      <c r="N740" s="24" t="s">
        <v>3920</v>
      </c>
      <c r="O740"/>
      <c r="P740"/>
      <c r="Q740"/>
      <c r="R740"/>
      <c r="S740">
        <f t="shared" si="57"/>
        <v>175</v>
      </c>
      <c r="T740"/>
      <c r="U740" s="146"/>
      <c r="V740" s="146"/>
      <c r="W740" s="135" t="str">
        <f t="shared" si="60"/>
        <v/>
      </c>
      <c r="X740" s="135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2264</v>
      </c>
      <c r="D741" s="36" t="s">
        <v>4083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2237</v>
      </c>
      <c r="K741" s="14" t="str">
        <f t="shared" si="56"/>
        <v/>
      </c>
      <c r="M741" s="24" t="s">
        <v>3191</v>
      </c>
      <c r="N741" s="24" t="s">
        <v>3920</v>
      </c>
      <c r="O741"/>
      <c r="P741"/>
      <c r="Q741"/>
      <c r="R741"/>
      <c r="S741">
        <f t="shared" si="57"/>
        <v>175</v>
      </c>
      <c r="T741"/>
      <c r="U741" s="146"/>
      <c r="V741" s="146"/>
      <c r="W741" s="135" t="str">
        <f t="shared" si="60"/>
        <v/>
      </c>
      <c r="X741" s="135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2264</v>
      </c>
      <c r="D742" s="36" t="s">
        <v>4084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2237</v>
      </c>
      <c r="K742" s="14" t="str">
        <f t="shared" si="56"/>
        <v/>
      </c>
      <c r="M742" s="24" t="s">
        <v>3192</v>
      </c>
      <c r="N742" s="24" t="s">
        <v>3920</v>
      </c>
      <c r="O742"/>
      <c r="P742"/>
      <c r="Q742"/>
      <c r="R742"/>
      <c r="S742">
        <f t="shared" si="57"/>
        <v>175</v>
      </c>
      <c r="T742"/>
      <c r="U742" s="146"/>
      <c r="V742" s="146"/>
      <c r="W742" s="135" t="str">
        <f t="shared" si="60"/>
        <v/>
      </c>
      <c r="X742" s="135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2264</v>
      </c>
      <c r="D743" s="36" t="s">
        <v>4085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2237</v>
      </c>
      <c r="K743" s="14" t="str">
        <f t="shared" si="56"/>
        <v/>
      </c>
      <c r="M743" s="24" t="s">
        <v>3193</v>
      </c>
      <c r="N743" s="24" t="s">
        <v>3920</v>
      </c>
      <c r="O743"/>
      <c r="P743"/>
      <c r="Q743"/>
      <c r="R743"/>
      <c r="S743">
        <f t="shared" si="57"/>
        <v>175</v>
      </c>
      <c r="T743"/>
      <c r="U743" s="146"/>
      <c r="V743" s="146"/>
      <c r="W743" s="135" t="str">
        <f t="shared" si="60"/>
        <v/>
      </c>
      <c r="X743" s="135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2264</v>
      </c>
      <c r="D744" s="36" t="s">
        <v>4086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2237</v>
      </c>
      <c r="K744" s="14" t="str">
        <f t="shared" si="56"/>
        <v/>
      </c>
      <c r="M744" s="24" t="s">
        <v>3194</v>
      </c>
      <c r="N744" s="24" t="s">
        <v>3920</v>
      </c>
      <c r="O744"/>
      <c r="P744"/>
      <c r="Q744"/>
      <c r="R744"/>
      <c r="S744">
        <f t="shared" si="57"/>
        <v>175</v>
      </c>
      <c r="T744"/>
      <c r="U744" s="146"/>
      <c r="V744" s="146"/>
      <c r="W744" s="135" t="str">
        <f t="shared" si="60"/>
        <v/>
      </c>
      <c r="X744" s="135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2264</v>
      </c>
      <c r="D745" s="36" t="s">
        <v>4087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2237</v>
      </c>
      <c r="K745" s="14" t="str">
        <f t="shared" si="56"/>
        <v/>
      </c>
      <c r="M745" s="24" t="s">
        <v>3195</v>
      </c>
      <c r="N745" s="24" t="s">
        <v>3920</v>
      </c>
      <c r="O745"/>
      <c r="P745"/>
      <c r="Q745"/>
      <c r="R745"/>
      <c r="S745">
        <f t="shared" si="57"/>
        <v>175</v>
      </c>
      <c r="T745"/>
      <c r="U745" s="146"/>
      <c r="V745" s="146"/>
      <c r="W745" s="135" t="str">
        <f t="shared" si="60"/>
        <v/>
      </c>
      <c r="X745" s="135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2268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2238</v>
      </c>
      <c r="K746" s="14" t="str">
        <f t="shared" si="56"/>
        <v/>
      </c>
      <c r="M746" s="24" t="s">
        <v>3196</v>
      </c>
      <c r="N746" s="24" t="s">
        <v>3920</v>
      </c>
      <c r="O746"/>
      <c r="P746"/>
      <c r="Q746"/>
      <c r="R746"/>
      <c r="S746">
        <f t="shared" si="57"/>
        <v>175</v>
      </c>
      <c r="T746"/>
      <c r="U746" s="146"/>
      <c r="V746" s="146"/>
      <c r="W746" s="135" t="str">
        <f t="shared" si="60"/>
        <v/>
      </c>
      <c r="X746" s="135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2447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2237</v>
      </c>
      <c r="K747" s="14" t="str">
        <f t="shared" si="56"/>
        <v/>
      </c>
      <c r="M747" s="24" t="s">
        <v>3197</v>
      </c>
      <c r="N747" s="24" t="s">
        <v>3920</v>
      </c>
      <c r="O747"/>
      <c r="P747"/>
      <c r="Q747"/>
      <c r="R747"/>
      <c r="S747">
        <f t="shared" si="57"/>
        <v>176</v>
      </c>
      <c r="T747"/>
      <c r="U747" s="146" t="s">
        <v>4630</v>
      </c>
      <c r="V747" s="146"/>
      <c r="W747" s="135" t="str">
        <f t="shared" si="60"/>
        <v>STD_PI</v>
      </c>
      <c r="X747" s="135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2268</v>
      </c>
      <c r="D748" s="1" t="s">
        <v>7</v>
      </c>
      <c r="E748" s="19" t="s">
        <v>2153</v>
      </c>
      <c r="F748" s="19" t="s">
        <v>2153</v>
      </c>
      <c r="G748">
        <v>0</v>
      </c>
      <c r="H748">
        <v>0</v>
      </c>
      <c r="I748" s="19" t="s">
        <v>3</v>
      </c>
      <c r="J748" s="19" t="s">
        <v>2238</v>
      </c>
      <c r="K748" s="14" t="str">
        <f t="shared" si="56"/>
        <v/>
      </c>
      <c r="M748" s="24" t="s">
        <v>3198</v>
      </c>
      <c r="N748" s="24" t="s">
        <v>3920</v>
      </c>
      <c r="O748"/>
      <c r="P748"/>
      <c r="Q748"/>
      <c r="R748"/>
      <c r="S748">
        <f t="shared" si="57"/>
        <v>176</v>
      </c>
      <c r="T748"/>
      <c r="U748" s="146"/>
      <c r="V748" s="146"/>
      <c r="W748" s="135" t="str">
        <f t="shared" si="60"/>
        <v/>
      </c>
      <c r="X748" s="135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6" t="s">
        <v>4313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2238</v>
      </c>
      <c r="K749" s="14" t="str">
        <f t="shared" si="56"/>
        <v/>
      </c>
      <c r="M749" s="24" t="s">
        <v>3199</v>
      </c>
      <c r="N749" s="24" t="s">
        <v>3920</v>
      </c>
      <c r="O749"/>
      <c r="P749"/>
      <c r="Q749"/>
      <c r="R749"/>
      <c r="S749">
        <f t="shared" si="57"/>
        <v>176</v>
      </c>
      <c r="T749"/>
      <c r="U749" s="146"/>
      <c r="V749" s="146"/>
      <c r="W749" s="135" t="str">
        <f t="shared" si="60"/>
        <v/>
      </c>
      <c r="X749" s="135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2264</v>
      </c>
      <c r="D750" s="36" t="s">
        <v>4088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2237</v>
      </c>
      <c r="K750" s="14" t="str">
        <f t="shared" si="56"/>
        <v/>
      </c>
      <c r="M750" s="24" t="s">
        <v>3200</v>
      </c>
      <c r="N750" s="24" t="s">
        <v>3920</v>
      </c>
      <c r="O750"/>
      <c r="P750"/>
      <c r="Q750"/>
      <c r="R750"/>
      <c r="S750">
        <f t="shared" si="57"/>
        <v>176</v>
      </c>
      <c r="T750"/>
      <c r="U750" s="146"/>
      <c r="V750" s="146"/>
      <c r="W750" s="135" t="str">
        <f t="shared" si="60"/>
        <v/>
      </c>
      <c r="X750" s="135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2376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2237</v>
      </c>
      <c r="K751" s="14" t="str">
        <f t="shared" si="56"/>
        <v/>
      </c>
      <c r="M751" s="24" t="s">
        <v>3201</v>
      </c>
      <c r="N751" s="24" t="s">
        <v>3920</v>
      </c>
      <c r="O751"/>
      <c r="P751"/>
      <c r="Q751"/>
      <c r="R751"/>
      <c r="S751">
        <f t="shared" si="57"/>
        <v>177</v>
      </c>
      <c r="T751"/>
      <c r="U751" s="146"/>
      <c r="V751" s="146"/>
      <c r="W751" s="135" t="str">
        <f t="shared" si="60"/>
        <v>STD_SIGMA "LN" STD_SUP_2 "X"</v>
      </c>
      <c r="X751" s="135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2376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2237</v>
      </c>
      <c r="K752" s="14" t="str">
        <f t="shared" si="56"/>
        <v/>
      </c>
      <c r="M752" s="24" t="s">
        <v>3202</v>
      </c>
      <c r="N752" s="24" t="s">
        <v>3920</v>
      </c>
      <c r="O752"/>
      <c r="P752"/>
      <c r="Q752"/>
      <c r="R752"/>
      <c r="S752">
        <f t="shared" si="57"/>
        <v>178</v>
      </c>
      <c r="T752"/>
      <c r="U752" s="146"/>
      <c r="V752" s="146"/>
      <c r="W752" s="135" t="str">
        <f t="shared" si="60"/>
        <v>STD_SIGMA "LN" STD_SUP_2 "Y"</v>
      </c>
      <c r="X752" s="135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2376</v>
      </c>
      <c r="D753" s="1">
        <v>8</v>
      </c>
      <c r="E753" s="19" t="s">
        <v>2154</v>
      </c>
      <c r="F753" s="19" t="s">
        <v>2154</v>
      </c>
      <c r="G753">
        <v>0</v>
      </c>
      <c r="H753">
        <v>0</v>
      </c>
      <c r="I753" s="19" t="s">
        <v>3</v>
      </c>
      <c r="J753" s="19" t="s">
        <v>2237</v>
      </c>
      <c r="K753" s="14" t="str">
        <f t="shared" si="56"/>
        <v/>
      </c>
      <c r="M753" s="24" t="s">
        <v>3203</v>
      </c>
      <c r="N753" s="24" t="s">
        <v>3920</v>
      </c>
      <c r="O753"/>
      <c r="P753"/>
      <c r="Q753"/>
      <c r="R753"/>
      <c r="S753">
        <f t="shared" si="57"/>
        <v>179</v>
      </c>
      <c r="T753"/>
      <c r="U753" s="146"/>
      <c r="V753" s="146"/>
      <c r="W753" s="135" t="str">
        <f t="shared" si="60"/>
        <v>STD_SIGMA "LNX"</v>
      </c>
      <c r="X753" s="135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2376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2237</v>
      </c>
      <c r="K754" s="14" t="str">
        <f t="shared" si="56"/>
        <v/>
      </c>
      <c r="M754" s="24" t="s">
        <v>3204</v>
      </c>
      <c r="N754" s="24" t="s">
        <v>3920</v>
      </c>
      <c r="O754"/>
      <c r="P754"/>
      <c r="Q754"/>
      <c r="R754"/>
      <c r="S754">
        <f t="shared" si="57"/>
        <v>180</v>
      </c>
      <c r="T754"/>
      <c r="U754" s="146"/>
      <c r="V754" s="146"/>
      <c r="W754" s="135" t="str">
        <f t="shared" si="60"/>
        <v>STD_SIGMA "LNXY"</v>
      </c>
      <c r="X754" s="135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2376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2237</v>
      </c>
      <c r="K755" s="14" t="str">
        <f t="shared" si="56"/>
        <v/>
      </c>
      <c r="M755" s="24" t="s">
        <v>3205</v>
      </c>
      <c r="N755" s="24" t="s">
        <v>3920</v>
      </c>
      <c r="O755"/>
      <c r="P755"/>
      <c r="Q755"/>
      <c r="R755"/>
      <c r="S755">
        <f t="shared" si="57"/>
        <v>181</v>
      </c>
      <c r="T755"/>
      <c r="U755" s="146"/>
      <c r="V755" s="146"/>
      <c r="W755" s="135" t="str">
        <f t="shared" si="60"/>
        <v>STD_SIGMA "LNY"</v>
      </c>
      <c r="X755" s="135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6" t="s">
        <v>4314</v>
      </c>
      <c r="D756" s="1" t="s">
        <v>7</v>
      </c>
      <c r="E756" s="19" t="s">
        <v>2155</v>
      </c>
      <c r="F756" s="19" t="s">
        <v>2155</v>
      </c>
      <c r="G756">
        <v>0</v>
      </c>
      <c r="H756">
        <v>0</v>
      </c>
      <c r="I756" s="19" t="s">
        <v>3</v>
      </c>
      <c r="J756" s="19" t="s">
        <v>2238</v>
      </c>
      <c r="K756" s="14" t="str">
        <f t="shared" si="56"/>
        <v/>
      </c>
      <c r="M756" s="24" t="s">
        <v>3206</v>
      </c>
      <c r="N756" s="24" t="s">
        <v>3920</v>
      </c>
      <c r="O756"/>
      <c r="P756"/>
      <c r="Q756"/>
      <c r="R756"/>
      <c r="S756">
        <f t="shared" si="57"/>
        <v>181</v>
      </c>
      <c r="T756"/>
      <c r="U756" s="146"/>
      <c r="V756" s="146"/>
      <c r="W756" s="135" t="str">
        <f t="shared" si="60"/>
        <v/>
      </c>
      <c r="X756" s="135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2376</v>
      </c>
      <c r="D757" s="1">
        <v>1</v>
      </c>
      <c r="E757" s="19" t="s">
        <v>2156</v>
      </c>
      <c r="F757" s="19" t="s">
        <v>2156</v>
      </c>
      <c r="G757">
        <v>0</v>
      </c>
      <c r="H757">
        <v>0</v>
      </c>
      <c r="I757" s="19" t="s">
        <v>3</v>
      </c>
      <c r="J757" s="19" t="s">
        <v>2237</v>
      </c>
      <c r="K757" s="14" t="str">
        <f t="shared" si="56"/>
        <v/>
      </c>
      <c r="M757" s="24" t="s">
        <v>3207</v>
      </c>
      <c r="N757" s="24" t="s">
        <v>3920</v>
      </c>
      <c r="O757"/>
      <c r="P757"/>
      <c r="Q757"/>
      <c r="R757"/>
      <c r="S757">
        <f t="shared" si="57"/>
        <v>182</v>
      </c>
      <c r="T757"/>
      <c r="U757" s="146"/>
      <c r="V757" s="146"/>
      <c r="W757" s="135" t="str">
        <f t="shared" si="60"/>
        <v>STD_SIGMA "X"</v>
      </c>
      <c r="X757" s="135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2376</v>
      </c>
      <c r="D758" s="1">
        <v>3</v>
      </c>
      <c r="E758" s="19" t="s">
        <v>2157</v>
      </c>
      <c r="F758" s="19" t="s">
        <v>2157</v>
      </c>
      <c r="G758">
        <v>0</v>
      </c>
      <c r="H758">
        <v>0</v>
      </c>
      <c r="I758" s="19" t="s">
        <v>3</v>
      </c>
      <c r="J758" s="19" t="s">
        <v>2237</v>
      </c>
      <c r="K758" s="14" t="str">
        <f t="shared" si="56"/>
        <v/>
      </c>
      <c r="M758" s="24" t="s">
        <v>3208</v>
      </c>
      <c r="N758" s="24" t="s">
        <v>3920</v>
      </c>
      <c r="O758"/>
      <c r="P758"/>
      <c r="Q758"/>
      <c r="R758"/>
      <c r="S758">
        <f t="shared" si="57"/>
        <v>183</v>
      </c>
      <c r="T758"/>
      <c r="U758" s="146"/>
      <c r="V758" s="146"/>
      <c r="W758" s="135" t="str">
        <f t="shared" si="60"/>
        <v>STD_SIGMA "X" STD_SUP_2</v>
      </c>
      <c r="X758" s="135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2376</v>
      </c>
      <c r="D759" s="1">
        <v>4</v>
      </c>
      <c r="E759" s="19" t="s">
        <v>2158</v>
      </c>
      <c r="F759" s="19" t="s">
        <v>2158</v>
      </c>
      <c r="G759">
        <v>0</v>
      </c>
      <c r="H759">
        <v>0</v>
      </c>
      <c r="I759" s="19" t="s">
        <v>3</v>
      </c>
      <c r="J759" s="19" t="s">
        <v>2237</v>
      </c>
      <c r="K759" s="14" t="str">
        <f t="shared" si="56"/>
        <v/>
      </c>
      <c r="M759" s="24" t="s">
        <v>3209</v>
      </c>
      <c r="N759" s="24" t="s">
        <v>3920</v>
      </c>
      <c r="O759"/>
      <c r="P759"/>
      <c r="Q759"/>
      <c r="R759"/>
      <c r="S759">
        <f t="shared" si="57"/>
        <v>184</v>
      </c>
      <c r="T759"/>
      <c r="U759" s="146"/>
      <c r="V759" s="146"/>
      <c r="W759" s="135" t="str">
        <f t="shared" si="60"/>
        <v>STD_SIGMA "X" STD_SUP_2 "Y"</v>
      </c>
      <c r="X759" s="135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2376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2237</v>
      </c>
      <c r="K760" s="14" t="str">
        <f t="shared" si="56"/>
        <v/>
      </c>
      <c r="M760" s="24" t="s">
        <v>3210</v>
      </c>
      <c r="N760" s="24" t="s">
        <v>3920</v>
      </c>
      <c r="O760"/>
      <c r="P760"/>
      <c r="Q760"/>
      <c r="R760"/>
      <c r="S760">
        <f>IF(X760&lt;&gt;"",S759+1,S759)</f>
        <v>185</v>
      </c>
      <c r="T760"/>
      <c r="U760" s="146"/>
      <c r="V760" s="146"/>
      <c r="W760" s="135" t="str">
        <f t="shared" si="60"/>
        <v>STD_SIGMA "XLNY"</v>
      </c>
      <c r="X760" s="135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2376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2237</v>
      </c>
      <c r="K761" s="14" t="str">
        <f t="shared" si="56"/>
        <v/>
      </c>
      <c r="M761" s="24" t="s">
        <v>3211</v>
      </c>
      <c r="N761" s="24" t="s">
        <v>3920</v>
      </c>
      <c r="O761"/>
      <c r="P761"/>
      <c r="Q761"/>
      <c r="R761"/>
      <c r="S761">
        <f t="shared" ref="S761:S824" si="61">IF(X761&lt;&gt;"",S760+1,S760)</f>
        <v>186</v>
      </c>
      <c r="T761"/>
      <c r="U761" s="146"/>
      <c r="V761" s="146"/>
      <c r="W761" s="135" t="str">
        <f t="shared" si="60"/>
        <v>STD_SIGMA "XY"</v>
      </c>
      <c r="X761" s="135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2376</v>
      </c>
      <c r="D762" s="1">
        <v>2</v>
      </c>
      <c r="E762" s="19" t="s">
        <v>2159</v>
      </c>
      <c r="F762" s="19" t="s">
        <v>2159</v>
      </c>
      <c r="G762">
        <v>0</v>
      </c>
      <c r="H762">
        <v>0</v>
      </c>
      <c r="I762" s="19" t="s">
        <v>3</v>
      </c>
      <c r="J762" s="19" t="s">
        <v>2237</v>
      </c>
      <c r="K762" s="14" t="str">
        <f t="shared" si="56"/>
        <v/>
      </c>
      <c r="M762" s="24" t="s">
        <v>3212</v>
      </c>
      <c r="N762" s="24" t="s">
        <v>3920</v>
      </c>
      <c r="O762"/>
      <c r="P762"/>
      <c r="Q762"/>
      <c r="R762"/>
      <c r="S762">
        <f t="shared" si="61"/>
        <v>187</v>
      </c>
      <c r="T762"/>
      <c r="U762" s="146"/>
      <c r="V762" s="146"/>
      <c r="W762" s="135" t="str">
        <f t="shared" si="60"/>
        <v>STD_SIGMA "Y"</v>
      </c>
      <c r="X762" s="135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2376</v>
      </c>
      <c r="D763" s="1">
        <v>5</v>
      </c>
      <c r="E763" s="19" t="s">
        <v>2160</v>
      </c>
      <c r="F763" s="19" t="s">
        <v>2160</v>
      </c>
      <c r="G763">
        <v>0</v>
      </c>
      <c r="H763">
        <v>0</v>
      </c>
      <c r="I763" s="19" t="s">
        <v>3</v>
      </c>
      <c r="J763" s="19" t="s">
        <v>2237</v>
      </c>
      <c r="K763" s="14" t="str">
        <f t="shared" si="56"/>
        <v/>
      </c>
      <c r="M763" s="24" t="s">
        <v>3213</v>
      </c>
      <c r="N763" s="24" t="s">
        <v>3920</v>
      </c>
      <c r="O763"/>
      <c r="P763"/>
      <c r="Q763"/>
      <c r="R763"/>
      <c r="S763">
        <f t="shared" si="61"/>
        <v>188</v>
      </c>
      <c r="T763"/>
      <c r="U763" s="146"/>
      <c r="V763" s="146"/>
      <c r="W763" s="135" t="str">
        <f t="shared" si="60"/>
        <v>STD_SIGMA "Y" STD_SUP_2</v>
      </c>
      <c r="X763" s="135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2376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2237</v>
      </c>
      <c r="K764" s="14" t="str">
        <f t="shared" si="56"/>
        <v/>
      </c>
      <c r="M764" s="24" t="s">
        <v>3214</v>
      </c>
      <c r="N764" s="24" t="s">
        <v>3920</v>
      </c>
      <c r="O764"/>
      <c r="P764"/>
      <c r="Q764"/>
      <c r="R764"/>
      <c r="S764">
        <f t="shared" si="61"/>
        <v>189</v>
      </c>
      <c r="T764"/>
      <c r="U764" s="146"/>
      <c r="V764" s="146"/>
      <c r="W764" s="135" t="str">
        <f t="shared" si="60"/>
        <v>STD_SIGMA "YLNX"</v>
      </c>
      <c r="X764" s="135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2448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2239</v>
      </c>
      <c r="K765" s="14" t="str">
        <f t="shared" si="56"/>
        <v/>
      </c>
      <c r="M765" s="24" t="s">
        <v>1823</v>
      </c>
      <c r="N765" s="24" t="s">
        <v>3920</v>
      </c>
      <c r="O765"/>
      <c r="P765"/>
      <c r="Q765"/>
      <c r="R765"/>
      <c r="S765">
        <f t="shared" si="61"/>
        <v>190</v>
      </c>
      <c r="T765"/>
      <c r="U765" s="146"/>
      <c r="V765" s="146" t="s">
        <v>4631</v>
      </c>
      <c r="W765" s="135" t="str">
        <f t="shared" si="60"/>
        <v/>
      </c>
      <c r="X765" s="135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2448</v>
      </c>
      <c r="D766" s="1">
        <v>2</v>
      </c>
      <c r="E766" s="19" t="s">
        <v>2161</v>
      </c>
      <c r="F766" s="19" t="s">
        <v>2161</v>
      </c>
      <c r="G766">
        <v>0</v>
      </c>
      <c r="H766">
        <v>0</v>
      </c>
      <c r="I766" s="19" t="s">
        <v>3</v>
      </c>
      <c r="J766" s="19" t="s">
        <v>2239</v>
      </c>
      <c r="K766" s="14" t="str">
        <f t="shared" si="56"/>
        <v/>
      </c>
      <c r="M766" s="24" t="s">
        <v>3215</v>
      </c>
      <c r="N766" s="24" t="s">
        <v>3920</v>
      </c>
      <c r="O766"/>
      <c r="P766"/>
      <c r="Q766"/>
      <c r="R766"/>
      <c r="S766">
        <f t="shared" si="61"/>
        <v>190</v>
      </c>
      <c r="T766"/>
      <c r="U766" s="146"/>
      <c r="V766" s="146"/>
      <c r="W766" s="135" t="str">
        <f t="shared" si="60"/>
        <v/>
      </c>
      <c r="X766" s="135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2264</v>
      </c>
      <c r="D767" s="36" t="s">
        <v>4089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2237</v>
      </c>
      <c r="K767" s="14" t="str">
        <f t="shared" si="56"/>
        <v/>
      </c>
      <c r="M767" s="24" t="s">
        <v>3216</v>
      </c>
      <c r="N767" s="24" t="s">
        <v>3920</v>
      </c>
      <c r="O767"/>
      <c r="P767"/>
      <c r="Q767"/>
      <c r="R767"/>
      <c r="S767">
        <f t="shared" si="61"/>
        <v>191</v>
      </c>
      <c r="T767"/>
      <c r="U767" s="151" t="s">
        <v>4637</v>
      </c>
      <c r="V767" s="149"/>
      <c r="W767" s="135" t="str">
        <f t="shared" si="60"/>
        <v>STD_PHI</v>
      </c>
      <c r="X767" s="135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2264</v>
      </c>
      <c r="D768" s="36" t="s">
        <v>4090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2237</v>
      </c>
      <c r="K768" s="14" t="str">
        <f t="shared" si="56"/>
        <v/>
      </c>
      <c r="M768" s="24" t="s">
        <v>3217</v>
      </c>
      <c r="N768" s="24" t="s">
        <v>3920</v>
      </c>
      <c r="O768"/>
      <c r="P768"/>
      <c r="Q768"/>
      <c r="R768"/>
      <c r="S768">
        <f t="shared" si="61"/>
        <v>191</v>
      </c>
      <c r="T768"/>
      <c r="U768" s="146"/>
      <c r="V768" s="146"/>
      <c r="W768" s="135" t="str">
        <f t="shared" si="60"/>
        <v/>
      </c>
      <c r="X768" s="135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2449</v>
      </c>
      <c r="D769" s="1" t="s">
        <v>7</v>
      </c>
      <c r="E769" s="19" t="s">
        <v>2162</v>
      </c>
      <c r="F769" s="19" t="s">
        <v>2162</v>
      </c>
      <c r="G769">
        <v>0</v>
      </c>
      <c r="H769">
        <v>0</v>
      </c>
      <c r="I769" s="19" t="s">
        <v>3</v>
      </c>
      <c r="J769" s="19" t="s">
        <v>2237</v>
      </c>
      <c r="K769" s="14" t="str">
        <f t="shared" si="56"/>
        <v/>
      </c>
      <c r="M769" s="24" t="s">
        <v>3218</v>
      </c>
      <c r="N769" s="24" t="s">
        <v>3920</v>
      </c>
      <c r="O769"/>
      <c r="P769"/>
      <c r="Q769"/>
      <c r="R769"/>
      <c r="S769">
        <f t="shared" si="61"/>
        <v>192</v>
      </c>
      <c r="T769"/>
      <c r="U769" s="146"/>
      <c r="V769" s="146"/>
      <c r="W769" s="135" t="str">
        <f t="shared" si="60"/>
        <v>"RANI#"</v>
      </c>
      <c r="X769" s="135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2268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2238</v>
      </c>
      <c r="K770" s="14" t="str">
        <f t="shared" si="56"/>
        <v/>
      </c>
      <c r="M770" s="24" t="s">
        <v>4015</v>
      </c>
      <c r="N770" s="24" t="s">
        <v>3920</v>
      </c>
      <c r="O770"/>
      <c r="P770"/>
      <c r="Q770"/>
      <c r="R770"/>
      <c r="S770">
        <f t="shared" si="61"/>
        <v>192</v>
      </c>
      <c r="T770"/>
      <c r="U770" s="146"/>
      <c r="V770" s="146"/>
      <c r="W770" s="135" t="str">
        <f t="shared" si="60"/>
        <v/>
      </c>
      <c r="X770" s="135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2268</v>
      </c>
      <c r="D771" s="1" t="s">
        <v>7</v>
      </c>
      <c r="E771" s="40" t="s">
        <v>4019</v>
      </c>
      <c r="F771" s="40" t="s">
        <v>4019</v>
      </c>
      <c r="G771">
        <v>0</v>
      </c>
      <c r="H771">
        <v>0</v>
      </c>
      <c r="I771" s="40" t="s">
        <v>18</v>
      </c>
      <c r="J771" s="19" t="s">
        <v>2238</v>
      </c>
      <c r="K771" s="14" t="str">
        <f t="shared" si="56"/>
        <v/>
      </c>
      <c r="M771" s="24" t="s">
        <v>4016</v>
      </c>
      <c r="N771" s="24" t="s">
        <v>3920</v>
      </c>
      <c r="O771"/>
      <c r="P771"/>
      <c r="Q771"/>
      <c r="R771"/>
      <c r="S771">
        <f t="shared" si="61"/>
        <v>192</v>
      </c>
      <c r="T771"/>
      <c r="U771" s="146"/>
      <c r="V771" s="146"/>
      <c r="W771" s="135" t="str">
        <f t="shared" si="60"/>
        <v/>
      </c>
      <c r="X771" s="135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50" t="s">
        <v>4178</v>
      </c>
      <c r="D772" s="50" t="s">
        <v>7</v>
      </c>
      <c r="E772" s="51" t="s">
        <v>4180</v>
      </c>
      <c r="F772" s="51" t="s">
        <v>4180</v>
      </c>
      <c r="G772">
        <v>0</v>
      </c>
      <c r="H772">
        <v>0</v>
      </c>
      <c r="I772" s="19" t="s">
        <v>3</v>
      </c>
      <c r="J772" s="19" t="s">
        <v>2237</v>
      </c>
      <c r="K772" s="52" t="str">
        <f>IF(E772=F772,"","NOT EQUAL")</f>
        <v/>
      </c>
      <c r="L772" s="53"/>
      <c r="M772" s="54" t="s">
        <v>4182</v>
      </c>
      <c r="N772" s="54" t="s">
        <v>3920</v>
      </c>
      <c r="O772"/>
      <c r="P772"/>
      <c r="Q772"/>
      <c r="R772"/>
      <c r="S772">
        <f t="shared" si="61"/>
        <v>193</v>
      </c>
      <c r="T772"/>
      <c r="U772" s="146"/>
      <c r="V772" s="146"/>
      <c r="W772" s="135" t="str">
        <f t="shared" si="60"/>
        <v>"RANGE"</v>
      </c>
      <c r="X772" s="135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50" t="s">
        <v>4179</v>
      </c>
      <c r="D773" s="50" t="s">
        <v>7</v>
      </c>
      <c r="E773" s="51" t="s">
        <v>4181</v>
      </c>
      <c r="F773" s="51" t="s">
        <v>4181</v>
      </c>
      <c r="G773" s="76">
        <v>0</v>
      </c>
      <c r="H773" s="76">
        <v>0</v>
      </c>
      <c r="I773" s="19" t="s">
        <v>3</v>
      </c>
      <c r="J773" s="19" t="s">
        <v>2237</v>
      </c>
      <c r="K773" s="52" t="str">
        <f>IF(E773=F773,"","NOT EQUAL")</f>
        <v/>
      </c>
      <c r="L773" s="53"/>
      <c r="M773" s="54" t="s">
        <v>4183</v>
      </c>
      <c r="N773" s="54" t="s">
        <v>3920</v>
      </c>
      <c r="O773"/>
      <c r="P773"/>
      <c r="Q773"/>
      <c r="R773"/>
      <c r="S773">
        <f t="shared" si="61"/>
        <v>194</v>
      </c>
      <c r="T773"/>
      <c r="U773" s="146"/>
      <c r="V773" s="146"/>
      <c r="W773" s="135" t="str">
        <f t="shared" si="60"/>
        <v>"RANGE?"</v>
      </c>
      <c r="X773" s="135" t="str">
        <f t="shared" ref="X773:X836" si="63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2268</v>
      </c>
      <c r="D774" s="1" t="s">
        <v>7</v>
      </c>
      <c r="E774" s="55" t="s">
        <v>4230</v>
      </c>
      <c r="F774" s="56" t="s">
        <v>4264</v>
      </c>
      <c r="G774" s="76">
        <v>0</v>
      </c>
      <c r="H774" s="76">
        <v>0</v>
      </c>
      <c r="I774" s="19" t="s">
        <v>3</v>
      </c>
      <c r="J774" s="19" t="s">
        <v>2238</v>
      </c>
      <c r="K774" s="14" t="str">
        <f t="shared" ref="K774:K835" si="64">IF(E774=F774,"","NOT EQUAL")</f>
        <v>NOT EQUAL</v>
      </c>
      <c r="M774" s="59" t="s">
        <v>3220</v>
      </c>
      <c r="N774" s="24" t="s">
        <v>3920</v>
      </c>
      <c r="O774"/>
      <c r="P774"/>
      <c r="Q774"/>
      <c r="R774"/>
      <c r="S774">
        <f t="shared" si="61"/>
        <v>194</v>
      </c>
      <c r="T774"/>
      <c r="U774" s="146"/>
      <c r="V774" s="146"/>
      <c r="W774" s="135" t="str">
        <f t="shared" si="60"/>
        <v/>
      </c>
      <c r="X774" s="135" t="str">
        <f t="shared" si="63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2268</v>
      </c>
      <c r="D775" s="1" t="s">
        <v>7</v>
      </c>
      <c r="E775" s="67" t="s">
        <v>4244</v>
      </c>
      <c r="F775" s="68" t="s">
        <v>4244</v>
      </c>
      <c r="G775" s="76">
        <v>0</v>
      </c>
      <c r="H775" s="76">
        <v>0</v>
      </c>
      <c r="I775" s="19" t="s">
        <v>3</v>
      </c>
      <c r="J775" s="19" t="s">
        <v>2238</v>
      </c>
      <c r="K775" s="14" t="str">
        <f t="shared" si="64"/>
        <v/>
      </c>
      <c r="M775" s="59" t="s">
        <v>3219</v>
      </c>
      <c r="N775" s="24" t="s">
        <v>3920</v>
      </c>
      <c r="O775"/>
      <c r="P775"/>
      <c r="Q775"/>
      <c r="R775"/>
      <c r="S775">
        <f t="shared" si="61"/>
        <v>194</v>
      </c>
      <c r="T775"/>
      <c r="U775" s="146"/>
      <c r="V775" s="146"/>
      <c r="W775" s="135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35" t="str">
        <f t="shared" si="63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2268</v>
      </c>
      <c r="D776" s="1" t="s">
        <v>7</v>
      </c>
      <c r="E776" s="67" t="s">
        <v>4245</v>
      </c>
      <c r="F776" s="68" t="s">
        <v>4245</v>
      </c>
      <c r="G776" s="76">
        <v>0</v>
      </c>
      <c r="H776" s="76">
        <v>0</v>
      </c>
      <c r="I776" s="19" t="s">
        <v>3</v>
      </c>
      <c r="J776" s="19" t="s">
        <v>2238</v>
      </c>
      <c r="K776" s="14" t="str">
        <f t="shared" si="64"/>
        <v/>
      </c>
      <c r="M776" s="24" t="s">
        <v>3221</v>
      </c>
      <c r="N776" s="24" t="s">
        <v>3920</v>
      </c>
      <c r="O776"/>
      <c r="P776"/>
      <c r="Q776"/>
      <c r="R776"/>
      <c r="S776">
        <f t="shared" si="61"/>
        <v>194</v>
      </c>
      <c r="T776"/>
      <c r="U776" s="146"/>
      <c r="V776" s="146"/>
      <c r="W776" s="135" t="str">
        <f t="shared" si="65"/>
        <v/>
      </c>
      <c r="X776" s="135" t="str">
        <f t="shared" si="63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2268</v>
      </c>
      <c r="D777" s="1" t="s">
        <v>7</v>
      </c>
      <c r="E777" s="19" t="s">
        <v>2163</v>
      </c>
      <c r="F777" s="19" t="s">
        <v>2163</v>
      </c>
      <c r="G777" s="76">
        <v>0</v>
      </c>
      <c r="H777" s="76">
        <v>0</v>
      </c>
      <c r="I777" s="19" t="s">
        <v>3</v>
      </c>
      <c r="J777" s="19" t="s">
        <v>2238</v>
      </c>
      <c r="K777" s="14" t="str">
        <f t="shared" si="64"/>
        <v/>
      </c>
      <c r="M777" s="24" t="s">
        <v>3222</v>
      </c>
      <c r="N777" s="24" t="s">
        <v>3920</v>
      </c>
      <c r="O777"/>
      <c r="P777"/>
      <c r="Q777"/>
      <c r="R777"/>
      <c r="S777">
        <f t="shared" si="61"/>
        <v>194</v>
      </c>
      <c r="T777"/>
      <c r="U777" s="146"/>
      <c r="V777" s="146"/>
      <c r="W777" s="135" t="str">
        <f t="shared" si="65"/>
        <v/>
      </c>
      <c r="X777" s="135" t="str">
        <f t="shared" si="63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2268</v>
      </c>
      <c r="D778" s="1" t="s">
        <v>7</v>
      </c>
      <c r="E778" s="19" t="s">
        <v>2164</v>
      </c>
      <c r="F778" s="19" t="s">
        <v>2164</v>
      </c>
      <c r="G778" s="76">
        <v>0</v>
      </c>
      <c r="H778" s="76">
        <v>0</v>
      </c>
      <c r="I778" s="19" t="s">
        <v>18</v>
      </c>
      <c r="J778" s="19" t="s">
        <v>2238</v>
      </c>
      <c r="K778" s="14" t="str">
        <f t="shared" si="64"/>
        <v/>
      </c>
      <c r="M778" s="24" t="s">
        <v>3223</v>
      </c>
      <c r="N778" s="24" t="s">
        <v>3920</v>
      </c>
      <c r="O778"/>
      <c r="P778"/>
      <c r="Q778"/>
      <c r="R778"/>
      <c r="S778">
        <f t="shared" si="61"/>
        <v>194</v>
      </c>
      <c r="T778"/>
      <c r="U778" s="146"/>
      <c r="V778" s="146"/>
      <c r="W778" s="135" t="str">
        <f t="shared" si="65"/>
        <v/>
      </c>
      <c r="X778" s="135" t="str">
        <f t="shared" si="63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2264</v>
      </c>
      <c r="D779" s="36" t="s">
        <v>4091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2237</v>
      </c>
      <c r="K779" s="14" t="str">
        <f t="shared" si="64"/>
        <v/>
      </c>
      <c r="M779" s="24" t="s">
        <v>3224</v>
      </c>
      <c r="N779" s="24" t="s">
        <v>3920</v>
      </c>
      <c r="O779"/>
      <c r="P779"/>
      <c r="Q779"/>
      <c r="R779"/>
      <c r="S779">
        <f t="shared" si="61"/>
        <v>194</v>
      </c>
      <c r="T779"/>
      <c r="U779" s="146"/>
      <c r="V779" s="146"/>
      <c r="W779" s="135" t="str">
        <f t="shared" si="65"/>
        <v/>
      </c>
      <c r="X779" s="135" t="str">
        <f t="shared" si="63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2450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2237</v>
      </c>
      <c r="K780" s="14" t="str">
        <f t="shared" si="64"/>
        <v/>
      </c>
      <c r="M780" s="24" t="s">
        <v>3225</v>
      </c>
      <c r="N780" s="24" t="s">
        <v>3920</v>
      </c>
      <c r="O780"/>
      <c r="P780"/>
      <c r="Q780"/>
      <c r="R780"/>
      <c r="S780">
        <f t="shared" si="61"/>
        <v>195</v>
      </c>
      <c r="T780"/>
      <c r="U780" s="146"/>
      <c r="V780" s="146"/>
      <c r="W780" s="135" t="str">
        <f t="shared" si="65"/>
        <v>"(-1)" STD_SUP_X</v>
      </c>
      <c r="X780" s="135" t="str">
        <f t="shared" si="63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2451</v>
      </c>
      <c r="D781" s="1" t="s">
        <v>1395</v>
      </c>
      <c r="E781" s="19" t="s">
        <v>2165</v>
      </c>
      <c r="F781" s="19" t="s">
        <v>2165</v>
      </c>
      <c r="G781" s="76">
        <v>0</v>
      </c>
      <c r="H781" s="76">
        <v>0</v>
      </c>
      <c r="I781" s="19" t="s">
        <v>3</v>
      </c>
      <c r="J781" s="19" t="s">
        <v>2237</v>
      </c>
      <c r="K781" s="14" t="str">
        <f t="shared" si="64"/>
        <v/>
      </c>
      <c r="M781" s="24" t="s">
        <v>1395</v>
      </c>
      <c r="N781" s="24" t="s">
        <v>3920</v>
      </c>
      <c r="O781"/>
      <c r="P781"/>
      <c r="Q781"/>
      <c r="R781"/>
      <c r="S781">
        <f t="shared" si="61"/>
        <v>196</v>
      </c>
      <c r="T781"/>
      <c r="U781" s="146"/>
      <c r="V781" s="146"/>
      <c r="W781" s="135" t="str">
        <f t="shared" si="65"/>
        <v>"+"</v>
      </c>
      <c r="X781" s="135" t="str">
        <f t="shared" si="63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2452</v>
      </c>
      <c r="D782" s="71" t="s">
        <v>4265</v>
      </c>
      <c r="E782" s="19" t="s">
        <v>2166</v>
      </c>
      <c r="F782" s="19" t="s">
        <v>2166</v>
      </c>
      <c r="G782" s="76">
        <v>0</v>
      </c>
      <c r="H782" s="76">
        <v>0</v>
      </c>
      <c r="I782" s="19" t="s">
        <v>3</v>
      </c>
      <c r="J782" s="19" t="s">
        <v>2237</v>
      </c>
      <c r="K782" s="14" t="str">
        <f t="shared" si="64"/>
        <v/>
      </c>
      <c r="L782" s="1" t="s">
        <v>487</v>
      </c>
      <c r="M782" s="24" t="s">
        <v>486</v>
      </c>
      <c r="N782" s="24" t="s">
        <v>3920</v>
      </c>
      <c r="O782"/>
      <c r="P782"/>
      <c r="Q782"/>
      <c r="R782"/>
      <c r="S782">
        <f t="shared" si="61"/>
        <v>197</v>
      </c>
      <c r="T782"/>
      <c r="U782" s="146"/>
      <c r="V782" s="146"/>
      <c r="W782" s="135" t="str">
        <f t="shared" si="65"/>
        <v>"CHS"</v>
      </c>
      <c r="X782" s="135" t="str">
        <f t="shared" si="63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2453</v>
      </c>
      <c r="D783" s="1" t="s">
        <v>488</v>
      </c>
      <c r="E783" s="19" t="s">
        <v>2167</v>
      </c>
      <c r="F783" s="19" t="s">
        <v>2167</v>
      </c>
      <c r="G783" s="76">
        <v>0</v>
      </c>
      <c r="H783" s="76">
        <v>0</v>
      </c>
      <c r="I783" s="19" t="s">
        <v>3</v>
      </c>
      <c r="J783" s="19" t="s">
        <v>2237</v>
      </c>
      <c r="K783" s="14" t="str">
        <f t="shared" si="64"/>
        <v/>
      </c>
      <c r="M783" s="24" t="s">
        <v>488</v>
      </c>
      <c r="N783" s="24" t="s">
        <v>3920</v>
      </c>
      <c r="O783"/>
      <c r="P783"/>
      <c r="Q783"/>
      <c r="R783"/>
      <c r="S783">
        <f t="shared" si="61"/>
        <v>198</v>
      </c>
      <c r="T783"/>
      <c r="U783" s="146"/>
      <c r="V783" s="146"/>
      <c r="W783" s="135" t="str">
        <f t="shared" si="65"/>
        <v>"-"</v>
      </c>
      <c r="X783" s="135" t="str">
        <f t="shared" si="63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2264</v>
      </c>
      <c r="D784" s="36" t="s">
        <v>4092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2237</v>
      </c>
      <c r="K784" s="14" t="str">
        <f t="shared" si="64"/>
        <v/>
      </c>
      <c r="M784" s="24" t="s">
        <v>3226</v>
      </c>
      <c r="N784" s="24" t="s">
        <v>3920</v>
      </c>
      <c r="O784"/>
      <c r="P784"/>
      <c r="Q784"/>
      <c r="R784"/>
      <c r="S784">
        <f t="shared" si="61"/>
        <v>199</v>
      </c>
      <c r="T784"/>
      <c r="U784" s="151" t="s">
        <v>4637</v>
      </c>
      <c r="V784" s="149"/>
      <c r="W784" s="135" t="str">
        <f t="shared" si="65"/>
        <v>"-" STD_INFINITY</v>
      </c>
      <c r="X784" s="135" t="str">
        <f t="shared" si="63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2454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2237</v>
      </c>
      <c r="K785" s="14" t="str">
        <f t="shared" si="64"/>
        <v/>
      </c>
      <c r="M785" s="24" t="s">
        <v>490</v>
      </c>
      <c r="N785" s="24" t="s">
        <v>3920</v>
      </c>
      <c r="O785"/>
      <c r="P785"/>
      <c r="Q785"/>
      <c r="R785"/>
      <c r="S785">
        <f t="shared" si="61"/>
        <v>200</v>
      </c>
      <c r="T785"/>
      <c r="U785" s="146"/>
      <c r="V785" s="146" t="s">
        <v>4644</v>
      </c>
      <c r="W785" s="135" t="str">
        <f t="shared" si="65"/>
        <v>STD_CROSS</v>
      </c>
      <c r="X785" s="135" t="str">
        <f t="shared" si="63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2268</v>
      </c>
      <c r="D786" s="1" t="s">
        <v>7</v>
      </c>
      <c r="E786" s="19" t="s">
        <v>2168</v>
      </c>
      <c r="F786" s="19" t="s">
        <v>2168</v>
      </c>
      <c r="G786" s="76">
        <v>0</v>
      </c>
      <c r="H786" s="76">
        <v>0</v>
      </c>
      <c r="I786" s="19" t="s">
        <v>3</v>
      </c>
      <c r="J786" s="19" t="s">
        <v>2238</v>
      </c>
      <c r="K786" s="14" t="str">
        <f t="shared" si="64"/>
        <v/>
      </c>
      <c r="M786" s="24" t="s">
        <v>3227</v>
      </c>
      <c r="N786" s="24" t="s">
        <v>3920</v>
      </c>
      <c r="O786"/>
      <c r="P786"/>
      <c r="Q786"/>
      <c r="R786"/>
      <c r="S786">
        <f t="shared" si="61"/>
        <v>200</v>
      </c>
      <c r="T786"/>
      <c r="U786" s="146"/>
      <c r="V786" s="146"/>
      <c r="W786" s="135" t="str">
        <f t="shared" si="65"/>
        <v/>
      </c>
      <c r="X786" s="135" t="str">
        <f t="shared" si="63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2455</v>
      </c>
      <c r="D787" s="71" t="s">
        <v>4266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2237</v>
      </c>
      <c r="K787" s="14" t="str">
        <f t="shared" si="64"/>
        <v/>
      </c>
      <c r="M787" s="24" t="s">
        <v>492</v>
      </c>
      <c r="N787" s="24" t="s">
        <v>3920</v>
      </c>
      <c r="O787"/>
      <c r="P787"/>
      <c r="Q787"/>
      <c r="R787"/>
      <c r="S787">
        <f t="shared" si="61"/>
        <v>201</v>
      </c>
      <c r="T787"/>
      <c r="U787" s="146"/>
      <c r="V787" s="146"/>
      <c r="W787" s="135" t="str">
        <f t="shared" si="65"/>
        <v>STD_DIVIDE</v>
      </c>
      <c r="X787" s="135" t="str">
        <f t="shared" si="63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2268</v>
      </c>
      <c r="D788" s="1" t="s">
        <v>7</v>
      </c>
      <c r="E788" s="19" t="s">
        <v>2169</v>
      </c>
      <c r="F788" s="19" t="s">
        <v>2169</v>
      </c>
      <c r="G788" s="76">
        <v>0</v>
      </c>
      <c r="H788" s="76">
        <v>0</v>
      </c>
      <c r="I788" s="19" t="s">
        <v>3</v>
      </c>
      <c r="J788" s="19" t="s">
        <v>2238</v>
      </c>
      <c r="K788" s="14" t="str">
        <f t="shared" si="64"/>
        <v/>
      </c>
      <c r="M788" s="24" t="s">
        <v>3228</v>
      </c>
      <c r="N788" s="24" t="s">
        <v>3920</v>
      </c>
      <c r="O788"/>
      <c r="P788"/>
      <c r="Q788"/>
      <c r="R788"/>
      <c r="S788">
        <f t="shared" si="61"/>
        <v>201</v>
      </c>
      <c r="T788"/>
      <c r="U788" s="146"/>
      <c r="V788" s="146"/>
      <c r="W788" s="135" t="str">
        <f t="shared" si="65"/>
        <v/>
      </c>
      <c r="X788" s="135" t="str">
        <f t="shared" si="63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2338</v>
      </c>
      <c r="D789" s="1" t="s">
        <v>1396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2238</v>
      </c>
      <c r="K789" s="14" t="str">
        <f t="shared" si="64"/>
        <v/>
      </c>
      <c r="M789" s="24" t="s">
        <v>1396</v>
      </c>
      <c r="N789" s="24" t="s">
        <v>3920</v>
      </c>
      <c r="O789"/>
      <c r="P789"/>
      <c r="Q789"/>
      <c r="R789"/>
      <c r="S789">
        <f t="shared" si="61"/>
        <v>201</v>
      </c>
      <c r="T789"/>
      <c r="U789" s="146"/>
      <c r="V789" s="146"/>
      <c r="W789" s="135" t="str">
        <f t="shared" si="65"/>
        <v/>
      </c>
      <c r="X789" s="135" t="str">
        <f t="shared" si="63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2268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2238</v>
      </c>
      <c r="K790" s="14" t="str">
        <f t="shared" si="64"/>
        <v/>
      </c>
      <c r="M790" s="24" t="s">
        <v>3229</v>
      </c>
      <c r="N790" s="24" t="s">
        <v>3920</v>
      </c>
      <c r="O790"/>
      <c r="P790"/>
      <c r="Q790"/>
      <c r="R790"/>
      <c r="S790">
        <f t="shared" si="61"/>
        <v>201</v>
      </c>
      <c r="T790"/>
      <c r="U790" s="146"/>
      <c r="V790" s="146"/>
      <c r="W790" s="135" t="str">
        <f t="shared" si="65"/>
        <v/>
      </c>
      <c r="X790" s="135" t="str">
        <f t="shared" si="63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2456</v>
      </c>
      <c r="D791" s="1" t="s">
        <v>1374</v>
      </c>
      <c r="E791" s="19" t="s">
        <v>2170</v>
      </c>
      <c r="F791" s="19" t="s">
        <v>2170</v>
      </c>
      <c r="G791" s="76">
        <v>0</v>
      </c>
      <c r="H791" s="76">
        <v>0</v>
      </c>
      <c r="I791" s="19" t="s">
        <v>3</v>
      </c>
      <c r="J791" s="19" t="s">
        <v>2237</v>
      </c>
      <c r="K791" s="14" t="str">
        <f t="shared" si="64"/>
        <v/>
      </c>
      <c r="M791" s="24" t="s">
        <v>3230</v>
      </c>
      <c r="N791" s="24" t="s">
        <v>3920</v>
      </c>
      <c r="O791"/>
      <c r="P791"/>
      <c r="Q791"/>
      <c r="R791"/>
      <c r="S791">
        <f t="shared" si="61"/>
        <v>202</v>
      </c>
      <c r="T791"/>
      <c r="U791" s="146"/>
      <c r="V791" s="146"/>
      <c r="W791" s="135" t="str">
        <f t="shared" si="65"/>
        <v>STD_RIGHT_ARROW "DEG"</v>
      </c>
      <c r="X791" s="135" t="str">
        <f t="shared" si="63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2456</v>
      </c>
      <c r="D792" s="1" t="s">
        <v>1375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2237</v>
      </c>
      <c r="K792" s="14" t="str">
        <f t="shared" si="64"/>
        <v/>
      </c>
      <c r="M792" s="24" t="s">
        <v>3231</v>
      </c>
      <c r="N792" s="24" t="s">
        <v>3920</v>
      </c>
      <c r="O792"/>
      <c r="P792"/>
      <c r="Q792"/>
      <c r="R792"/>
      <c r="S792">
        <f t="shared" si="61"/>
        <v>203</v>
      </c>
      <c r="T792"/>
      <c r="U792" s="146"/>
      <c r="V792" s="146"/>
      <c r="W792" s="135" t="str">
        <f t="shared" si="65"/>
        <v>STD_RIGHT_ARROW "D.MS"</v>
      </c>
      <c r="X792" s="135" t="str">
        <f t="shared" si="63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2456</v>
      </c>
      <c r="D793" s="1" t="s">
        <v>1376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2237</v>
      </c>
      <c r="K793" s="14" t="str">
        <f t="shared" si="64"/>
        <v/>
      </c>
      <c r="M793" s="24" t="s">
        <v>3232</v>
      </c>
      <c r="N793" s="24" t="s">
        <v>3920</v>
      </c>
      <c r="O793"/>
      <c r="P793"/>
      <c r="Q793"/>
      <c r="R793"/>
      <c r="S793">
        <f t="shared" si="61"/>
        <v>204</v>
      </c>
      <c r="T793"/>
      <c r="U793" s="146"/>
      <c r="V793" s="146"/>
      <c r="W793" s="135" t="str">
        <f t="shared" si="65"/>
        <v>STD_RIGHT_ARROW "GRAD"</v>
      </c>
      <c r="X793" s="135" t="str">
        <f t="shared" si="63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2268</v>
      </c>
      <c r="D794" s="1" t="s">
        <v>7</v>
      </c>
      <c r="E794" s="19" t="s">
        <v>2171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2237</v>
      </c>
      <c r="K794" s="14" t="str">
        <f t="shared" si="64"/>
        <v>NOT EQUAL</v>
      </c>
      <c r="M794" s="24" t="s">
        <v>3233</v>
      </c>
      <c r="N794" s="24" t="s">
        <v>3920</v>
      </c>
      <c r="O794"/>
      <c r="P794"/>
      <c r="Q794"/>
      <c r="R794"/>
      <c r="S794">
        <f t="shared" si="61"/>
        <v>205</v>
      </c>
      <c r="T794"/>
      <c r="U794" s="146"/>
      <c r="V794" s="146"/>
      <c r="W794" s="135" t="str">
        <f t="shared" si="65"/>
        <v>STD_RIGHT_ARROW "HR"</v>
      </c>
      <c r="X794" s="135" t="str">
        <f t="shared" si="63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2268</v>
      </c>
      <c r="D795" s="71" t="s">
        <v>4260</v>
      </c>
      <c r="E795" s="19" t="s">
        <v>2172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2238</v>
      </c>
      <c r="K795" s="14" t="str">
        <f t="shared" si="64"/>
        <v/>
      </c>
      <c r="L795" s="1" t="s">
        <v>1131</v>
      </c>
      <c r="M795" s="24" t="s">
        <v>3234</v>
      </c>
      <c r="N795" s="24" t="s">
        <v>3920</v>
      </c>
      <c r="O795"/>
      <c r="P795"/>
      <c r="Q795"/>
      <c r="R795"/>
      <c r="S795">
        <f t="shared" si="61"/>
        <v>206</v>
      </c>
      <c r="T795"/>
      <c r="U795" s="146" t="s">
        <v>4630</v>
      </c>
      <c r="V795" s="146"/>
      <c r="W795" s="135" t="str">
        <f t="shared" si="65"/>
        <v>STD_RIGHT_ARROW "H.MS"</v>
      </c>
      <c r="X795" s="135" t="str">
        <f t="shared" si="63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2457</v>
      </c>
      <c r="D796" s="1" t="s">
        <v>498</v>
      </c>
      <c r="E796" s="19" t="s">
        <v>499</v>
      </c>
      <c r="F796" s="19" t="s">
        <v>2173</v>
      </c>
      <c r="G796">
        <v>2</v>
      </c>
      <c r="H796">
        <v>16</v>
      </c>
      <c r="I796" s="19" t="s">
        <v>3</v>
      </c>
      <c r="J796" s="19" t="s">
        <v>2238</v>
      </c>
      <c r="K796" s="14" t="str">
        <f t="shared" si="64"/>
        <v>NOT EQUAL</v>
      </c>
      <c r="M796" s="24" t="s">
        <v>3235</v>
      </c>
      <c r="N796" s="24" t="s">
        <v>3901</v>
      </c>
      <c r="O796"/>
      <c r="P796"/>
      <c r="Q796"/>
      <c r="R796"/>
      <c r="S796">
        <f t="shared" si="61"/>
        <v>207</v>
      </c>
      <c r="T796"/>
      <c r="U796" s="146" t="s">
        <v>4630</v>
      </c>
      <c r="V796" s="146"/>
      <c r="W796" s="135" t="str">
        <f t="shared" si="65"/>
        <v>STD_RIGHT_ARROW "INT"</v>
      </c>
      <c r="X796" s="135" t="str">
        <f t="shared" si="63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2456</v>
      </c>
      <c r="D797" s="1" t="s">
        <v>1381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2237</v>
      </c>
      <c r="K797" s="14" t="str">
        <f t="shared" si="64"/>
        <v/>
      </c>
      <c r="M797" s="24" t="s">
        <v>3236</v>
      </c>
      <c r="N797" s="24" t="s">
        <v>3920</v>
      </c>
      <c r="O797"/>
      <c r="P797"/>
      <c r="Q797"/>
      <c r="R797"/>
      <c r="S797">
        <f t="shared" si="61"/>
        <v>208</v>
      </c>
      <c r="T797"/>
      <c r="U797" s="146"/>
      <c r="V797" s="146"/>
      <c r="W797" s="135" t="str">
        <f t="shared" si="65"/>
        <v>STD_RIGHT_ARROW "MUL" STD_PI</v>
      </c>
      <c r="X797" s="135" t="str">
        <f t="shared" si="63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6" t="s">
        <v>4297</v>
      </c>
      <c r="D798" s="71" t="s">
        <v>4260</v>
      </c>
      <c r="E798" s="40" t="s">
        <v>4300</v>
      </c>
      <c r="F798" s="40" t="s">
        <v>4299</v>
      </c>
      <c r="G798">
        <v>0</v>
      </c>
      <c r="H798">
        <v>0</v>
      </c>
      <c r="I798" s="19" t="s">
        <v>1</v>
      </c>
      <c r="J798" s="19" t="s">
        <v>2237</v>
      </c>
      <c r="K798" s="14" t="str">
        <f t="shared" si="64"/>
        <v>NOT EQUAL</v>
      </c>
      <c r="L798" s="1" t="s">
        <v>3953</v>
      </c>
      <c r="M798" s="24" t="s">
        <v>3237</v>
      </c>
      <c r="N798" s="24" t="s">
        <v>3920</v>
      </c>
      <c r="O798"/>
      <c r="P798"/>
      <c r="Q798"/>
      <c r="R798"/>
      <c r="S798">
        <f t="shared" si="61"/>
        <v>208</v>
      </c>
      <c r="T798"/>
      <c r="U798" s="146"/>
      <c r="V798" s="146"/>
      <c r="W798" s="135" t="str">
        <f t="shared" si="65"/>
        <v/>
      </c>
      <c r="X798" s="135" t="str">
        <f t="shared" si="63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2456</v>
      </c>
      <c r="D799" s="1" t="s">
        <v>1383</v>
      </c>
      <c r="E799" s="19" t="s">
        <v>2175</v>
      </c>
      <c r="F799" s="19" t="s">
        <v>2175</v>
      </c>
      <c r="G799">
        <v>0</v>
      </c>
      <c r="H799">
        <v>0</v>
      </c>
      <c r="I799" s="19" t="s">
        <v>3</v>
      </c>
      <c r="J799" s="19" t="s">
        <v>2237</v>
      </c>
      <c r="K799" s="14" t="str">
        <f t="shared" si="64"/>
        <v/>
      </c>
      <c r="M799" s="24" t="s">
        <v>3238</v>
      </c>
      <c r="N799" s="24" t="s">
        <v>3920</v>
      </c>
      <c r="O799"/>
      <c r="P799"/>
      <c r="Q799"/>
      <c r="R799"/>
      <c r="S799">
        <f t="shared" si="61"/>
        <v>209</v>
      </c>
      <c r="T799"/>
      <c r="U799" s="146"/>
      <c r="V799" s="146"/>
      <c r="W799" s="135" t="str">
        <f t="shared" si="65"/>
        <v>STD_RIGHT_ARROW "RAD"</v>
      </c>
      <c r="X799" s="135" t="str">
        <f t="shared" si="63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3967</v>
      </c>
      <c r="D800" s="1" t="s">
        <v>7</v>
      </c>
      <c r="E800" s="19" t="s">
        <v>2176</v>
      </c>
      <c r="F800" s="19" t="s">
        <v>496</v>
      </c>
      <c r="G800">
        <v>0</v>
      </c>
      <c r="H800">
        <v>0</v>
      </c>
      <c r="I800" s="19" t="s">
        <v>3</v>
      </c>
      <c r="J800" s="19" t="s">
        <v>2237</v>
      </c>
      <c r="K800" s="14" t="str">
        <f t="shared" si="64"/>
        <v>NOT EQUAL</v>
      </c>
      <c r="M800" s="24" t="s">
        <v>3239</v>
      </c>
      <c r="N800" s="24" t="s">
        <v>3920</v>
      </c>
      <c r="O800"/>
      <c r="P800"/>
      <c r="Q800"/>
      <c r="R800"/>
      <c r="S800">
        <f t="shared" si="61"/>
        <v>210</v>
      </c>
      <c r="T800"/>
      <c r="U800" s="146"/>
      <c r="V800" s="146"/>
      <c r="W800" s="135" t="str">
        <f t="shared" si="65"/>
        <v>STD_RIGHT_ARROW "REAL"</v>
      </c>
      <c r="X800" s="135" t="str">
        <f t="shared" si="63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6" t="s">
        <v>4298</v>
      </c>
      <c r="D801" s="71" t="s">
        <v>4260</v>
      </c>
      <c r="E801" s="40" t="s">
        <v>4301</v>
      </c>
      <c r="F801" s="40" t="s">
        <v>4302</v>
      </c>
      <c r="G801">
        <v>0</v>
      </c>
      <c r="H801">
        <v>0</v>
      </c>
      <c r="I801" s="19" t="s">
        <v>1</v>
      </c>
      <c r="J801" s="19" t="s">
        <v>2237</v>
      </c>
      <c r="K801" s="14" t="str">
        <f t="shared" si="64"/>
        <v>NOT EQUAL</v>
      </c>
      <c r="L801" s="1" t="s">
        <v>3954</v>
      </c>
      <c r="M801" s="24" t="s">
        <v>3240</v>
      </c>
      <c r="N801" s="24" t="s">
        <v>3920</v>
      </c>
      <c r="O801"/>
      <c r="P801"/>
      <c r="Q801"/>
      <c r="R801"/>
      <c r="S801">
        <f t="shared" si="61"/>
        <v>210</v>
      </c>
      <c r="T801"/>
      <c r="U801" s="146"/>
      <c r="V801" s="146"/>
      <c r="W801" s="135" t="str">
        <f t="shared" si="65"/>
        <v/>
      </c>
      <c r="X801" s="135" t="str">
        <f t="shared" si="63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2458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2237</v>
      </c>
      <c r="K802" s="14" t="str">
        <f t="shared" si="64"/>
        <v/>
      </c>
      <c r="M802" s="24" t="s">
        <v>3241</v>
      </c>
      <c r="N802" s="24" t="s">
        <v>3920</v>
      </c>
      <c r="O802"/>
      <c r="P802"/>
      <c r="Q802"/>
      <c r="R802"/>
      <c r="S802">
        <f t="shared" si="61"/>
        <v>211</v>
      </c>
      <c r="T802"/>
      <c r="U802" s="146"/>
      <c r="V802" s="146"/>
      <c r="W802" s="135" t="str">
        <f t="shared" si="65"/>
        <v>"D" STD_RIGHT_ARROW "D.MS"</v>
      </c>
      <c r="X802" s="135" t="str">
        <f t="shared" si="63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2268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2238</v>
      </c>
      <c r="K803" s="14" t="str">
        <f t="shared" si="64"/>
        <v/>
      </c>
      <c r="M803" s="24" t="s">
        <v>3242</v>
      </c>
      <c r="N803" s="24" t="s">
        <v>3920</v>
      </c>
      <c r="O803"/>
      <c r="P803"/>
      <c r="Q803"/>
      <c r="R803"/>
      <c r="S803">
        <f t="shared" si="61"/>
        <v>211</v>
      </c>
      <c r="T803"/>
      <c r="U803" s="146"/>
      <c r="V803" s="146"/>
      <c r="W803" s="135" t="str">
        <f t="shared" si="65"/>
        <v/>
      </c>
      <c r="X803" s="135" t="str">
        <f t="shared" si="63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2268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2238</v>
      </c>
      <c r="K804" s="14" t="str">
        <f t="shared" si="64"/>
        <v/>
      </c>
      <c r="M804" s="24" t="s">
        <v>3243</v>
      </c>
      <c r="N804" s="24" t="s">
        <v>3920</v>
      </c>
      <c r="O804"/>
      <c r="P804"/>
      <c r="Q804"/>
      <c r="R804"/>
      <c r="S804">
        <f t="shared" si="61"/>
        <v>211</v>
      </c>
      <c r="T804"/>
      <c r="U804" s="146"/>
      <c r="V804" s="146"/>
      <c r="W804" s="135" t="str">
        <f t="shared" si="65"/>
        <v/>
      </c>
      <c r="X804" s="135" t="str">
        <f t="shared" si="63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4513</v>
      </c>
      <c r="D805" s="1" t="s">
        <v>4514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2237</v>
      </c>
      <c r="K805" s="14" t="str">
        <f t="shared" si="64"/>
        <v/>
      </c>
      <c r="M805" s="24" t="s">
        <v>3244</v>
      </c>
      <c r="N805" s="24" t="s">
        <v>3920</v>
      </c>
      <c r="O805"/>
      <c r="P805"/>
      <c r="Q805"/>
      <c r="R805"/>
      <c r="S805">
        <f t="shared" si="61"/>
        <v>212</v>
      </c>
      <c r="T805"/>
      <c r="U805" s="146"/>
      <c r="V805" s="146"/>
      <c r="W805" s="135" t="str">
        <f t="shared" si="65"/>
        <v>STD_LEFT_RIGHT_ARROWS</v>
      </c>
      <c r="X805" s="135" t="str">
        <f t="shared" si="63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4188</v>
      </c>
      <c r="D806" s="1" t="s">
        <v>7</v>
      </c>
      <c r="E806" s="19" t="s">
        <v>2178</v>
      </c>
      <c r="F806" s="19" t="s">
        <v>2178</v>
      </c>
      <c r="G806">
        <v>0</v>
      </c>
      <c r="H806">
        <v>0</v>
      </c>
      <c r="I806" s="19" t="s">
        <v>3</v>
      </c>
      <c r="J806" s="19" t="s">
        <v>2237</v>
      </c>
      <c r="K806" s="14" t="str">
        <f t="shared" si="64"/>
        <v/>
      </c>
      <c r="M806" s="24" t="s">
        <v>3245</v>
      </c>
      <c r="N806" s="24" t="s">
        <v>3920</v>
      </c>
      <c r="O806"/>
      <c r="P806"/>
      <c r="Q806"/>
      <c r="R806"/>
      <c r="S806">
        <f t="shared" si="61"/>
        <v>213</v>
      </c>
      <c r="T806"/>
      <c r="U806" s="146"/>
      <c r="V806" s="146"/>
      <c r="W806" s="135" t="str">
        <f t="shared" si="65"/>
        <v>"%"</v>
      </c>
      <c r="X806" s="135" t="str">
        <f t="shared" si="63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6" t="s">
        <v>4189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2237</v>
      </c>
      <c r="K807" s="14" t="str">
        <f t="shared" si="64"/>
        <v/>
      </c>
      <c r="M807" s="24" t="s">
        <v>3246</v>
      </c>
      <c r="N807" s="24" t="s">
        <v>3920</v>
      </c>
      <c r="O807"/>
      <c r="P807"/>
      <c r="Q807"/>
      <c r="R807"/>
      <c r="S807">
        <f t="shared" si="61"/>
        <v>214</v>
      </c>
      <c r="T807"/>
      <c r="U807" s="146"/>
      <c r="V807" s="146"/>
      <c r="W807" s="135" t="str">
        <f t="shared" si="65"/>
        <v>"%MRR"</v>
      </c>
      <c r="X807" s="135" t="str">
        <f t="shared" si="63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6" t="s">
        <v>4190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2237</v>
      </c>
      <c r="K808" s="14" t="str">
        <f t="shared" si="64"/>
        <v/>
      </c>
      <c r="M808" s="24" t="s">
        <v>3247</v>
      </c>
      <c r="N808" s="24" t="s">
        <v>3920</v>
      </c>
      <c r="O808"/>
      <c r="P808"/>
      <c r="Q808"/>
      <c r="R808"/>
      <c r="S808">
        <f t="shared" si="61"/>
        <v>215</v>
      </c>
      <c r="T808"/>
      <c r="U808" s="146"/>
      <c r="V808" s="146"/>
      <c r="W808" s="135" t="str">
        <f t="shared" si="65"/>
        <v>"%T"</v>
      </c>
      <c r="X808" s="135" t="str">
        <f t="shared" si="63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6" t="s">
        <v>4193</v>
      </c>
      <c r="D809" s="1" t="s">
        <v>7</v>
      </c>
      <c r="E809" s="19" t="s">
        <v>2179</v>
      </c>
      <c r="F809" s="19" t="s">
        <v>2179</v>
      </c>
      <c r="G809">
        <v>0</v>
      </c>
      <c r="H809">
        <v>0</v>
      </c>
      <c r="I809" s="19" t="s">
        <v>3</v>
      </c>
      <c r="J809" s="19" t="s">
        <v>2237</v>
      </c>
      <c r="K809" s="14" t="str">
        <f t="shared" si="64"/>
        <v/>
      </c>
      <c r="M809" s="24" t="s">
        <v>3248</v>
      </c>
      <c r="N809" s="24" t="s">
        <v>3920</v>
      </c>
      <c r="O809"/>
      <c r="P809"/>
      <c r="Q809"/>
      <c r="R809"/>
      <c r="S809">
        <f t="shared" si="61"/>
        <v>216</v>
      </c>
      <c r="T809"/>
      <c r="U809" s="146"/>
      <c r="V809" s="146"/>
      <c r="W809" s="135" t="str">
        <f t="shared" si="65"/>
        <v>"%" STD_SIGMA</v>
      </c>
      <c r="X809" s="135" t="str">
        <f t="shared" si="63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6" t="s">
        <v>4194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2237</v>
      </c>
      <c r="K810" s="14" t="str">
        <f t="shared" si="64"/>
        <v/>
      </c>
      <c r="M810" s="24" t="s">
        <v>3249</v>
      </c>
      <c r="N810" s="24" t="s">
        <v>3920</v>
      </c>
      <c r="O810"/>
      <c r="P810"/>
      <c r="Q810"/>
      <c r="R810"/>
      <c r="S810">
        <f t="shared" si="61"/>
        <v>217</v>
      </c>
      <c r="T810"/>
      <c r="U810" s="146"/>
      <c r="V810" s="146"/>
      <c r="W810" s="135" t="str">
        <f t="shared" si="65"/>
        <v>"%+MG"</v>
      </c>
      <c r="X810" s="135" t="str">
        <f t="shared" si="63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2459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2237</v>
      </c>
      <c r="K811" s="14" t="str">
        <f t="shared" si="64"/>
        <v/>
      </c>
      <c r="M811" s="24" t="s">
        <v>3250</v>
      </c>
      <c r="N811" s="24" t="s">
        <v>3920</v>
      </c>
      <c r="O811"/>
      <c r="P811"/>
      <c r="Q811"/>
      <c r="R811"/>
      <c r="S811">
        <f t="shared" si="61"/>
        <v>218</v>
      </c>
      <c r="T811"/>
      <c r="U811" s="146"/>
      <c r="V811" s="152" t="s">
        <v>4623</v>
      </c>
      <c r="W811" s="135" t="str">
        <f t="shared" si="65"/>
        <v>STD_SQUARE_ROOT STD_X_UNDER_ROOT</v>
      </c>
      <c r="X811" s="135" t="str">
        <f t="shared" si="63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2268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2238</v>
      </c>
      <c r="K812" s="14" t="str">
        <f t="shared" si="64"/>
        <v/>
      </c>
      <c r="M812" s="24" t="s">
        <v>3251</v>
      </c>
      <c r="N812" s="24" t="s">
        <v>3920</v>
      </c>
      <c r="O812"/>
      <c r="P812"/>
      <c r="Q812"/>
      <c r="R812"/>
      <c r="S812">
        <f t="shared" si="61"/>
        <v>218</v>
      </c>
      <c r="T812"/>
      <c r="U812" s="146"/>
      <c r="V812" s="146"/>
      <c r="W812" s="135" t="str">
        <f t="shared" si="65"/>
        <v/>
      </c>
      <c r="X812" s="135" t="str">
        <f t="shared" si="63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2268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2238</v>
      </c>
      <c r="K813" s="14" t="str">
        <f t="shared" si="64"/>
        <v/>
      </c>
      <c r="M813" s="24" t="s">
        <v>3252</v>
      </c>
      <c r="N813" s="24" t="s">
        <v>3920</v>
      </c>
      <c r="O813"/>
      <c r="P813"/>
      <c r="Q813"/>
      <c r="R813"/>
      <c r="S813">
        <f t="shared" si="61"/>
        <v>218</v>
      </c>
      <c r="T813"/>
      <c r="U813" s="146"/>
      <c r="V813" s="146"/>
      <c r="W813" s="135" t="str">
        <f t="shared" si="65"/>
        <v/>
      </c>
      <c r="X813" s="135" t="str">
        <f t="shared" si="63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2268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2238</v>
      </c>
      <c r="K814" s="14" t="str">
        <f t="shared" si="64"/>
        <v/>
      </c>
      <c r="M814" s="24" t="s">
        <v>3253</v>
      </c>
      <c r="N814" s="24" t="s">
        <v>3920</v>
      </c>
      <c r="O814"/>
      <c r="P814"/>
      <c r="Q814"/>
      <c r="R814"/>
      <c r="S814">
        <f t="shared" si="61"/>
        <v>218</v>
      </c>
      <c r="T814"/>
      <c r="U814" s="146"/>
      <c r="V814" s="146"/>
      <c r="W814" s="135" t="str">
        <f t="shared" si="65"/>
        <v/>
      </c>
      <c r="X814" s="135" t="str">
        <f t="shared" si="63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2264</v>
      </c>
      <c r="D815" s="36" t="s">
        <v>4093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2237</v>
      </c>
      <c r="K815" s="14" t="str">
        <f t="shared" si="64"/>
        <v/>
      </c>
      <c r="M815" s="24" t="s">
        <v>3254</v>
      </c>
      <c r="N815" s="24" t="s">
        <v>3920</v>
      </c>
      <c r="O815"/>
      <c r="P815"/>
      <c r="Q815"/>
      <c r="R815"/>
      <c r="S815">
        <f t="shared" si="61"/>
        <v>219</v>
      </c>
      <c r="T815"/>
      <c r="U815" s="151" t="s">
        <v>4637</v>
      </c>
      <c r="V815" s="149"/>
      <c r="W815" s="135" t="str">
        <f t="shared" si="65"/>
        <v>STD_INFINITY</v>
      </c>
      <c r="X815" s="135" t="str">
        <f t="shared" si="63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2268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2238</v>
      </c>
      <c r="K816" s="14" t="str">
        <f t="shared" si="64"/>
        <v/>
      </c>
      <c r="M816" s="24" t="s">
        <v>3255</v>
      </c>
      <c r="N816" s="24" t="s">
        <v>3920</v>
      </c>
      <c r="O816"/>
      <c r="P816"/>
      <c r="Q816"/>
      <c r="R816"/>
      <c r="S816">
        <f t="shared" si="61"/>
        <v>219</v>
      </c>
      <c r="T816"/>
      <c r="U816" s="146"/>
      <c r="V816" s="146"/>
      <c r="W816" s="135" t="str">
        <f t="shared" si="65"/>
        <v/>
      </c>
      <c r="X816" s="135" t="str">
        <f t="shared" si="63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2268</v>
      </c>
      <c r="D817" s="1" t="s">
        <v>7</v>
      </c>
      <c r="E817" s="19" t="s">
        <v>2180</v>
      </c>
      <c r="F817" s="19" t="s">
        <v>2180</v>
      </c>
      <c r="G817">
        <v>0</v>
      </c>
      <c r="H817">
        <v>0</v>
      </c>
      <c r="I817" s="19" t="s">
        <v>3</v>
      </c>
      <c r="J817" s="19" t="s">
        <v>2238</v>
      </c>
      <c r="K817" s="14" t="str">
        <f t="shared" si="64"/>
        <v/>
      </c>
      <c r="M817" s="24" t="s">
        <v>3256</v>
      </c>
      <c r="N817" s="24" t="s">
        <v>3920</v>
      </c>
      <c r="O817"/>
      <c r="P817"/>
      <c r="Q817"/>
      <c r="R817"/>
      <c r="S817">
        <f t="shared" si="61"/>
        <v>219</v>
      </c>
      <c r="T817"/>
      <c r="U817" s="146"/>
      <c r="V817" s="146"/>
      <c r="W817" s="135" t="str">
        <f t="shared" si="65"/>
        <v/>
      </c>
      <c r="X817" s="135" t="str">
        <f t="shared" si="63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2269</v>
      </c>
      <c r="D818" s="1" t="s">
        <v>7</v>
      </c>
      <c r="E818" s="19" t="s">
        <v>2181</v>
      </c>
      <c r="F818" s="19" t="s">
        <v>2181</v>
      </c>
      <c r="G818">
        <v>0</v>
      </c>
      <c r="H818">
        <v>0</v>
      </c>
      <c r="I818" s="19" t="s">
        <v>3</v>
      </c>
      <c r="J818" s="19" t="s">
        <v>2237</v>
      </c>
      <c r="K818" s="14" t="str">
        <f t="shared" si="64"/>
        <v/>
      </c>
      <c r="M818" s="24" t="s">
        <v>3257</v>
      </c>
      <c r="N818" s="24" t="s">
        <v>3920</v>
      </c>
      <c r="O818"/>
      <c r="P818"/>
      <c r="Q818"/>
      <c r="R818"/>
      <c r="S818">
        <f t="shared" si="61"/>
        <v>220</v>
      </c>
      <c r="T818"/>
      <c r="U818" s="146"/>
      <c r="V818" s="146" t="s">
        <v>4625</v>
      </c>
      <c r="W818" s="135" t="str">
        <f t="shared" si="65"/>
        <v>"|X|"</v>
      </c>
      <c r="X818" s="135" t="str">
        <f t="shared" si="63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2460</v>
      </c>
      <c r="D819" s="71" t="s">
        <v>4260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2237</v>
      </c>
      <c r="K819" s="14" t="str">
        <f t="shared" si="64"/>
        <v/>
      </c>
      <c r="L819" s="1" t="s">
        <v>20</v>
      </c>
      <c r="M819" s="24" t="s">
        <v>3258</v>
      </c>
      <c r="N819" s="24" t="s">
        <v>3920</v>
      </c>
      <c r="O819"/>
      <c r="P819"/>
      <c r="Q819"/>
      <c r="R819"/>
      <c r="S819">
        <f t="shared" si="61"/>
        <v>221</v>
      </c>
      <c r="T819"/>
      <c r="U819" s="146"/>
      <c r="V819" s="146" t="s">
        <v>4624</v>
      </c>
      <c r="W819" s="135" t="str">
        <f t="shared" si="65"/>
        <v>"|" STD_SPACE_3_PER_EM "|"</v>
      </c>
      <c r="X819" s="135" t="str">
        <f t="shared" si="63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2268</v>
      </c>
      <c r="D820" s="1" t="s">
        <v>7</v>
      </c>
      <c r="E820" s="19" t="s">
        <v>2182</v>
      </c>
      <c r="F820" s="19" t="s">
        <v>2182</v>
      </c>
      <c r="G820">
        <v>0</v>
      </c>
      <c r="H820">
        <v>0</v>
      </c>
      <c r="I820" s="19" t="s">
        <v>3</v>
      </c>
      <c r="J820" s="19" t="s">
        <v>2238</v>
      </c>
      <c r="K820" s="14" t="str">
        <f t="shared" si="64"/>
        <v/>
      </c>
      <c r="M820" s="24" t="s">
        <v>3259</v>
      </c>
      <c r="N820" s="24" t="s">
        <v>3920</v>
      </c>
      <c r="O820"/>
      <c r="P820"/>
      <c r="Q820"/>
      <c r="R820"/>
      <c r="S820">
        <f t="shared" si="61"/>
        <v>221</v>
      </c>
      <c r="T820"/>
      <c r="U820" s="146"/>
      <c r="V820" s="146"/>
      <c r="W820" s="135" t="str">
        <f t="shared" si="65"/>
        <v/>
      </c>
      <c r="X820" s="135" t="str">
        <f t="shared" si="63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2268</v>
      </c>
      <c r="D821" s="1" t="s">
        <v>7</v>
      </c>
      <c r="E821" s="19" t="s">
        <v>2183</v>
      </c>
      <c r="F821" s="19" t="s">
        <v>2183</v>
      </c>
      <c r="G821">
        <v>0</v>
      </c>
      <c r="H821">
        <v>0</v>
      </c>
      <c r="I821" s="19" t="s">
        <v>3</v>
      </c>
      <c r="J821" s="19" t="s">
        <v>2238</v>
      </c>
      <c r="K821" s="14" t="str">
        <f t="shared" si="64"/>
        <v/>
      </c>
      <c r="M821" s="24" t="s">
        <v>3260</v>
      </c>
      <c r="N821" s="24" t="s">
        <v>3920</v>
      </c>
      <c r="O821"/>
      <c r="P821"/>
      <c r="Q821"/>
      <c r="R821"/>
      <c r="S821">
        <f t="shared" si="61"/>
        <v>221</v>
      </c>
      <c r="T821"/>
      <c r="U821" s="146"/>
      <c r="V821" s="146"/>
      <c r="W821" s="135" t="str">
        <f t="shared" si="65"/>
        <v/>
      </c>
      <c r="X821" s="135" t="str">
        <f t="shared" si="63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72" t="s">
        <v>4273</v>
      </c>
      <c r="D822" s="71" t="s">
        <v>4260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2237</v>
      </c>
      <c r="K822" s="14" t="str">
        <f t="shared" si="64"/>
        <v/>
      </c>
      <c r="M822" s="24" t="s">
        <v>3261</v>
      </c>
      <c r="N822" s="24" t="s">
        <v>3920</v>
      </c>
      <c r="O822"/>
      <c r="P822"/>
      <c r="Q822"/>
      <c r="R822"/>
      <c r="S822">
        <f t="shared" si="61"/>
        <v>222</v>
      </c>
      <c r="T822"/>
      <c r="U822" s="146"/>
      <c r="V822" s="146" t="s">
        <v>4626</v>
      </c>
      <c r="W822" s="135" t="str">
        <f t="shared" si="65"/>
        <v>STD_MEASURED_ANGLE</v>
      </c>
      <c r="X822" s="135" t="str">
        <f t="shared" si="63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2303</v>
      </c>
      <c r="D823" s="1" t="s">
        <v>1381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2237</v>
      </c>
      <c r="K823" s="14" t="str">
        <f t="shared" si="64"/>
        <v/>
      </c>
      <c r="M823" s="24" t="s">
        <v>3262</v>
      </c>
      <c r="N823" s="24" t="s">
        <v>3920</v>
      </c>
      <c r="O823"/>
      <c r="P823"/>
      <c r="Q823"/>
      <c r="R823"/>
      <c r="S823">
        <f t="shared" si="61"/>
        <v>223</v>
      </c>
      <c r="T823"/>
      <c r="U823" s="146"/>
      <c r="V823" s="146"/>
      <c r="W823" s="135" t="str">
        <f t="shared" si="65"/>
        <v>"MUL" STD_PI STD_RIGHT_ARROW</v>
      </c>
      <c r="X823" s="135" t="str">
        <f t="shared" si="63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2268</v>
      </c>
      <c r="D824" s="71" t="s">
        <v>4260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2238</v>
      </c>
      <c r="K824" s="14" t="str">
        <f t="shared" si="64"/>
        <v/>
      </c>
      <c r="L824" s="1" t="s">
        <v>517</v>
      </c>
      <c r="M824" s="24" t="s">
        <v>3263</v>
      </c>
      <c r="N824" s="24" t="s">
        <v>3920</v>
      </c>
      <c r="O824"/>
      <c r="P824"/>
      <c r="Q824"/>
      <c r="R824"/>
      <c r="S824">
        <f t="shared" si="61"/>
        <v>223</v>
      </c>
      <c r="T824"/>
      <c r="U824" s="146"/>
      <c r="V824" s="146"/>
      <c r="W824" s="135" t="str">
        <f t="shared" si="65"/>
        <v/>
      </c>
      <c r="X824" s="135" t="str">
        <f t="shared" si="63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2268</v>
      </c>
      <c r="D825" s="1" t="s">
        <v>7</v>
      </c>
      <c r="E825" s="19" t="s">
        <v>2184</v>
      </c>
      <c r="F825" s="19" t="s">
        <v>2184</v>
      </c>
      <c r="G825">
        <v>0</v>
      </c>
      <c r="H825">
        <v>0</v>
      </c>
      <c r="I825" s="19" t="s">
        <v>3</v>
      </c>
      <c r="J825" s="19" t="s">
        <v>2238</v>
      </c>
      <c r="K825" s="14" t="str">
        <f t="shared" si="64"/>
        <v/>
      </c>
      <c r="M825" s="24" t="s">
        <v>3264</v>
      </c>
      <c r="N825" s="24" t="s">
        <v>3920</v>
      </c>
      <c r="O825"/>
      <c r="P825"/>
      <c r="Q825"/>
      <c r="R825"/>
      <c r="S825">
        <f t="shared" ref="S825:S888" si="66">IF(X825&lt;&gt;"",S824+1,S824)</f>
        <v>223</v>
      </c>
      <c r="T825"/>
      <c r="U825" s="146"/>
      <c r="V825" s="146"/>
      <c r="W825" s="135" t="str">
        <f t="shared" si="65"/>
        <v/>
      </c>
      <c r="X825" s="135" t="str">
        <f t="shared" si="63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2268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2238</v>
      </c>
      <c r="K826" s="14" t="str">
        <f t="shared" si="64"/>
        <v/>
      </c>
      <c r="M826" s="24" t="s">
        <v>3265</v>
      </c>
      <c r="N826" s="24" t="s">
        <v>3920</v>
      </c>
      <c r="O826"/>
      <c r="P826"/>
      <c r="Q826"/>
      <c r="R826"/>
      <c r="S826">
        <f t="shared" si="66"/>
        <v>223</v>
      </c>
      <c r="T826"/>
      <c r="U826" s="146"/>
      <c r="V826" s="146"/>
      <c r="W826" s="135" t="str">
        <f t="shared" si="65"/>
        <v/>
      </c>
      <c r="X826" s="135" t="str">
        <f t="shared" si="63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2268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2238</v>
      </c>
      <c r="K827" s="14" t="str">
        <f t="shared" si="64"/>
        <v/>
      </c>
      <c r="M827" s="24" t="s">
        <v>3266</v>
      </c>
      <c r="N827" s="24" t="s">
        <v>3920</v>
      </c>
      <c r="O827"/>
      <c r="P827"/>
      <c r="Q827"/>
      <c r="R827"/>
      <c r="S827">
        <f t="shared" si="66"/>
        <v>223</v>
      </c>
      <c r="T827"/>
      <c r="U827" s="146"/>
      <c r="V827" s="146"/>
      <c r="W827" s="135" t="str">
        <f t="shared" si="65"/>
        <v/>
      </c>
      <c r="X827" s="135" t="str">
        <f t="shared" si="63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2268</v>
      </c>
      <c r="D828" s="1" t="s">
        <v>7</v>
      </c>
      <c r="E828" s="19" t="s">
        <v>2185</v>
      </c>
      <c r="F828" s="19" t="s">
        <v>2185</v>
      </c>
      <c r="G828">
        <v>0</v>
      </c>
      <c r="H828">
        <v>0</v>
      </c>
      <c r="I828" s="19" t="s">
        <v>3</v>
      </c>
      <c r="J828" s="19" t="s">
        <v>2238</v>
      </c>
      <c r="K828" s="14" t="str">
        <f t="shared" si="64"/>
        <v/>
      </c>
      <c r="M828" s="24" t="s">
        <v>3267</v>
      </c>
      <c r="N828" s="24" t="s">
        <v>3920</v>
      </c>
      <c r="O828"/>
      <c r="P828"/>
      <c r="Q828"/>
      <c r="R828"/>
      <c r="S828">
        <f t="shared" si="66"/>
        <v>223</v>
      </c>
      <c r="T828"/>
      <c r="U828" s="146"/>
      <c r="V828" s="146"/>
      <c r="W828" s="135" t="str">
        <f t="shared" si="65"/>
        <v/>
      </c>
      <c r="X828" s="135" t="str">
        <f t="shared" si="63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2268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2238</v>
      </c>
      <c r="K829" s="14" t="str">
        <f t="shared" si="64"/>
        <v/>
      </c>
      <c r="M829" s="24" t="s">
        <v>3268</v>
      </c>
      <c r="N829" s="24" t="s">
        <v>3920</v>
      </c>
      <c r="O829"/>
      <c r="P829"/>
      <c r="Q829"/>
      <c r="R829"/>
      <c r="S829">
        <f t="shared" si="66"/>
        <v>223</v>
      </c>
      <c r="T829"/>
      <c r="U829" s="146"/>
      <c r="V829" s="146"/>
      <c r="W829" s="135" t="str">
        <f t="shared" si="65"/>
        <v/>
      </c>
      <c r="X829" s="135" t="str">
        <f t="shared" si="63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2268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2238</v>
      </c>
      <c r="K830" s="14" t="str">
        <f t="shared" si="64"/>
        <v/>
      </c>
      <c r="M830" s="24" t="s">
        <v>3269</v>
      </c>
      <c r="N830" s="24" t="s">
        <v>3920</v>
      </c>
      <c r="O830"/>
      <c r="P830"/>
      <c r="Q830"/>
      <c r="R830"/>
      <c r="S830">
        <f t="shared" si="66"/>
        <v>223</v>
      </c>
      <c r="T830"/>
      <c r="U830" s="146"/>
      <c r="V830" s="146"/>
      <c r="W830" s="135" t="str">
        <f t="shared" si="65"/>
        <v/>
      </c>
      <c r="X830" s="135" t="str">
        <f t="shared" si="63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2268</v>
      </c>
      <c r="D831" s="1" t="s">
        <v>7</v>
      </c>
      <c r="E831" s="19" t="s">
        <v>2186</v>
      </c>
      <c r="F831" s="19" t="s">
        <v>2186</v>
      </c>
      <c r="G831">
        <v>0</v>
      </c>
      <c r="H831">
        <v>0</v>
      </c>
      <c r="I831" s="19" t="s">
        <v>3</v>
      </c>
      <c r="J831" s="19" t="s">
        <v>2238</v>
      </c>
      <c r="K831" s="14" t="str">
        <f t="shared" si="64"/>
        <v/>
      </c>
      <c r="M831" s="24" t="s">
        <v>3270</v>
      </c>
      <c r="N831" s="24" t="s">
        <v>3920</v>
      </c>
      <c r="O831"/>
      <c r="P831"/>
      <c r="Q831"/>
      <c r="R831"/>
      <c r="S831">
        <f t="shared" si="66"/>
        <v>223</v>
      </c>
      <c r="T831"/>
      <c r="U831" s="146"/>
      <c r="V831" s="146"/>
      <c r="W831" s="135" t="str">
        <f t="shared" si="65"/>
        <v/>
      </c>
      <c r="X831" s="135" t="str">
        <f t="shared" si="63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2268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2238</v>
      </c>
      <c r="K832" s="14" t="str">
        <f t="shared" si="64"/>
        <v/>
      </c>
      <c r="M832" s="24" t="s">
        <v>3271</v>
      </c>
      <c r="N832" s="24" t="s">
        <v>3920</v>
      </c>
      <c r="O832"/>
      <c r="P832"/>
      <c r="Q832"/>
      <c r="R832"/>
      <c r="S832">
        <f t="shared" si="66"/>
        <v>223</v>
      </c>
      <c r="T832"/>
      <c r="U832" s="146"/>
      <c r="V832" s="146"/>
      <c r="W832" s="135" t="str">
        <f t="shared" si="65"/>
        <v/>
      </c>
      <c r="X832" s="135" t="str">
        <f t="shared" si="63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4153</v>
      </c>
      <c r="D833" s="71" t="s">
        <v>4267</v>
      </c>
      <c r="E833" s="19" t="s">
        <v>2187</v>
      </c>
      <c r="F833" s="19" t="s">
        <v>2187</v>
      </c>
      <c r="G833">
        <v>0</v>
      </c>
      <c r="H833">
        <v>0</v>
      </c>
      <c r="I833" s="19" t="s">
        <v>3</v>
      </c>
      <c r="J833" s="19" t="s">
        <v>2238</v>
      </c>
      <c r="K833" s="14" t="str">
        <f t="shared" si="64"/>
        <v/>
      </c>
      <c r="M833" s="24" t="s">
        <v>3272</v>
      </c>
      <c r="N833" s="24" t="s">
        <v>3920</v>
      </c>
      <c r="O833"/>
      <c r="P833"/>
      <c r="Q833"/>
      <c r="R833"/>
      <c r="S833">
        <f t="shared" si="66"/>
        <v>223</v>
      </c>
      <c r="T833"/>
      <c r="U833" s="146"/>
      <c r="V833" s="146"/>
      <c r="W833" s="135" t="str">
        <f t="shared" si="65"/>
        <v/>
      </c>
      <c r="X833" s="135" t="str">
        <f t="shared" si="63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2268</v>
      </c>
      <c r="D834" s="1" t="s">
        <v>7</v>
      </c>
      <c r="E834" s="19" t="s">
        <v>2188</v>
      </c>
      <c r="F834" s="19" t="s">
        <v>2188</v>
      </c>
      <c r="G834">
        <v>0</v>
      </c>
      <c r="H834">
        <v>0</v>
      </c>
      <c r="I834" s="19" t="s">
        <v>3</v>
      </c>
      <c r="J834" s="19" t="s">
        <v>2238</v>
      </c>
      <c r="K834" s="14" t="str">
        <f t="shared" si="64"/>
        <v/>
      </c>
      <c r="M834" s="24" t="s">
        <v>3273</v>
      </c>
      <c r="N834" s="24" t="s">
        <v>3920</v>
      </c>
      <c r="O834"/>
      <c r="P834"/>
      <c r="Q834"/>
      <c r="R834"/>
      <c r="S834">
        <f t="shared" si="66"/>
        <v>223</v>
      </c>
      <c r="T834"/>
      <c r="U834" s="146"/>
      <c r="V834" s="146"/>
      <c r="W834" s="135" t="str">
        <f t="shared" si="65"/>
        <v/>
      </c>
      <c r="X834" s="135" t="str">
        <f t="shared" si="63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2268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2238</v>
      </c>
      <c r="K835" s="14" t="str">
        <f t="shared" si="64"/>
        <v/>
      </c>
      <c r="M835" s="24" t="s">
        <v>3274</v>
      </c>
      <c r="N835" s="24" t="s">
        <v>3920</v>
      </c>
      <c r="O835"/>
      <c r="P835"/>
      <c r="Q835"/>
      <c r="R835"/>
      <c r="S835">
        <f t="shared" si="66"/>
        <v>223</v>
      </c>
      <c r="T835"/>
      <c r="U835" s="146"/>
      <c r="V835" s="146"/>
      <c r="W835" s="135" t="str">
        <f t="shared" si="65"/>
        <v/>
      </c>
      <c r="X835" s="135" t="str">
        <f t="shared" si="63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2268</v>
      </c>
      <c r="D836" s="1" t="s">
        <v>7</v>
      </c>
      <c r="E836" s="19" t="s">
        <v>2189</v>
      </c>
      <c r="F836" s="19" t="s">
        <v>2189</v>
      </c>
      <c r="G836">
        <v>0</v>
      </c>
      <c r="H836">
        <v>0</v>
      </c>
      <c r="I836" s="19" t="s">
        <v>3</v>
      </c>
      <c r="J836" s="19" t="s">
        <v>2238</v>
      </c>
      <c r="K836" s="14" t="str">
        <f t="shared" ref="K836:K899" si="68">IF(E836=F836,"","NOT EQUAL")</f>
        <v/>
      </c>
      <c r="M836" s="24" t="s">
        <v>3275</v>
      </c>
      <c r="N836" s="24" t="s">
        <v>3920</v>
      </c>
      <c r="O836"/>
      <c r="P836"/>
      <c r="Q836"/>
      <c r="R836"/>
      <c r="S836">
        <f t="shared" si="66"/>
        <v>223</v>
      </c>
      <c r="T836"/>
      <c r="U836" s="146"/>
      <c r="V836" s="146"/>
      <c r="W836" s="135" t="str">
        <f t="shared" si="65"/>
        <v/>
      </c>
      <c r="X836" s="135" t="str">
        <f t="shared" si="63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2268</v>
      </c>
      <c r="D837" s="1" t="s">
        <v>7</v>
      </c>
      <c r="E837" s="19" t="s">
        <v>2190</v>
      </c>
      <c r="F837" s="19" t="s">
        <v>2190</v>
      </c>
      <c r="G837">
        <v>0</v>
      </c>
      <c r="H837">
        <v>0</v>
      </c>
      <c r="I837" s="19" t="s">
        <v>3</v>
      </c>
      <c r="J837" s="19" t="s">
        <v>2238</v>
      </c>
      <c r="K837" s="14" t="str">
        <f t="shared" si="68"/>
        <v/>
      </c>
      <c r="M837" s="24" t="s">
        <v>3276</v>
      </c>
      <c r="N837" s="24" t="s">
        <v>3920</v>
      </c>
      <c r="O837"/>
      <c r="P837"/>
      <c r="Q837"/>
      <c r="R837"/>
      <c r="S837">
        <f t="shared" si="66"/>
        <v>223</v>
      </c>
      <c r="T837"/>
      <c r="U837" s="146"/>
      <c r="V837" s="146"/>
      <c r="W837" s="135" t="str">
        <f t="shared" si="65"/>
        <v/>
      </c>
      <c r="X837" s="135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2268</v>
      </c>
      <c r="D838" s="1" t="s">
        <v>7</v>
      </c>
      <c r="E838" s="19" t="s">
        <v>2191</v>
      </c>
      <c r="F838" s="19" t="s">
        <v>2191</v>
      </c>
      <c r="G838">
        <v>0</v>
      </c>
      <c r="H838">
        <v>0</v>
      </c>
      <c r="I838" s="19" t="s">
        <v>3</v>
      </c>
      <c r="J838" s="19" t="s">
        <v>2238</v>
      </c>
      <c r="K838" s="14" t="str">
        <f t="shared" si="68"/>
        <v/>
      </c>
      <c r="M838" s="24" t="s">
        <v>3277</v>
      </c>
      <c r="N838" s="24" t="s">
        <v>3920</v>
      </c>
      <c r="O838"/>
      <c r="P838"/>
      <c r="Q838"/>
      <c r="R838"/>
      <c r="S838">
        <f t="shared" si="66"/>
        <v>223</v>
      </c>
      <c r="T838"/>
      <c r="U838" s="146"/>
      <c r="V838" s="146"/>
      <c r="W838" s="135" t="str">
        <f t="shared" si="65"/>
        <v/>
      </c>
      <c r="X838" s="135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2268</v>
      </c>
      <c r="D839" s="1" t="s">
        <v>7</v>
      </c>
      <c r="E839" s="19" t="s">
        <v>2173</v>
      </c>
      <c r="F839" s="19" t="s">
        <v>2173</v>
      </c>
      <c r="G839">
        <v>0</v>
      </c>
      <c r="H839">
        <v>0</v>
      </c>
      <c r="I839" s="19" t="s">
        <v>1</v>
      </c>
      <c r="J839" s="19" t="s">
        <v>2238</v>
      </c>
      <c r="K839" s="14" t="str">
        <f t="shared" si="68"/>
        <v/>
      </c>
      <c r="M839" s="24" t="s">
        <v>3278</v>
      </c>
      <c r="N839" s="24" t="s">
        <v>3920</v>
      </c>
      <c r="O839"/>
      <c r="P839"/>
      <c r="Q839"/>
      <c r="R839"/>
      <c r="S839">
        <f t="shared" si="66"/>
        <v>223</v>
      </c>
      <c r="T839"/>
      <c r="U839" s="146"/>
      <c r="V839" s="146"/>
      <c r="W839" s="135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35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41" t="s">
        <v>4121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2237</v>
      </c>
      <c r="K840" s="14" t="str">
        <f t="shared" si="68"/>
        <v/>
      </c>
      <c r="M840" s="24" t="s">
        <v>3279</v>
      </c>
      <c r="N840" s="24" t="s">
        <v>3920</v>
      </c>
      <c r="O840"/>
      <c r="P840"/>
      <c r="Q840"/>
      <c r="R840"/>
      <c r="S840">
        <f t="shared" si="66"/>
        <v>224</v>
      </c>
      <c r="T840"/>
      <c r="U840" s="146"/>
      <c r="V840" s="146"/>
      <c r="W840" s="135" t="str">
        <f t="shared" si="70"/>
        <v>"#B"</v>
      </c>
      <c r="X840" s="135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2270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2237</v>
      </c>
      <c r="K841" s="14" t="str">
        <f t="shared" si="68"/>
        <v>NOT EQUAL</v>
      </c>
      <c r="M841" s="24" t="s">
        <v>3280</v>
      </c>
      <c r="N841" s="24" t="s">
        <v>3920</v>
      </c>
      <c r="O841"/>
      <c r="P841"/>
      <c r="Q841"/>
      <c r="R841"/>
      <c r="S841">
        <f t="shared" si="66"/>
        <v>224</v>
      </c>
      <c r="T841"/>
      <c r="U841" s="146"/>
      <c r="V841" s="146"/>
      <c r="W841" s="135" t="str">
        <f t="shared" si="70"/>
        <v/>
      </c>
      <c r="X841" s="135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2271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2237</v>
      </c>
      <c r="K842" s="14" t="str">
        <f t="shared" si="68"/>
        <v>NOT EQUAL</v>
      </c>
      <c r="M842" s="24" t="s">
        <v>3281</v>
      </c>
      <c r="N842" s="24" t="s">
        <v>3920</v>
      </c>
      <c r="O842"/>
      <c r="P842"/>
      <c r="Q842"/>
      <c r="R842"/>
      <c r="S842">
        <f t="shared" si="66"/>
        <v>224</v>
      </c>
      <c r="T842"/>
      <c r="U842" s="146"/>
      <c r="V842" s="146"/>
      <c r="W842" s="135" t="str">
        <f t="shared" si="70"/>
        <v/>
      </c>
      <c r="X842" s="135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2461</v>
      </c>
      <c r="D843" s="1" t="s">
        <v>27</v>
      </c>
      <c r="E843" s="19" t="s">
        <v>527</v>
      </c>
      <c r="F843" s="19" t="s">
        <v>2192</v>
      </c>
      <c r="G843">
        <v>0</v>
      </c>
      <c r="H843">
        <v>0</v>
      </c>
      <c r="I843" s="19" t="s">
        <v>3</v>
      </c>
      <c r="J843" s="19" t="s">
        <v>2237</v>
      </c>
      <c r="K843" s="14" t="str">
        <f t="shared" si="68"/>
        <v>NOT EQUAL</v>
      </c>
      <c r="M843" s="24" t="s">
        <v>3282</v>
      </c>
      <c r="N843" s="24" t="s">
        <v>3920</v>
      </c>
      <c r="O843"/>
      <c r="P843"/>
      <c r="Q843"/>
      <c r="R843"/>
      <c r="S843">
        <f t="shared" si="66"/>
        <v>224</v>
      </c>
      <c r="T843"/>
      <c r="U843" s="146"/>
      <c r="V843" s="146"/>
      <c r="W843" s="135" t="str">
        <f t="shared" si="70"/>
        <v/>
      </c>
      <c r="X843" s="135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2301</v>
      </c>
      <c r="D844" s="1">
        <v>20</v>
      </c>
      <c r="E844" s="19" t="s">
        <v>73</v>
      </c>
      <c r="F844" s="19" t="s">
        <v>1929</v>
      </c>
      <c r="G844">
        <v>0</v>
      </c>
      <c r="H844">
        <v>0</v>
      </c>
      <c r="I844" s="19" t="s">
        <v>526</v>
      </c>
      <c r="J844" s="19" t="s">
        <v>2237</v>
      </c>
      <c r="K844" s="14" t="str">
        <f t="shared" si="68"/>
        <v>NOT EQUAL</v>
      </c>
      <c r="M844" s="24" t="s">
        <v>3283</v>
      </c>
      <c r="N844" s="24" t="s">
        <v>3920</v>
      </c>
      <c r="O844"/>
      <c r="P844"/>
      <c r="Q844"/>
      <c r="R844"/>
      <c r="S844">
        <f t="shared" si="66"/>
        <v>224</v>
      </c>
      <c r="T844"/>
      <c r="U844" s="146"/>
      <c r="V844" s="146"/>
      <c r="W844" s="135" t="str">
        <f t="shared" si="70"/>
        <v/>
      </c>
      <c r="X844" s="135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2301</v>
      </c>
      <c r="D845" s="1">
        <v>20</v>
      </c>
      <c r="E845" s="19" t="s">
        <v>73</v>
      </c>
      <c r="F845" s="19" t="s">
        <v>2193</v>
      </c>
      <c r="G845">
        <v>0</v>
      </c>
      <c r="H845">
        <v>0</v>
      </c>
      <c r="I845" s="19" t="s">
        <v>526</v>
      </c>
      <c r="J845" s="19" t="s">
        <v>2237</v>
      </c>
      <c r="K845" s="14" t="str">
        <f t="shared" si="68"/>
        <v>NOT EQUAL</v>
      </c>
      <c r="M845" s="24" t="s">
        <v>3284</v>
      </c>
      <c r="N845" s="24" t="s">
        <v>3920</v>
      </c>
      <c r="O845"/>
      <c r="P845"/>
      <c r="Q845"/>
      <c r="R845"/>
      <c r="S845">
        <f t="shared" si="66"/>
        <v>224</v>
      </c>
      <c r="T845"/>
      <c r="U845" s="146"/>
      <c r="V845" s="146"/>
      <c r="W845" s="135" t="str">
        <f t="shared" si="70"/>
        <v/>
      </c>
      <c r="X845" s="135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2301</v>
      </c>
      <c r="D846" s="1">
        <v>10</v>
      </c>
      <c r="E846" s="19" t="s">
        <v>74</v>
      </c>
      <c r="F846" s="19" t="s">
        <v>2043</v>
      </c>
      <c r="G846">
        <v>0</v>
      </c>
      <c r="H846">
        <v>0</v>
      </c>
      <c r="I846" s="19" t="s">
        <v>526</v>
      </c>
      <c r="J846" s="19" t="s">
        <v>2237</v>
      </c>
      <c r="K846" s="14" t="str">
        <f t="shared" si="68"/>
        <v>NOT EQUAL</v>
      </c>
      <c r="M846" s="24" t="s">
        <v>3285</v>
      </c>
      <c r="N846" s="24" t="s">
        <v>3920</v>
      </c>
      <c r="O846"/>
      <c r="P846"/>
      <c r="Q846"/>
      <c r="R846"/>
      <c r="S846">
        <f t="shared" si="66"/>
        <v>224</v>
      </c>
      <c r="T846"/>
      <c r="U846" s="146"/>
      <c r="V846" s="146"/>
      <c r="W846" s="135" t="str">
        <f t="shared" si="70"/>
        <v/>
      </c>
      <c r="X846" s="135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2301</v>
      </c>
      <c r="D847" s="1">
        <v>10</v>
      </c>
      <c r="E847" s="19" t="s">
        <v>74</v>
      </c>
      <c r="F847" s="19" t="s">
        <v>2193</v>
      </c>
      <c r="G847">
        <v>0</v>
      </c>
      <c r="H847">
        <v>0</v>
      </c>
      <c r="I847" s="19" t="s">
        <v>526</v>
      </c>
      <c r="J847" s="19" t="s">
        <v>2237</v>
      </c>
      <c r="K847" s="14" t="str">
        <f t="shared" si="68"/>
        <v>NOT EQUAL</v>
      </c>
      <c r="M847" s="24" t="s">
        <v>3286</v>
      </c>
      <c r="N847" s="24" t="s">
        <v>3920</v>
      </c>
      <c r="O847"/>
      <c r="P847"/>
      <c r="Q847"/>
      <c r="R847"/>
      <c r="S847">
        <f t="shared" si="66"/>
        <v>224</v>
      </c>
      <c r="T847"/>
      <c r="U847" s="146"/>
      <c r="V847" s="146"/>
      <c r="W847" s="135" t="str">
        <f t="shared" si="70"/>
        <v/>
      </c>
      <c r="X847" s="135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2323</v>
      </c>
      <c r="D848" s="1">
        <v>20</v>
      </c>
      <c r="E848" s="19" t="s">
        <v>117</v>
      </c>
      <c r="F848" s="19" t="s">
        <v>2193</v>
      </c>
      <c r="G848">
        <v>0</v>
      </c>
      <c r="H848">
        <v>0</v>
      </c>
      <c r="I848" s="19" t="s">
        <v>526</v>
      </c>
      <c r="J848" s="19" t="s">
        <v>2237</v>
      </c>
      <c r="K848" s="14" t="str">
        <f t="shared" si="68"/>
        <v>NOT EQUAL</v>
      </c>
      <c r="M848" s="24" t="s">
        <v>3287</v>
      </c>
      <c r="N848" s="24" t="s">
        <v>3920</v>
      </c>
      <c r="O848"/>
      <c r="P848"/>
      <c r="Q848"/>
      <c r="R848"/>
      <c r="S848">
        <f t="shared" si="66"/>
        <v>224</v>
      </c>
      <c r="T848"/>
      <c r="U848" s="146"/>
      <c r="V848" s="146"/>
      <c r="W848" s="135" t="str">
        <f t="shared" si="70"/>
        <v/>
      </c>
      <c r="X848" s="135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2323</v>
      </c>
      <c r="D849" s="1">
        <v>20</v>
      </c>
      <c r="E849" s="19" t="s">
        <v>117</v>
      </c>
      <c r="F849" s="19" t="s">
        <v>2194</v>
      </c>
      <c r="G849">
        <v>0</v>
      </c>
      <c r="H849">
        <v>0</v>
      </c>
      <c r="I849" s="19" t="s">
        <v>526</v>
      </c>
      <c r="J849" s="19" t="s">
        <v>2237</v>
      </c>
      <c r="K849" s="14" t="str">
        <f t="shared" si="68"/>
        <v>NOT EQUAL</v>
      </c>
      <c r="M849" s="24" t="s">
        <v>3288</v>
      </c>
      <c r="N849" s="24" t="s">
        <v>3920</v>
      </c>
      <c r="O849"/>
      <c r="P849"/>
      <c r="Q849"/>
      <c r="R849"/>
      <c r="S849">
        <f t="shared" si="66"/>
        <v>224</v>
      </c>
      <c r="T849"/>
      <c r="U849" s="146"/>
      <c r="V849" s="146"/>
      <c r="W849" s="135" t="str">
        <f t="shared" si="70"/>
        <v/>
      </c>
      <c r="X849" s="135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2328</v>
      </c>
      <c r="D850" s="1" t="s">
        <v>27</v>
      </c>
      <c r="E850" s="19" t="s">
        <v>121</v>
      </c>
      <c r="F850" s="19" t="s">
        <v>2195</v>
      </c>
      <c r="G850">
        <v>0</v>
      </c>
      <c r="H850">
        <v>0</v>
      </c>
      <c r="I850" s="19" t="s">
        <v>526</v>
      </c>
      <c r="J850" s="19" t="s">
        <v>2237</v>
      </c>
      <c r="K850" s="14" t="str">
        <f t="shared" si="68"/>
        <v>NOT EQUAL</v>
      </c>
      <c r="M850" s="24" t="s">
        <v>3289</v>
      </c>
      <c r="N850" s="24" t="s">
        <v>3920</v>
      </c>
      <c r="O850"/>
      <c r="P850"/>
      <c r="Q850"/>
      <c r="R850"/>
      <c r="S850">
        <f t="shared" si="66"/>
        <v>224</v>
      </c>
      <c r="T850"/>
      <c r="U850" s="146"/>
      <c r="V850" s="146"/>
      <c r="W850" s="135" t="str">
        <f t="shared" si="70"/>
        <v/>
      </c>
      <c r="X850" s="135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2329</v>
      </c>
      <c r="D851" s="1" t="s">
        <v>27</v>
      </c>
      <c r="E851" s="19" t="s">
        <v>124</v>
      </c>
      <c r="F851" s="19" t="s">
        <v>2196</v>
      </c>
      <c r="G851">
        <v>0</v>
      </c>
      <c r="H851">
        <v>0</v>
      </c>
      <c r="I851" s="19" t="s">
        <v>526</v>
      </c>
      <c r="J851" s="19" t="s">
        <v>2237</v>
      </c>
      <c r="K851" s="14" t="str">
        <f t="shared" si="68"/>
        <v>NOT EQUAL</v>
      </c>
      <c r="M851" s="24" t="s">
        <v>3290</v>
      </c>
      <c r="N851" s="24" t="s">
        <v>3920</v>
      </c>
      <c r="O851"/>
      <c r="P851"/>
      <c r="Q851"/>
      <c r="R851"/>
      <c r="S851">
        <f t="shared" si="66"/>
        <v>224</v>
      </c>
      <c r="T851"/>
      <c r="U851" s="146"/>
      <c r="V851" s="146"/>
      <c r="W851" s="135" t="str">
        <f t="shared" si="70"/>
        <v/>
      </c>
      <c r="X851" s="135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2330</v>
      </c>
      <c r="D852" s="1" t="s">
        <v>27</v>
      </c>
      <c r="E852" s="19" t="s">
        <v>125</v>
      </c>
      <c r="F852" s="19" t="s">
        <v>2196</v>
      </c>
      <c r="G852">
        <v>0</v>
      </c>
      <c r="H852">
        <v>0</v>
      </c>
      <c r="I852" s="19" t="s">
        <v>526</v>
      </c>
      <c r="J852" s="19" t="s">
        <v>2237</v>
      </c>
      <c r="K852" s="14" t="str">
        <f t="shared" si="68"/>
        <v>NOT EQUAL</v>
      </c>
      <c r="M852" s="24" t="s">
        <v>3291</v>
      </c>
      <c r="N852" s="24" t="s">
        <v>3920</v>
      </c>
      <c r="O852"/>
      <c r="P852"/>
      <c r="Q852"/>
      <c r="R852"/>
      <c r="S852">
        <f t="shared" si="66"/>
        <v>224</v>
      </c>
      <c r="T852"/>
      <c r="U852" s="146"/>
      <c r="V852" s="146"/>
      <c r="W852" s="135" t="str">
        <f t="shared" si="70"/>
        <v/>
      </c>
      <c r="X852" s="135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2340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2237</v>
      </c>
      <c r="K853" s="14" t="str">
        <f t="shared" si="68"/>
        <v>NOT EQUAL</v>
      </c>
      <c r="M853" s="24" t="s">
        <v>3292</v>
      </c>
      <c r="N853" s="24" t="s">
        <v>3920</v>
      </c>
      <c r="O853"/>
      <c r="P853"/>
      <c r="Q853"/>
      <c r="R853"/>
      <c r="S853">
        <f t="shared" si="66"/>
        <v>224</v>
      </c>
      <c r="T853"/>
      <c r="U853" s="146"/>
      <c r="V853" s="146"/>
      <c r="W853" s="135" t="str">
        <f t="shared" si="70"/>
        <v/>
      </c>
      <c r="X853" s="135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2347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2237</v>
      </c>
      <c r="K854" s="14" t="str">
        <f t="shared" si="68"/>
        <v>NOT EQUAL</v>
      </c>
      <c r="M854" s="24" t="s">
        <v>3293</v>
      </c>
      <c r="N854" s="24" t="s">
        <v>3920</v>
      </c>
      <c r="O854"/>
      <c r="P854"/>
      <c r="Q854"/>
      <c r="R854"/>
      <c r="S854">
        <f t="shared" si="66"/>
        <v>224</v>
      </c>
      <c r="T854"/>
      <c r="U854" s="146"/>
      <c r="V854" s="146"/>
      <c r="W854" s="135" t="str">
        <f t="shared" si="70"/>
        <v/>
      </c>
      <c r="X854" s="135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2348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2237</v>
      </c>
      <c r="K855" s="14" t="str">
        <f t="shared" si="68"/>
        <v>NOT EQUAL</v>
      </c>
      <c r="M855" s="24" t="s">
        <v>3294</v>
      </c>
      <c r="N855" s="24" t="s">
        <v>3920</v>
      </c>
      <c r="O855"/>
      <c r="P855"/>
      <c r="Q855"/>
      <c r="R855"/>
      <c r="S855">
        <f t="shared" si="66"/>
        <v>224</v>
      </c>
      <c r="T855"/>
      <c r="U855" s="146"/>
      <c r="V855" s="146"/>
      <c r="W855" s="135" t="str">
        <f t="shared" si="70"/>
        <v/>
      </c>
      <c r="X855" s="135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2349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2237</v>
      </c>
      <c r="K856" s="14" t="str">
        <f t="shared" si="68"/>
        <v>NOT EQUAL</v>
      </c>
      <c r="M856" s="24" t="s">
        <v>3295</v>
      </c>
      <c r="N856" s="24" t="s">
        <v>3920</v>
      </c>
      <c r="O856"/>
      <c r="P856"/>
      <c r="Q856"/>
      <c r="R856"/>
      <c r="S856">
        <f t="shared" si="66"/>
        <v>224</v>
      </c>
      <c r="T856"/>
      <c r="U856" s="146"/>
      <c r="V856" s="146"/>
      <c r="W856" s="135" t="str">
        <f t="shared" si="70"/>
        <v/>
      </c>
      <c r="X856" s="135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2349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2237</v>
      </c>
      <c r="K857" s="14" t="str">
        <f t="shared" si="68"/>
        <v>NOT EQUAL</v>
      </c>
      <c r="M857" s="24" t="s">
        <v>3296</v>
      </c>
      <c r="N857" s="24" t="s">
        <v>3920</v>
      </c>
      <c r="O857"/>
      <c r="P857"/>
      <c r="Q857"/>
      <c r="R857"/>
      <c r="S857">
        <f t="shared" si="66"/>
        <v>224</v>
      </c>
      <c r="T857"/>
      <c r="U857" s="146"/>
      <c r="V857" s="146"/>
      <c r="W857" s="135" t="str">
        <f t="shared" si="70"/>
        <v/>
      </c>
      <c r="X857" s="135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2461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2237</v>
      </c>
      <c r="K858" s="14" t="str">
        <f t="shared" si="68"/>
        <v>NOT EQUAL</v>
      </c>
      <c r="M858" s="24" t="s">
        <v>3297</v>
      </c>
      <c r="N858" s="24" t="s">
        <v>3920</v>
      </c>
      <c r="O858"/>
      <c r="P858"/>
      <c r="Q858"/>
      <c r="R858"/>
      <c r="S858">
        <f t="shared" si="66"/>
        <v>224</v>
      </c>
      <c r="T858"/>
      <c r="U858" s="146"/>
      <c r="V858" s="146"/>
      <c r="W858" s="135" t="str">
        <f t="shared" si="70"/>
        <v/>
      </c>
      <c r="X858" s="135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2351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2237</v>
      </c>
      <c r="K859" s="14" t="str">
        <f t="shared" si="68"/>
        <v>NOT EQUAL</v>
      </c>
      <c r="M859" s="24" t="s">
        <v>3298</v>
      </c>
      <c r="N859" s="24" t="s">
        <v>3920</v>
      </c>
      <c r="O859"/>
      <c r="P859"/>
      <c r="Q859"/>
      <c r="R859"/>
      <c r="S859">
        <f t="shared" si="66"/>
        <v>224</v>
      </c>
      <c r="T859"/>
      <c r="U859" s="146"/>
      <c r="V859" s="146"/>
      <c r="W859" s="135" t="str">
        <f t="shared" si="70"/>
        <v/>
      </c>
      <c r="X859" s="135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2270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2237</v>
      </c>
      <c r="K860" s="14" t="str">
        <f t="shared" si="68"/>
        <v>NOT EQUAL</v>
      </c>
      <c r="M860" s="24" t="s">
        <v>3299</v>
      </c>
      <c r="N860" s="24" t="s">
        <v>3920</v>
      </c>
      <c r="O860"/>
      <c r="P860"/>
      <c r="Q860"/>
      <c r="R860"/>
      <c r="S860">
        <f t="shared" si="66"/>
        <v>224</v>
      </c>
      <c r="T860"/>
      <c r="U860" s="146"/>
      <c r="V860" s="146"/>
      <c r="W860" s="135" t="str">
        <f t="shared" si="70"/>
        <v/>
      </c>
      <c r="X860" s="135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2271</v>
      </c>
      <c r="D861" s="1" t="s">
        <v>171</v>
      </c>
      <c r="E861" s="19" t="s">
        <v>215</v>
      </c>
      <c r="F861" s="19" t="s">
        <v>1841</v>
      </c>
      <c r="G861">
        <v>0</v>
      </c>
      <c r="H861">
        <v>0</v>
      </c>
      <c r="I861" s="19" t="s">
        <v>526</v>
      </c>
      <c r="J861" s="19" t="s">
        <v>2237</v>
      </c>
      <c r="K861" s="14" t="str">
        <f t="shared" si="68"/>
        <v>NOT EQUAL</v>
      </c>
      <c r="M861" s="24" t="s">
        <v>3300</v>
      </c>
      <c r="N861" s="24" t="s">
        <v>3920</v>
      </c>
      <c r="O861"/>
      <c r="P861"/>
      <c r="Q861"/>
      <c r="R861"/>
      <c r="S861">
        <f t="shared" si="66"/>
        <v>224</v>
      </c>
      <c r="T861"/>
      <c r="U861" s="146"/>
      <c r="V861" s="146"/>
      <c r="W861" s="135" t="str">
        <f t="shared" si="70"/>
        <v/>
      </c>
      <c r="X861" s="135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2329</v>
      </c>
      <c r="D862" s="1" t="s">
        <v>171</v>
      </c>
      <c r="E862" s="19" t="s">
        <v>216</v>
      </c>
      <c r="F862" s="19" t="s">
        <v>1932</v>
      </c>
      <c r="G862">
        <v>0</v>
      </c>
      <c r="H862">
        <v>0</v>
      </c>
      <c r="I862" s="19" t="s">
        <v>526</v>
      </c>
      <c r="J862" s="19" t="s">
        <v>2237</v>
      </c>
      <c r="K862" s="14" t="str">
        <f t="shared" si="68"/>
        <v>NOT EQUAL</v>
      </c>
      <c r="M862" s="24" t="s">
        <v>3301</v>
      </c>
      <c r="N862" s="24" t="s">
        <v>3920</v>
      </c>
      <c r="O862"/>
      <c r="P862"/>
      <c r="Q862"/>
      <c r="R862"/>
      <c r="S862">
        <f t="shared" si="66"/>
        <v>224</v>
      </c>
      <c r="T862"/>
      <c r="U862" s="146"/>
      <c r="V862" s="146"/>
      <c r="W862" s="135" t="str">
        <f t="shared" si="70"/>
        <v/>
      </c>
      <c r="X862" s="135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2330</v>
      </c>
      <c r="D863" s="1" t="s">
        <v>171</v>
      </c>
      <c r="E863" s="19" t="s">
        <v>217</v>
      </c>
      <c r="F863" s="19" t="s">
        <v>1933</v>
      </c>
      <c r="G863">
        <v>0</v>
      </c>
      <c r="H863">
        <v>0</v>
      </c>
      <c r="I863" s="19" t="s">
        <v>526</v>
      </c>
      <c r="J863" s="19" t="s">
        <v>2237</v>
      </c>
      <c r="K863" s="14" t="str">
        <f t="shared" si="68"/>
        <v>NOT EQUAL</v>
      </c>
      <c r="M863" s="24" t="s">
        <v>3302</v>
      </c>
      <c r="N863" s="24" t="s">
        <v>3920</v>
      </c>
      <c r="O863"/>
      <c r="P863"/>
      <c r="Q863"/>
      <c r="R863"/>
      <c r="S863">
        <f t="shared" si="66"/>
        <v>224</v>
      </c>
      <c r="T863"/>
      <c r="U863" s="146"/>
      <c r="V863" s="146"/>
      <c r="W863" s="135" t="str">
        <f t="shared" si="70"/>
        <v/>
      </c>
      <c r="X863" s="135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2328</v>
      </c>
      <c r="D864" s="1" t="s">
        <v>171</v>
      </c>
      <c r="E864" s="19" t="s">
        <v>255</v>
      </c>
      <c r="F864" s="19" t="s">
        <v>1931</v>
      </c>
      <c r="G864">
        <v>0</v>
      </c>
      <c r="H864">
        <v>0</v>
      </c>
      <c r="I864" s="19" t="s">
        <v>526</v>
      </c>
      <c r="J864" s="19" t="s">
        <v>2237</v>
      </c>
      <c r="K864" s="14" t="str">
        <f t="shared" si="68"/>
        <v>NOT EQUAL</v>
      </c>
      <c r="M864" s="24" t="s">
        <v>3303</v>
      </c>
      <c r="N864" s="24" t="s">
        <v>3920</v>
      </c>
      <c r="O864"/>
      <c r="P864"/>
      <c r="Q864"/>
      <c r="R864"/>
      <c r="S864">
        <f t="shared" si="66"/>
        <v>224</v>
      </c>
      <c r="T864"/>
      <c r="U864" s="146"/>
      <c r="V864" s="146"/>
      <c r="W864" s="135" t="str">
        <f t="shared" si="70"/>
        <v/>
      </c>
      <c r="X864" s="135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2461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2237</v>
      </c>
      <c r="K865" s="14" t="str">
        <f t="shared" si="68"/>
        <v>NOT EQUAL</v>
      </c>
      <c r="M865" s="24" t="s">
        <v>3304</v>
      </c>
      <c r="N865" s="24" t="s">
        <v>3920</v>
      </c>
      <c r="O865"/>
      <c r="P865"/>
      <c r="Q865"/>
      <c r="R865"/>
      <c r="S865">
        <f t="shared" si="66"/>
        <v>224</v>
      </c>
      <c r="T865"/>
      <c r="U865" s="146"/>
      <c r="V865" s="146"/>
      <c r="W865" s="135" t="str">
        <f t="shared" si="70"/>
        <v/>
      </c>
      <c r="X865" s="135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2340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2237</v>
      </c>
      <c r="K866" s="14" t="str">
        <f t="shared" si="68"/>
        <v>NOT EQUAL</v>
      </c>
      <c r="M866" s="24" t="s">
        <v>3305</v>
      </c>
      <c r="N866" s="24" t="s">
        <v>3920</v>
      </c>
      <c r="O866"/>
      <c r="P866"/>
      <c r="Q866"/>
      <c r="R866"/>
      <c r="S866">
        <f t="shared" si="66"/>
        <v>224</v>
      </c>
      <c r="T866"/>
      <c r="U866" s="146"/>
      <c r="V866" s="146"/>
      <c r="W866" s="135" t="str">
        <f t="shared" si="70"/>
        <v/>
      </c>
      <c r="X866" s="135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2379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2237</v>
      </c>
      <c r="K867" s="14" t="str">
        <f t="shared" si="68"/>
        <v>NOT EQUAL</v>
      </c>
      <c r="M867" s="24" t="s">
        <v>3306</v>
      </c>
      <c r="N867" s="24" t="s">
        <v>3920</v>
      </c>
      <c r="O867"/>
      <c r="P867"/>
      <c r="Q867"/>
      <c r="R867"/>
      <c r="S867">
        <f t="shared" si="66"/>
        <v>224</v>
      </c>
      <c r="T867"/>
      <c r="U867" s="146"/>
      <c r="V867" s="146"/>
      <c r="W867" s="135" t="str">
        <f t="shared" si="70"/>
        <v/>
      </c>
      <c r="X867" s="135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2323</v>
      </c>
      <c r="D868" s="1">
        <v>10</v>
      </c>
      <c r="E868" s="19" t="s">
        <v>298</v>
      </c>
      <c r="F868" s="19" t="s">
        <v>2193</v>
      </c>
      <c r="G868">
        <v>0</v>
      </c>
      <c r="H868">
        <v>0</v>
      </c>
      <c r="I868" s="19" t="s">
        <v>526</v>
      </c>
      <c r="J868" s="19" t="s">
        <v>2237</v>
      </c>
      <c r="K868" s="14" t="str">
        <f t="shared" si="68"/>
        <v>NOT EQUAL</v>
      </c>
      <c r="M868" s="24" t="s">
        <v>3307</v>
      </c>
      <c r="N868" s="24" t="s">
        <v>3920</v>
      </c>
      <c r="O868"/>
      <c r="P868"/>
      <c r="Q868"/>
      <c r="R868"/>
      <c r="S868">
        <f t="shared" si="66"/>
        <v>224</v>
      </c>
      <c r="T868"/>
      <c r="U868" s="146"/>
      <c r="V868" s="146"/>
      <c r="W868" s="135" t="str">
        <f t="shared" si="70"/>
        <v/>
      </c>
      <c r="X868" s="135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2323</v>
      </c>
      <c r="D869" s="1">
        <v>10</v>
      </c>
      <c r="E869" s="19" t="s">
        <v>298</v>
      </c>
      <c r="F869" s="19" t="s">
        <v>2194</v>
      </c>
      <c r="G869">
        <v>0</v>
      </c>
      <c r="H869">
        <v>0</v>
      </c>
      <c r="I869" s="19" t="s">
        <v>526</v>
      </c>
      <c r="J869" s="19" t="s">
        <v>2237</v>
      </c>
      <c r="K869" s="14" t="str">
        <f t="shared" si="68"/>
        <v>NOT EQUAL</v>
      </c>
      <c r="M869" s="24" t="s">
        <v>3308</v>
      </c>
      <c r="N869" s="24" t="s">
        <v>3920</v>
      </c>
      <c r="O869"/>
      <c r="P869"/>
      <c r="Q869"/>
      <c r="R869"/>
      <c r="S869">
        <f t="shared" si="66"/>
        <v>224</v>
      </c>
      <c r="T869"/>
      <c r="U869" s="146"/>
      <c r="V869" s="146"/>
      <c r="W869" s="135" t="str">
        <f t="shared" si="70"/>
        <v/>
      </c>
      <c r="X869" s="135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2347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2237</v>
      </c>
      <c r="K870" s="14" t="str">
        <f t="shared" si="68"/>
        <v>NOT EQUAL</v>
      </c>
      <c r="M870" s="24" t="s">
        <v>3309</v>
      </c>
      <c r="N870" s="24" t="s">
        <v>3920</v>
      </c>
      <c r="O870"/>
      <c r="P870"/>
      <c r="Q870"/>
      <c r="R870"/>
      <c r="S870">
        <f t="shared" si="66"/>
        <v>224</v>
      </c>
      <c r="T870"/>
      <c r="U870" s="146"/>
      <c r="V870" s="146"/>
      <c r="W870" s="135" t="str">
        <f t="shared" si="70"/>
        <v/>
      </c>
      <c r="X870" s="135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2348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2237</v>
      </c>
      <c r="K871" s="14" t="str">
        <f t="shared" si="68"/>
        <v>NOT EQUAL</v>
      </c>
      <c r="M871" s="24" t="s">
        <v>3310</v>
      </c>
      <c r="N871" s="24" t="s">
        <v>3920</v>
      </c>
      <c r="O871"/>
      <c r="P871"/>
      <c r="Q871"/>
      <c r="R871"/>
      <c r="S871">
        <f t="shared" si="66"/>
        <v>224</v>
      </c>
      <c r="T871"/>
      <c r="U871" s="146"/>
      <c r="V871" s="146"/>
      <c r="W871" s="135" t="str">
        <f t="shared" si="70"/>
        <v/>
      </c>
      <c r="X871" s="135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2349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2237</v>
      </c>
      <c r="K872" s="14" t="str">
        <f t="shared" si="68"/>
        <v>NOT EQUAL</v>
      </c>
      <c r="M872" s="24" t="s">
        <v>3311</v>
      </c>
      <c r="N872" s="24" t="s">
        <v>3920</v>
      </c>
      <c r="O872"/>
      <c r="P872"/>
      <c r="Q872"/>
      <c r="R872"/>
      <c r="S872">
        <f t="shared" si="66"/>
        <v>224</v>
      </c>
      <c r="T872"/>
      <c r="U872" s="146"/>
      <c r="V872" s="146"/>
      <c r="W872" s="135" t="str">
        <f t="shared" si="70"/>
        <v/>
      </c>
      <c r="X872" s="135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2349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2237</v>
      </c>
      <c r="K873" s="14" t="str">
        <f t="shared" si="68"/>
        <v>NOT EQUAL</v>
      </c>
      <c r="M873" s="24" t="s">
        <v>3312</v>
      </c>
      <c r="N873" s="24" t="s">
        <v>3920</v>
      </c>
      <c r="O873"/>
      <c r="P873"/>
      <c r="Q873"/>
      <c r="R873"/>
      <c r="S873">
        <f t="shared" si="66"/>
        <v>224</v>
      </c>
      <c r="T873"/>
      <c r="U873" s="146"/>
      <c r="V873" s="146"/>
      <c r="W873" s="135" t="str">
        <f t="shared" si="70"/>
        <v/>
      </c>
      <c r="X873" s="135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2461</v>
      </c>
      <c r="D874" s="1" t="s">
        <v>171</v>
      </c>
      <c r="E874" s="19" t="s">
        <v>531</v>
      </c>
      <c r="F874" s="19" t="s">
        <v>2192</v>
      </c>
      <c r="G874">
        <v>0</v>
      </c>
      <c r="H874">
        <v>0</v>
      </c>
      <c r="I874" s="19" t="s">
        <v>526</v>
      </c>
      <c r="J874" s="19" t="s">
        <v>2237</v>
      </c>
      <c r="K874" s="14" t="str">
        <f t="shared" si="68"/>
        <v>NOT EQUAL</v>
      </c>
      <c r="M874" s="24" t="s">
        <v>3313</v>
      </c>
      <c r="N874" s="24" t="s">
        <v>3920</v>
      </c>
      <c r="O874"/>
      <c r="P874"/>
      <c r="Q874"/>
      <c r="R874"/>
      <c r="S874">
        <f t="shared" si="66"/>
        <v>224</v>
      </c>
      <c r="T874"/>
      <c r="U874" s="146"/>
      <c r="V874" s="146"/>
      <c r="W874" s="135" t="str">
        <f t="shared" si="70"/>
        <v/>
      </c>
      <c r="X874" s="135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2379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2237</v>
      </c>
      <c r="K875" s="14" t="str">
        <f t="shared" si="68"/>
        <v>NOT EQUAL</v>
      </c>
      <c r="M875" s="24" t="s">
        <v>3314</v>
      </c>
      <c r="N875" s="24" t="s">
        <v>3920</v>
      </c>
      <c r="O875"/>
      <c r="P875"/>
      <c r="Q875"/>
      <c r="R875"/>
      <c r="S875">
        <f t="shared" si="66"/>
        <v>224</v>
      </c>
      <c r="T875"/>
      <c r="U875" s="146"/>
      <c r="V875" s="146"/>
      <c r="W875" s="135" t="str">
        <f t="shared" si="70"/>
        <v/>
      </c>
      <c r="X875" s="135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2351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2237</v>
      </c>
      <c r="K876" s="14" t="str">
        <f t="shared" si="68"/>
        <v>NOT EQUAL</v>
      </c>
      <c r="M876" s="24" t="s">
        <v>3315</v>
      </c>
      <c r="N876" s="24" t="s">
        <v>3920</v>
      </c>
      <c r="O876"/>
      <c r="P876"/>
      <c r="Q876"/>
      <c r="R876"/>
      <c r="S876">
        <f t="shared" si="66"/>
        <v>224</v>
      </c>
      <c r="T876"/>
      <c r="U876" s="146"/>
      <c r="V876" s="146"/>
      <c r="W876" s="135" t="str">
        <f t="shared" si="70"/>
        <v/>
      </c>
      <c r="X876" s="135" t="str">
        <f t="shared" si="69"/>
        <v/>
      </c>
      <c r="Y876" s="2">
        <f t="shared" si="67"/>
        <v>873</v>
      </c>
    </row>
    <row r="877" spans="1:25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68"/>
        <v/>
      </c>
      <c r="M877" s="24" t="s">
        <v>2488</v>
      </c>
      <c r="N877" s="24" t="s">
        <v>3920</v>
      </c>
      <c r="O877"/>
      <c r="P877"/>
      <c r="Q877"/>
      <c r="R877"/>
      <c r="S877">
        <f t="shared" si="66"/>
        <v>224</v>
      </c>
      <c r="T877"/>
      <c r="U877" s="146"/>
      <c r="V877" s="146"/>
      <c r="W877" s="135" t="str">
        <f t="shared" si="70"/>
        <v/>
      </c>
      <c r="X877" s="135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2462</v>
      </c>
      <c r="D878" s="1" t="s">
        <v>7</v>
      </c>
      <c r="E878" s="19" t="s">
        <v>2197</v>
      </c>
      <c r="F878" s="19" t="s">
        <v>2197</v>
      </c>
      <c r="G878" s="76">
        <v>0</v>
      </c>
      <c r="H878" s="76">
        <v>0</v>
      </c>
      <c r="I878" s="19" t="s">
        <v>3</v>
      </c>
      <c r="J878" s="19" t="s">
        <v>2238</v>
      </c>
      <c r="K878" s="14" t="str">
        <f t="shared" si="68"/>
        <v/>
      </c>
      <c r="L878" s="1" t="s">
        <v>3930</v>
      </c>
      <c r="M878" s="24" t="s">
        <v>3316</v>
      </c>
      <c r="N878" s="24" t="s">
        <v>3920</v>
      </c>
      <c r="O878"/>
      <c r="P878"/>
      <c r="Q878"/>
      <c r="R878"/>
      <c r="S878">
        <f t="shared" si="66"/>
        <v>224</v>
      </c>
      <c r="T878"/>
      <c r="U878" s="146"/>
      <c r="V878" s="146"/>
      <c r="W878" s="135" t="str">
        <f t="shared" si="70"/>
        <v/>
      </c>
      <c r="X878" s="135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92" t="s">
        <v>2268</v>
      </c>
      <c r="D879" s="92" t="s">
        <v>7</v>
      </c>
      <c r="E879" s="93" t="str">
        <f>""""&amp;TEXT($B879,"0000")&amp;""""</f>
        <v>"0875"</v>
      </c>
      <c r="F879" s="93" t="str">
        <f>""""&amp;TEXT($B879,"0000")&amp;""""</f>
        <v>"0875"</v>
      </c>
      <c r="G879" s="94">
        <v>0</v>
      </c>
      <c r="H879" s="94">
        <v>0</v>
      </c>
      <c r="I879" s="95" t="s">
        <v>30</v>
      </c>
      <c r="J879" s="95" t="s">
        <v>2238</v>
      </c>
      <c r="K879" s="96" t="str">
        <f t="shared" si="68"/>
        <v/>
      </c>
      <c r="L879" s="110"/>
      <c r="M879" s="97" t="str">
        <f>"ITM_"&amp;TEXT($B879,"0000")</f>
        <v>ITM_0875</v>
      </c>
      <c r="N879" s="97"/>
      <c r="O879"/>
      <c r="P879"/>
      <c r="Q879"/>
      <c r="R879"/>
      <c r="S879">
        <f t="shared" si="66"/>
        <v>224</v>
      </c>
      <c r="T879"/>
      <c r="U879" s="146"/>
      <c r="V879" s="146"/>
      <c r="W879" s="135" t="str">
        <f t="shared" si="70"/>
        <v/>
      </c>
      <c r="X879" s="135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2268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2238</v>
      </c>
      <c r="K880" s="14" t="str">
        <f t="shared" si="68"/>
        <v/>
      </c>
      <c r="L880" s="1" t="s">
        <v>3931</v>
      </c>
      <c r="M880" s="24" t="s">
        <v>3317</v>
      </c>
      <c r="N880" s="24" t="s">
        <v>3920</v>
      </c>
      <c r="O880"/>
      <c r="P880"/>
      <c r="Q880"/>
      <c r="R880"/>
      <c r="S880">
        <f t="shared" si="66"/>
        <v>224</v>
      </c>
      <c r="T880"/>
      <c r="U880" s="146"/>
      <c r="V880" s="146"/>
      <c r="W880" s="135" t="str">
        <f t="shared" si="70"/>
        <v/>
      </c>
      <c r="X880" s="135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2268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2238</v>
      </c>
      <c r="K881" s="14" t="str">
        <f t="shared" si="68"/>
        <v/>
      </c>
      <c r="L881" s="1" t="s">
        <v>3932</v>
      </c>
      <c r="M881" s="24" t="s">
        <v>3318</v>
      </c>
      <c r="N881" s="24" t="s">
        <v>3920</v>
      </c>
      <c r="O881"/>
      <c r="P881"/>
      <c r="Q881"/>
      <c r="R881"/>
      <c r="S881">
        <f t="shared" si="66"/>
        <v>224</v>
      </c>
      <c r="T881"/>
      <c r="U881" s="146"/>
      <c r="V881" s="146"/>
      <c r="W881" s="135" t="str">
        <f t="shared" si="70"/>
        <v/>
      </c>
      <c r="X881" s="135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2338</v>
      </c>
      <c r="D882" s="1" t="s">
        <v>1391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2238</v>
      </c>
      <c r="K882" s="14" t="str">
        <f t="shared" si="68"/>
        <v>NOT EQUAL</v>
      </c>
      <c r="L882" s="1" t="s">
        <v>3933</v>
      </c>
      <c r="M882" s="24" t="s">
        <v>3319</v>
      </c>
      <c r="N882" s="24" t="s">
        <v>3920</v>
      </c>
      <c r="O882"/>
      <c r="P882"/>
      <c r="Q882"/>
      <c r="R882"/>
      <c r="S882">
        <f t="shared" si="66"/>
        <v>224</v>
      </c>
      <c r="T882"/>
      <c r="U882" s="146"/>
      <c r="V882" s="146"/>
      <c r="W882" s="135" t="str">
        <f t="shared" si="70"/>
        <v/>
      </c>
      <c r="X882" s="135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2338</v>
      </c>
      <c r="D883" s="1" t="s">
        <v>1392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2238</v>
      </c>
      <c r="K883" s="14" t="str">
        <f t="shared" si="68"/>
        <v>NOT EQUAL</v>
      </c>
      <c r="L883" s="1" t="s">
        <v>3934</v>
      </c>
      <c r="M883" s="24" t="s">
        <v>3320</v>
      </c>
      <c r="N883" s="24" t="s">
        <v>3920</v>
      </c>
      <c r="O883"/>
      <c r="P883"/>
      <c r="Q883"/>
      <c r="R883"/>
      <c r="S883">
        <f t="shared" si="66"/>
        <v>224</v>
      </c>
      <c r="T883"/>
      <c r="U883" s="146"/>
      <c r="V883" s="146"/>
      <c r="W883" s="135" t="str">
        <f t="shared" si="70"/>
        <v/>
      </c>
      <c r="X883" s="135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2338</v>
      </c>
      <c r="D884" s="1" t="s">
        <v>1393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2238</v>
      </c>
      <c r="K884" s="14" t="str">
        <f t="shared" si="68"/>
        <v>NOT EQUAL</v>
      </c>
      <c r="L884" s="1" t="s">
        <v>3935</v>
      </c>
      <c r="M884" s="24" t="s">
        <v>3321</v>
      </c>
      <c r="N884" s="24" t="s">
        <v>3920</v>
      </c>
      <c r="O884"/>
      <c r="P884"/>
      <c r="Q884"/>
      <c r="R884"/>
      <c r="S884">
        <f t="shared" si="66"/>
        <v>224</v>
      </c>
      <c r="T884"/>
      <c r="U884" s="146"/>
      <c r="V884" s="146"/>
      <c r="W884" s="135" t="str">
        <f t="shared" si="70"/>
        <v/>
      </c>
      <c r="X884" s="135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2338</v>
      </c>
      <c r="D885" s="1" t="s">
        <v>1390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2238</v>
      </c>
      <c r="K885" s="14" t="str">
        <f t="shared" si="68"/>
        <v>NOT EQUAL</v>
      </c>
      <c r="L885" s="1" t="s">
        <v>3936</v>
      </c>
      <c r="M885" s="24" t="s">
        <v>3322</v>
      </c>
      <c r="N885" s="24" t="s">
        <v>3920</v>
      </c>
      <c r="O885"/>
      <c r="P885"/>
      <c r="Q885"/>
      <c r="R885"/>
      <c r="S885">
        <f t="shared" si="66"/>
        <v>224</v>
      </c>
      <c r="T885"/>
      <c r="U885" s="146"/>
      <c r="V885" s="146"/>
      <c r="W885" s="135" t="str">
        <f t="shared" si="70"/>
        <v/>
      </c>
      <c r="X885" s="135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2338</v>
      </c>
      <c r="D886" s="1" t="s">
        <v>1386</v>
      </c>
      <c r="E886" s="19" t="s">
        <v>539</v>
      </c>
      <c r="F886" s="19" t="s">
        <v>388</v>
      </c>
      <c r="G886" s="76">
        <v>0</v>
      </c>
      <c r="H886" s="76">
        <v>0</v>
      </c>
      <c r="I886" s="114" t="s">
        <v>4459</v>
      </c>
      <c r="J886" s="19" t="s">
        <v>2238</v>
      </c>
      <c r="K886" s="14" t="str">
        <f t="shared" si="68"/>
        <v>NOT EQUAL</v>
      </c>
      <c r="L886" s="1" t="s">
        <v>3937</v>
      </c>
      <c r="M886" s="24" t="s">
        <v>3323</v>
      </c>
      <c r="N886" s="24" t="s">
        <v>3920</v>
      </c>
      <c r="O886"/>
      <c r="P886"/>
      <c r="Q886"/>
      <c r="R886"/>
      <c r="S886">
        <f t="shared" si="66"/>
        <v>225</v>
      </c>
      <c r="T886"/>
      <c r="U886" s="146"/>
      <c r="V886" s="146"/>
      <c r="W886" s="135" t="str">
        <f t="shared" si="70"/>
        <v>"REG_A"</v>
      </c>
      <c r="X886" s="135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2338</v>
      </c>
      <c r="D887" s="1" t="s">
        <v>1387</v>
      </c>
      <c r="E887" s="19" t="s">
        <v>540</v>
      </c>
      <c r="F887" s="19" t="s">
        <v>390</v>
      </c>
      <c r="G887" s="76">
        <v>0</v>
      </c>
      <c r="H887" s="76">
        <v>0</v>
      </c>
      <c r="I887" s="114" t="s">
        <v>4459</v>
      </c>
      <c r="J887" s="19" t="s">
        <v>2238</v>
      </c>
      <c r="K887" s="14" t="str">
        <f t="shared" si="68"/>
        <v>NOT EQUAL</v>
      </c>
      <c r="L887" s="1" t="s">
        <v>3938</v>
      </c>
      <c r="M887" s="24" t="s">
        <v>3324</v>
      </c>
      <c r="N887" s="24" t="s">
        <v>3920</v>
      </c>
      <c r="O887"/>
      <c r="P887"/>
      <c r="Q887"/>
      <c r="R887"/>
      <c r="S887">
        <f t="shared" si="66"/>
        <v>226</v>
      </c>
      <c r="T887"/>
      <c r="U887" s="146"/>
      <c r="V887" s="146"/>
      <c r="W887" s="135" t="str">
        <f t="shared" si="70"/>
        <v>"REG_B"</v>
      </c>
      <c r="X887" s="135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2338</v>
      </c>
      <c r="D888" s="1" t="s">
        <v>1388</v>
      </c>
      <c r="E888" s="19" t="s">
        <v>541</v>
      </c>
      <c r="F888" s="19" t="s">
        <v>392</v>
      </c>
      <c r="G888" s="76">
        <v>0</v>
      </c>
      <c r="H888" s="76">
        <v>0</v>
      </c>
      <c r="I888" s="114" t="s">
        <v>4459</v>
      </c>
      <c r="J888" s="19" t="s">
        <v>2238</v>
      </c>
      <c r="K888" s="14" t="str">
        <f t="shared" si="68"/>
        <v>NOT EQUAL</v>
      </c>
      <c r="L888" s="1" t="s">
        <v>3939</v>
      </c>
      <c r="M888" s="24" t="s">
        <v>3325</v>
      </c>
      <c r="N888" s="24" t="s">
        <v>3920</v>
      </c>
      <c r="O888"/>
      <c r="P888"/>
      <c r="Q888"/>
      <c r="R888"/>
      <c r="S888">
        <f t="shared" si="66"/>
        <v>227</v>
      </c>
      <c r="T888"/>
      <c r="U888" s="146"/>
      <c r="V888" s="146"/>
      <c r="W888" s="135" t="str">
        <f t="shared" si="70"/>
        <v>"REG_C"</v>
      </c>
      <c r="X888" s="135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2338</v>
      </c>
      <c r="D889" s="1" t="s">
        <v>1389</v>
      </c>
      <c r="E889" s="19" t="s">
        <v>542</v>
      </c>
      <c r="F889" s="19" t="s">
        <v>394</v>
      </c>
      <c r="G889" s="76">
        <v>0</v>
      </c>
      <c r="H889" s="76">
        <v>0</v>
      </c>
      <c r="I889" s="114" t="s">
        <v>4459</v>
      </c>
      <c r="J889" s="19" t="s">
        <v>2238</v>
      </c>
      <c r="K889" s="14" t="str">
        <f t="shared" si="68"/>
        <v>NOT EQUAL</v>
      </c>
      <c r="L889" s="1" t="s">
        <v>3940</v>
      </c>
      <c r="M889" s="24" t="s">
        <v>3326</v>
      </c>
      <c r="N889" s="24" t="s">
        <v>3920</v>
      </c>
      <c r="O889"/>
      <c r="P889"/>
      <c r="Q889"/>
      <c r="R889"/>
      <c r="S889">
        <f t="shared" ref="S889:S952" si="71">IF(X889&lt;&gt;"",S888+1,S888)</f>
        <v>228</v>
      </c>
      <c r="T889"/>
      <c r="U889" s="146"/>
      <c r="V889" s="146"/>
      <c r="W889" s="135" t="str">
        <f t="shared" si="70"/>
        <v>"REG_D"</v>
      </c>
      <c r="X889" s="135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2338</v>
      </c>
      <c r="D890" s="1" t="s">
        <v>1380</v>
      </c>
      <c r="E890" s="19" t="s">
        <v>543</v>
      </c>
      <c r="F890" s="19" t="s">
        <v>188</v>
      </c>
      <c r="G890" s="76">
        <v>0</v>
      </c>
      <c r="H890" s="76">
        <v>0</v>
      </c>
      <c r="I890" s="114" t="s">
        <v>4459</v>
      </c>
      <c r="J890" s="19" t="s">
        <v>2238</v>
      </c>
      <c r="K890" s="14" t="str">
        <f t="shared" si="68"/>
        <v>NOT EQUAL</v>
      </c>
      <c r="M890" s="24" t="s">
        <v>3327</v>
      </c>
      <c r="N890" s="24" t="s">
        <v>3920</v>
      </c>
      <c r="O890"/>
      <c r="P890"/>
      <c r="Q890"/>
      <c r="R890"/>
      <c r="S890">
        <f t="shared" si="71"/>
        <v>229</v>
      </c>
      <c r="T890"/>
      <c r="U890" s="146"/>
      <c r="V890" s="146"/>
      <c r="W890" s="135" t="str">
        <f t="shared" si="70"/>
        <v>"REG_L"</v>
      </c>
      <c r="X890" s="135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2338</v>
      </c>
      <c r="D891" s="1" t="s">
        <v>1377</v>
      </c>
      <c r="E891" s="19" t="s">
        <v>544</v>
      </c>
      <c r="F891" s="19" t="s">
        <v>152</v>
      </c>
      <c r="G891" s="76">
        <v>0</v>
      </c>
      <c r="H891" s="76">
        <v>0</v>
      </c>
      <c r="I891" s="114" t="s">
        <v>4459</v>
      </c>
      <c r="J891" s="19" t="s">
        <v>2238</v>
      </c>
      <c r="K891" s="14" t="str">
        <f t="shared" si="68"/>
        <v>NOT EQUAL</v>
      </c>
      <c r="M891" s="24" t="s">
        <v>3328</v>
      </c>
      <c r="N891" s="24" t="s">
        <v>3920</v>
      </c>
      <c r="O891"/>
      <c r="P891"/>
      <c r="Q891"/>
      <c r="R891"/>
      <c r="S891">
        <f t="shared" si="71"/>
        <v>230</v>
      </c>
      <c r="T891"/>
      <c r="U891" s="146"/>
      <c r="V891" s="146"/>
      <c r="W891" s="135" t="str">
        <f t="shared" si="70"/>
        <v>"REG_I"</v>
      </c>
      <c r="X891" s="135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2338</v>
      </c>
      <c r="D892" s="1" t="s">
        <v>1378</v>
      </c>
      <c r="E892" s="19" t="s">
        <v>545</v>
      </c>
      <c r="F892" s="19" t="s">
        <v>166</v>
      </c>
      <c r="G892" s="76">
        <v>0</v>
      </c>
      <c r="H892" s="76">
        <v>0</v>
      </c>
      <c r="I892" s="114" t="s">
        <v>4459</v>
      </c>
      <c r="J892" s="19" t="s">
        <v>2238</v>
      </c>
      <c r="K892" s="14" t="str">
        <f t="shared" si="68"/>
        <v>NOT EQUAL</v>
      </c>
      <c r="M892" s="24" t="s">
        <v>3329</v>
      </c>
      <c r="N892" s="24" t="s">
        <v>3920</v>
      </c>
      <c r="O892"/>
      <c r="P892"/>
      <c r="Q892"/>
      <c r="R892"/>
      <c r="S892">
        <f t="shared" si="71"/>
        <v>231</v>
      </c>
      <c r="T892"/>
      <c r="U892" s="146"/>
      <c r="V892" s="146"/>
      <c r="W892" s="135" t="str">
        <f t="shared" si="70"/>
        <v>"REG_J"</v>
      </c>
      <c r="X892" s="135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2338</v>
      </c>
      <c r="D893" s="1" t="s">
        <v>1379</v>
      </c>
      <c r="E893" s="19" t="s">
        <v>546</v>
      </c>
      <c r="F893" s="19" t="s">
        <v>173</v>
      </c>
      <c r="G893" s="76">
        <v>0</v>
      </c>
      <c r="H893" s="76">
        <v>0</v>
      </c>
      <c r="I893" s="114" t="s">
        <v>4459</v>
      </c>
      <c r="J893" s="19" t="s">
        <v>2238</v>
      </c>
      <c r="K893" s="14" t="str">
        <f t="shared" si="68"/>
        <v>NOT EQUAL</v>
      </c>
      <c r="M893" s="24" t="s">
        <v>3330</v>
      </c>
      <c r="N893" s="24" t="s">
        <v>3920</v>
      </c>
      <c r="O893"/>
      <c r="P893"/>
      <c r="Q893"/>
      <c r="R893"/>
      <c r="S893">
        <f t="shared" si="71"/>
        <v>232</v>
      </c>
      <c r="T893"/>
      <c r="U893" s="146"/>
      <c r="V893" s="146"/>
      <c r="W893" s="135" t="str">
        <f t="shared" si="70"/>
        <v>"REG_K"</v>
      </c>
      <c r="X893" s="135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68"/>
        <v/>
      </c>
      <c r="M894" s="24" t="s">
        <v>2488</v>
      </c>
      <c r="N894" s="24" t="s">
        <v>3920</v>
      </c>
      <c r="O894"/>
      <c r="P894"/>
      <c r="Q894"/>
      <c r="R894"/>
      <c r="S894">
        <f t="shared" si="71"/>
        <v>232</v>
      </c>
      <c r="T894"/>
      <c r="U894" s="146"/>
      <c r="V894" s="146"/>
      <c r="W894" s="135" t="str">
        <f t="shared" si="70"/>
        <v/>
      </c>
      <c r="X894" s="135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2338</v>
      </c>
      <c r="D895" s="1" t="s">
        <v>1397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2238</v>
      </c>
      <c r="K895" s="14" t="str">
        <f t="shared" si="68"/>
        <v>NOT EQUAL</v>
      </c>
      <c r="M895" s="24" t="s">
        <v>1397</v>
      </c>
      <c r="N895" s="24" t="s">
        <v>3920</v>
      </c>
      <c r="O895"/>
      <c r="P895"/>
      <c r="Q895"/>
      <c r="R895"/>
      <c r="S895">
        <f t="shared" si="71"/>
        <v>232</v>
      </c>
      <c r="T895"/>
      <c r="U895" s="146"/>
      <c r="V895" s="146"/>
      <c r="W895" s="135" t="str">
        <f t="shared" si="70"/>
        <v/>
      </c>
      <c r="X895" s="135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2338</v>
      </c>
      <c r="D896" s="1" t="s">
        <v>1398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2238</v>
      </c>
      <c r="K896" s="14" t="str">
        <f t="shared" si="68"/>
        <v>NOT EQUAL</v>
      </c>
      <c r="M896" s="24" t="s">
        <v>1398</v>
      </c>
      <c r="N896" s="24" t="s">
        <v>3920</v>
      </c>
      <c r="O896"/>
      <c r="P896"/>
      <c r="Q896"/>
      <c r="R896"/>
      <c r="S896">
        <f t="shared" si="71"/>
        <v>232</v>
      </c>
      <c r="T896"/>
      <c r="U896" s="146"/>
      <c r="V896" s="146"/>
      <c r="W896" s="135" t="str">
        <f t="shared" si="70"/>
        <v/>
      </c>
      <c r="X896" s="135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2338</v>
      </c>
      <c r="D897" s="1" t="s">
        <v>1399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2238</v>
      </c>
      <c r="K897" s="14" t="str">
        <f t="shared" si="68"/>
        <v>NOT EQUAL</v>
      </c>
      <c r="M897" s="24" t="s">
        <v>1399</v>
      </c>
      <c r="N897" s="24" t="s">
        <v>3920</v>
      </c>
      <c r="O897"/>
      <c r="P897"/>
      <c r="Q897"/>
      <c r="R897"/>
      <c r="S897">
        <f t="shared" si="71"/>
        <v>232</v>
      </c>
      <c r="T897"/>
      <c r="U897" s="146"/>
      <c r="V897" s="146"/>
      <c r="W897" s="135" t="str">
        <f t="shared" si="70"/>
        <v/>
      </c>
      <c r="X897" s="135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2338</v>
      </c>
      <c r="D898" s="1" t="s">
        <v>1400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2238</v>
      </c>
      <c r="K898" s="14" t="str">
        <f t="shared" si="68"/>
        <v>NOT EQUAL</v>
      </c>
      <c r="M898" s="24" t="s">
        <v>1400</v>
      </c>
      <c r="N898" s="24" t="s">
        <v>3920</v>
      </c>
      <c r="O898"/>
      <c r="P898"/>
      <c r="Q898"/>
      <c r="R898"/>
      <c r="S898">
        <f t="shared" si="71"/>
        <v>232</v>
      </c>
      <c r="T898"/>
      <c r="U898" s="146"/>
      <c r="V898" s="146"/>
      <c r="W898" s="135" t="str">
        <f t="shared" si="70"/>
        <v/>
      </c>
      <c r="X898" s="135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2338</v>
      </c>
      <c r="D899" s="1" t="s">
        <v>1401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2238</v>
      </c>
      <c r="K899" s="14" t="str">
        <f t="shared" si="68"/>
        <v>NOT EQUAL</v>
      </c>
      <c r="M899" s="24" t="s">
        <v>1401</v>
      </c>
      <c r="N899" s="24" t="s">
        <v>3920</v>
      </c>
      <c r="O899"/>
      <c r="P899"/>
      <c r="Q899"/>
      <c r="R899"/>
      <c r="S899">
        <f t="shared" si="71"/>
        <v>232</v>
      </c>
      <c r="T899"/>
      <c r="U899" s="146"/>
      <c r="V899" s="146"/>
      <c r="W899" s="135" t="str">
        <f t="shared" si="70"/>
        <v/>
      </c>
      <c r="X899" s="135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2338</v>
      </c>
      <c r="D900" s="1" t="s">
        <v>1402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2238</v>
      </c>
      <c r="K900" s="14" t="str">
        <f t="shared" ref="K900:K963" si="73">IF(E900=F900,"","NOT EQUAL")</f>
        <v>NOT EQUAL</v>
      </c>
      <c r="M900" s="24" t="s">
        <v>1402</v>
      </c>
      <c r="N900" s="24" t="s">
        <v>3920</v>
      </c>
      <c r="O900"/>
      <c r="P900"/>
      <c r="Q900"/>
      <c r="R900"/>
      <c r="S900">
        <f t="shared" si="71"/>
        <v>232</v>
      </c>
      <c r="T900"/>
      <c r="U900" s="146"/>
      <c r="V900" s="146"/>
      <c r="W900" s="135" t="str">
        <f t="shared" si="70"/>
        <v/>
      </c>
      <c r="X900" s="135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2338</v>
      </c>
      <c r="D901" s="1" t="s">
        <v>1403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2238</v>
      </c>
      <c r="K901" s="14" t="str">
        <f t="shared" si="73"/>
        <v>NOT EQUAL</v>
      </c>
      <c r="M901" s="24" t="s">
        <v>1403</v>
      </c>
      <c r="N901" s="24" t="s">
        <v>3920</v>
      </c>
      <c r="O901"/>
      <c r="P901"/>
      <c r="Q901"/>
      <c r="R901"/>
      <c r="S901">
        <f t="shared" si="71"/>
        <v>232</v>
      </c>
      <c r="T901"/>
      <c r="U901" s="146"/>
      <c r="V901" s="146"/>
      <c r="W901" s="135" t="str">
        <f t="shared" si="70"/>
        <v/>
      </c>
      <c r="X901" s="135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2338</v>
      </c>
      <c r="D902" s="1" t="s">
        <v>1404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2238</v>
      </c>
      <c r="K902" s="14" t="str">
        <f t="shared" si="73"/>
        <v>NOT EQUAL</v>
      </c>
      <c r="M902" s="24" t="s">
        <v>1404</v>
      </c>
      <c r="N902" s="24" t="s">
        <v>3920</v>
      </c>
      <c r="O902"/>
      <c r="P902"/>
      <c r="Q902"/>
      <c r="R902"/>
      <c r="S902">
        <f t="shared" si="71"/>
        <v>232</v>
      </c>
      <c r="T902"/>
      <c r="U902" s="146"/>
      <c r="V902" s="146"/>
      <c r="W902" s="135" t="str">
        <f t="shared" si="70"/>
        <v/>
      </c>
      <c r="X902" s="135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2338</v>
      </c>
      <c r="D903" s="1" t="s">
        <v>1405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2238</v>
      </c>
      <c r="K903" s="14" t="str">
        <f t="shared" si="73"/>
        <v>NOT EQUAL</v>
      </c>
      <c r="M903" s="24" t="s">
        <v>1405</v>
      </c>
      <c r="N903" s="24" t="s">
        <v>3920</v>
      </c>
      <c r="O903"/>
      <c r="P903"/>
      <c r="Q903"/>
      <c r="R903"/>
      <c r="S903">
        <f t="shared" si="71"/>
        <v>232</v>
      </c>
      <c r="T903"/>
      <c r="U903" s="146"/>
      <c r="V903" s="146"/>
      <c r="W903" s="135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35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2338</v>
      </c>
      <c r="D904" s="1" t="s">
        <v>1406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2238</v>
      </c>
      <c r="K904" s="14" t="str">
        <f t="shared" si="73"/>
        <v>NOT EQUAL</v>
      </c>
      <c r="M904" s="24" t="s">
        <v>1406</v>
      </c>
      <c r="N904" s="24" t="s">
        <v>3920</v>
      </c>
      <c r="O904"/>
      <c r="P904"/>
      <c r="Q904"/>
      <c r="R904"/>
      <c r="S904">
        <f t="shared" si="71"/>
        <v>232</v>
      </c>
      <c r="T904"/>
      <c r="U904" s="146"/>
      <c r="V904" s="146"/>
      <c r="W904" s="135" t="str">
        <f t="shared" si="75"/>
        <v/>
      </c>
      <c r="X904" s="135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2338</v>
      </c>
      <c r="D905" s="1" t="s">
        <v>1407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4442</v>
      </c>
      <c r="J905" s="19" t="s">
        <v>2238</v>
      </c>
      <c r="K905" s="14" t="str">
        <f t="shared" si="73"/>
        <v/>
      </c>
      <c r="M905" s="24" t="s">
        <v>1407</v>
      </c>
      <c r="N905" s="24" t="s">
        <v>3920</v>
      </c>
      <c r="O905"/>
      <c r="P905"/>
      <c r="Q905"/>
      <c r="R905"/>
      <c r="S905">
        <f t="shared" si="71"/>
        <v>232</v>
      </c>
      <c r="T905"/>
      <c r="U905" s="146"/>
      <c r="V905" s="146"/>
      <c r="W905" s="135" t="str">
        <f t="shared" si="75"/>
        <v/>
      </c>
      <c r="X905" s="135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2338</v>
      </c>
      <c r="D906" s="1" t="s">
        <v>1408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4442</v>
      </c>
      <c r="J906" s="19" t="s">
        <v>2238</v>
      </c>
      <c r="K906" s="14" t="str">
        <f t="shared" si="73"/>
        <v/>
      </c>
      <c r="M906" s="24" t="s">
        <v>1408</v>
      </c>
      <c r="N906" s="24" t="s">
        <v>3920</v>
      </c>
      <c r="O906"/>
      <c r="P906"/>
      <c r="Q906"/>
      <c r="R906"/>
      <c r="S906">
        <f t="shared" si="71"/>
        <v>232</v>
      </c>
      <c r="T906"/>
      <c r="U906" s="146"/>
      <c r="V906" s="146"/>
      <c r="W906" s="135" t="str">
        <f t="shared" si="75"/>
        <v/>
      </c>
      <c r="X906" s="135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2338</v>
      </c>
      <c r="D907" s="1" t="s">
        <v>1409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4442</v>
      </c>
      <c r="J907" s="19" t="s">
        <v>2238</v>
      </c>
      <c r="K907" s="14" t="str">
        <f t="shared" si="73"/>
        <v/>
      </c>
      <c r="M907" s="24" t="s">
        <v>1409</v>
      </c>
      <c r="N907" s="24" t="s">
        <v>3920</v>
      </c>
      <c r="O907"/>
      <c r="P907"/>
      <c r="Q907"/>
      <c r="R907"/>
      <c r="S907">
        <f t="shared" si="71"/>
        <v>232</v>
      </c>
      <c r="T907"/>
      <c r="U907" s="146"/>
      <c r="V907" s="146"/>
      <c r="W907" s="135" t="str">
        <f t="shared" si="75"/>
        <v/>
      </c>
      <c r="X907" s="135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2338</v>
      </c>
      <c r="D908" s="1" t="s">
        <v>1410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4442</v>
      </c>
      <c r="J908" s="19" t="s">
        <v>2238</v>
      </c>
      <c r="K908" s="14" t="str">
        <f t="shared" si="73"/>
        <v/>
      </c>
      <c r="M908" s="24" t="s">
        <v>1410</v>
      </c>
      <c r="N908" s="24" t="s">
        <v>3920</v>
      </c>
      <c r="O908"/>
      <c r="P908"/>
      <c r="Q908"/>
      <c r="R908"/>
      <c r="S908">
        <f t="shared" si="71"/>
        <v>232</v>
      </c>
      <c r="T908"/>
      <c r="U908" s="146"/>
      <c r="V908" s="146"/>
      <c r="W908" s="135" t="str">
        <f t="shared" si="75"/>
        <v/>
      </c>
      <c r="X908" s="135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2338</v>
      </c>
      <c r="D909" s="1" t="s">
        <v>1411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4442</v>
      </c>
      <c r="J909" s="19" t="s">
        <v>2238</v>
      </c>
      <c r="K909" s="14" t="str">
        <f t="shared" si="73"/>
        <v/>
      </c>
      <c r="M909" s="24" t="s">
        <v>1411</v>
      </c>
      <c r="N909" s="24" t="s">
        <v>3920</v>
      </c>
      <c r="O909"/>
      <c r="P909"/>
      <c r="Q909"/>
      <c r="R909"/>
      <c r="S909">
        <f t="shared" si="71"/>
        <v>232</v>
      </c>
      <c r="T909"/>
      <c r="U909" s="146"/>
      <c r="V909" s="146"/>
      <c r="W909" s="135" t="str">
        <f t="shared" si="75"/>
        <v/>
      </c>
      <c r="X909" s="135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2338</v>
      </c>
      <c r="D910" s="1" t="s">
        <v>1412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4442</v>
      </c>
      <c r="J910" s="19" t="s">
        <v>2238</v>
      </c>
      <c r="K910" s="14" t="str">
        <f t="shared" si="73"/>
        <v/>
      </c>
      <c r="M910" s="24" t="s">
        <v>1412</v>
      </c>
      <c r="N910" s="24" t="s">
        <v>3920</v>
      </c>
      <c r="O910"/>
      <c r="P910"/>
      <c r="Q910"/>
      <c r="R910"/>
      <c r="S910">
        <f t="shared" si="71"/>
        <v>232</v>
      </c>
      <c r="T910"/>
      <c r="U910" s="146"/>
      <c r="V910" s="146"/>
      <c r="W910" s="135" t="str">
        <f t="shared" si="75"/>
        <v/>
      </c>
      <c r="X910" s="135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2338</v>
      </c>
      <c r="D911" s="1" t="s">
        <v>1413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4442</v>
      </c>
      <c r="J911" s="19" t="s">
        <v>2238</v>
      </c>
      <c r="K911" s="14" t="str">
        <f t="shared" si="73"/>
        <v/>
      </c>
      <c r="M911" s="24" t="s">
        <v>1413</v>
      </c>
      <c r="N911" s="24" t="s">
        <v>3920</v>
      </c>
      <c r="O911"/>
      <c r="P911"/>
      <c r="Q911"/>
      <c r="R911"/>
      <c r="S911">
        <f t="shared" si="71"/>
        <v>232</v>
      </c>
      <c r="T911"/>
      <c r="U911" s="146"/>
      <c r="V911" s="146"/>
      <c r="W911" s="135" t="str">
        <f t="shared" si="75"/>
        <v/>
      </c>
      <c r="X911" s="135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2338</v>
      </c>
      <c r="D912" s="1" t="s">
        <v>1414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4442</v>
      </c>
      <c r="J912" s="19" t="s">
        <v>2238</v>
      </c>
      <c r="K912" s="14" t="str">
        <f t="shared" si="73"/>
        <v/>
      </c>
      <c r="M912" s="24" t="s">
        <v>1414</v>
      </c>
      <c r="N912" s="24" t="s">
        <v>3920</v>
      </c>
      <c r="O912"/>
      <c r="P912"/>
      <c r="Q912"/>
      <c r="R912"/>
      <c r="S912">
        <f t="shared" si="71"/>
        <v>232</v>
      </c>
      <c r="T912"/>
      <c r="U912" s="146"/>
      <c r="V912" s="146"/>
      <c r="W912" s="135" t="str">
        <f t="shared" si="75"/>
        <v/>
      </c>
      <c r="X912" s="135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2338</v>
      </c>
      <c r="D913" s="1" t="s">
        <v>1415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4442</v>
      </c>
      <c r="J913" s="19" t="s">
        <v>2238</v>
      </c>
      <c r="K913" s="14" t="str">
        <f t="shared" si="73"/>
        <v/>
      </c>
      <c r="M913" s="24" t="s">
        <v>1415</v>
      </c>
      <c r="N913" s="24" t="s">
        <v>3920</v>
      </c>
      <c r="O913"/>
      <c r="P913"/>
      <c r="Q913"/>
      <c r="R913"/>
      <c r="S913">
        <f t="shared" si="71"/>
        <v>232</v>
      </c>
      <c r="T913"/>
      <c r="U913" s="146"/>
      <c r="V913" s="146"/>
      <c r="W913" s="135" t="str">
        <f t="shared" si="75"/>
        <v/>
      </c>
      <c r="X913" s="135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2338</v>
      </c>
      <c r="D914" s="1" t="s">
        <v>1416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4442</v>
      </c>
      <c r="J914" s="19" t="s">
        <v>2238</v>
      </c>
      <c r="K914" s="14" t="str">
        <f t="shared" si="73"/>
        <v/>
      </c>
      <c r="M914" s="24" t="s">
        <v>1416</v>
      </c>
      <c r="N914" s="24" t="s">
        <v>3920</v>
      </c>
      <c r="O914"/>
      <c r="P914"/>
      <c r="Q914"/>
      <c r="R914"/>
      <c r="S914">
        <f t="shared" si="71"/>
        <v>232</v>
      </c>
      <c r="T914"/>
      <c r="U914" s="146"/>
      <c r="V914" s="146"/>
      <c r="W914" s="135" t="str">
        <f t="shared" si="75"/>
        <v/>
      </c>
      <c r="X914" s="135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2338</v>
      </c>
      <c r="D915" s="1" t="s">
        <v>1417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4442</v>
      </c>
      <c r="J915" s="19" t="s">
        <v>2238</v>
      </c>
      <c r="K915" s="14" t="str">
        <f t="shared" si="73"/>
        <v/>
      </c>
      <c r="M915" s="24" t="s">
        <v>1417</v>
      </c>
      <c r="N915" s="24" t="s">
        <v>3920</v>
      </c>
      <c r="O915"/>
      <c r="P915"/>
      <c r="Q915"/>
      <c r="R915"/>
      <c r="S915">
        <f t="shared" si="71"/>
        <v>232</v>
      </c>
      <c r="T915"/>
      <c r="U915" s="146"/>
      <c r="V915" s="146"/>
      <c r="W915" s="135" t="str">
        <f t="shared" si="75"/>
        <v/>
      </c>
      <c r="X915" s="135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2338</v>
      </c>
      <c r="D916" s="1" t="s">
        <v>1418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4442</v>
      </c>
      <c r="J916" s="19" t="s">
        <v>2238</v>
      </c>
      <c r="K916" s="14" t="str">
        <f t="shared" si="73"/>
        <v/>
      </c>
      <c r="M916" s="24" t="s">
        <v>1418</v>
      </c>
      <c r="N916" s="24" t="s">
        <v>3920</v>
      </c>
      <c r="O916"/>
      <c r="P916"/>
      <c r="Q916"/>
      <c r="R916"/>
      <c r="S916">
        <f t="shared" si="71"/>
        <v>232</v>
      </c>
      <c r="T916"/>
      <c r="U916" s="146"/>
      <c r="V916" s="146"/>
      <c r="W916" s="135" t="str">
        <f t="shared" si="75"/>
        <v/>
      </c>
      <c r="X916" s="135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2338</v>
      </c>
      <c r="D917" s="1" t="s">
        <v>1419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4442</v>
      </c>
      <c r="J917" s="19" t="s">
        <v>2238</v>
      </c>
      <c r="K917" s="14" t="str">
        <f t="shared" si="73"/>
        <v/>
      </c>
      <c r="M917" s="24" t="s">
        <v>1419</v>
      </c>
      <c r="N917" s="24" t="s">
        <v>3920</v>
      </c>
      <c r="O917"/>
      <c r="P917"/>
      <c r="Q917"/>
      <c r="R917"/>
      <c r="S917">
        <f t="shared" si="71"/>
        <v>232</v>
      </c>
      <c r="T917"/>
      <c r="U917" s="146"/>
      <c r="V917" s="146"/>
      <c r="W917" s="135" t="str">
        <f t="shared" si="75"/>
        <v/>
      </c>
      <c r="X917" s="135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2338</v>
      </c>
      <c r="D918" s="1" t="s">
        <v>1420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4442</v>
      </c>
      <c r="J918" s="19" t="s">
        <v>2238</v>
      </c>
      <c r="K918" s="14" t="str">
        <f t="shared" si="73"/>
        <v/>
      </c>
      <c r="M918" s="24" t="s">
        <v>1420</v>
      </c>
      <c r="N918" s="24" t="s">
        <v>3920</v>
      </c>
      <c r="O918"/>
      <c r="P918"/>
      <c r="Q918"/>
      <c r="R918"/>
      <c r="S918">
        <f t="shared" si="71"/>
        <v>232</v>
      </c>
      <c r="T918"/>
      <c r="U918" s="146"/>
      <c r="V918" s="146"/>
      <c r="W918" s="135" t="str">
        <f t="shared" si="75"/>
        <v/>
      </c>
      <c r="X918" s="135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2338</v>
      </c>
      <c r="D919" s="1" t="s">
        <v>1421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4442</v>
      </c>
      <c r="J919" s="19" t="s">
        <v>2238</v>
      </c>
      <c r="K919" s="14" t="str">
        <f t="shared" si="73"/>
        <v/>
      </c>
      <c r="M919" s="24" t="s">
        <v>1421</v>
      </c>
      <c r="N919" s="24" t="s">
        <v>3920</v>
      </c>
      <c r="O919"/>
      <c r="P919"/>
      <c r="Q919"/>
      <c r="R919"/>
      <c r="S919">
        <f t="shared" si="71"/>
        <v>232</v>
      </c>
      <c r="T919"/>
      <c r="U919" s="146"/>
      <c r="V919" s="146"/>
      <c r="W919" s="135" t="str">
        <f t="shared" si="75"/>
        <v/>
      </c>
      <c r="X919" s="135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2338</v>
      </c>
      <c r="D920" s="1" t="s">
        <v>1422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4442</v>
      </c>
      <c r="J920" s="19" t="s">
        <v>2238</v>
      </c>
      <c r="K920" s="14" t="str">
        <f t="shared" si="73"/>
        <v/>
      </c>
      <c r="M920" s="24" t="s">
        <v>1422</v>
      </c>
      <c r="N920" s="24" t="s">
        <v>3920</v>
      </c>
      <c r="O920"/>
      <c r="P920"/>
      <c r="Q920"/>
      <c r="R920"/>
      <c r="S920">
        <f t="shared" si="71"/>
        <v>232</v>
      </c>
      <c r="T920"/>
      <c r="U920" s="146"/>
      <c r="V920" s="146"/>
      <c r="W920" s="135" t="str">
        <f t="shared" si="75"/>
        <v/>
      </c>
      <c r="X920" s="135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2338</v>
      </c>
      <c r="D921" s="1" t="s">
        <v>1423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4442</v>
      </c>
      <c r="J921" s="19" t="s">
        <v>2238</v>
      </c>
      <c r="K921" s="14" t="str">
        <f t="shared" si="73"/>
        <v/>
      </c>
      <c r="M921" s="24" t="s">
        <v>1423</v>
      </c>
      <c r="N921" s="24" t="s">
        <v>3920</v>
      </c>
      <c r="O921"/>
      <c r="P921"/>
      <c r="Q921"/>
      <c r="R921"/>
      <c r="S921">
        <f t="shared" si="71"/>
        <v>232</v>
      </c>
      <c r="T921"/>
      <c r="U921" s="146"/>
      <c r="V921" s="146"/>
      <c r="W921" s="135" t="str">
        <f t="shared" si="75"/>
        <v/>
      </c>
      <c r="X921" s="135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2338</v>
      </c>
      <c r="D922" s="1" t="s">
        <v>1424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4442</v>
      </c>
      <c r="J922" s="19" t="s">
        <v>2238</v>
      </c>
      <c r="K922" s="14" t="str">
        <f t="shared" si="73"/>
        <v/>
      </c>
      <c r="M922" s="24" t="s">
        <v>1424</v>
      </c>
      <c r="N922" s="24" t="s">
        <v>3920</v>
      </c>
      <c r="O922"/>
      <c r="P922"/>
      <c r="Q922"/>
      <c r="R922"/>
      <c r="S922">
        <f t="shared" si="71"/>
        <v>232</v>
      </c>
      <c r="T922"/>
      <c r="U922" s="146"/>
      <c r="V922" s="146"/>
      <c r="W922" s="135" t="str">
        <f t="shared" si="75"/>
        <v/>
      </c>
      <c r="X922" s="135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2338</v>
      </c>
      <c r="D923" s="1" t="s">
        <v>1425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4442</v>
      </c>
      <c r="J923" s="19" t="s">
        <v>2238</v>
      </c>
      <c r="K923" s="14" t="str">
        <f t="shared" si="73"/>
        <v/>
      </c>
      <c r="M923" s="24" t="s">
        <v>1425</v>
      </c>
      <c r="N923" s="24" t="s">
        <v>3920</v>
      </c>
      <c r="O923"/>
      <c r="P923"/>
      <c r="Q923"/>
      <c r="R923"/>
      <c r="S923">
        <f t="shared" si="71"/>
        <v>232</v>
      </c>
      <c r="T923"/>
      <c r="U923" s="146"/>
      <c r="V923" s="146"/>
      <c r="W923" s="135" t="str">
        <f t="shared" si="75"/>
        <v/>
      </c>
      <c r="X923" s="135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2338</v>
      </c>
      <c r="D924" s="1" t="s">
        <v>1426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4442</v>
      </c>
      <c r="J924" s="19" t="s">
        <v>2238</v>
      </c>
      <c r="K924" s="14" t="str">
        <f t="shared" si="73"/>
        <v/>
      </c>
      <c r="M924" s="24" t="s">
        <v>1426</v>
      </c>
      <c r="N924" s="24" t="s">
        <v>3920</v>
      </c>
      <c r="O924"/>
      <c r="P924"/>
      <c r="Q924"/>
      <c r="R924"/>
      <c r="S924">
        <f t="shared" si="71"/>
        <v>232</v>
      </c>
      <c r="T924"/>
      <c r="U924" s="146"/>
      <c r="V924" s="146"/>
      <c r="W924" s="135" t="str">
        <f t="shared" si="75"/>
        <v/>
      </c>
      <c r="X924" s="135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2338</v>
      </c>
      <c r="D925" s="1" t="s">
        <v>1427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4442</v>
      </c>
      <c r="J925" s="19" t="s">
        <v>2238</v>
      </c>
      <c r="K925" s="14" t="str">
        <f t="shared" si="73"/>
        <v/>
      </c>
      <c r="M925" s="24" t="s">
        <v>1427</v>
      </c>
      <c r="N925" s="24" t="s">
        <v>3920</v>
      </c>
      <c r="O925"/>
      <c r="P925"/>
      <c r="Q925"/>
      <c r="R925"/>
      <c r="S925">
        <f t="shared" si="71"/>
        <v>232</v>
      </c>
      <c r="T925"/>
      <c r="U925" s="146"/>
      <c r="V925" s="146"/>
      <c r="W925" s="135" t="str">
        <f t="shared" si="75"/>
        <v/>
      </c>
      <c r="X925" s="135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2338</v>
      </c>
      <c r="D926" s="1" t="s">
        <v>1428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4442</v>
      </c>
      <c r="J926" s="19" t="s">
        <v>2238</v>
      </c>
      <c r="K926" s="14" t="str">
        <f t="shared" si="73"/>
        <v/>
      </c>
      <c r="M926" s="24" t="s">
        <v>1428</v>
      </c>
      <c r="N926" s="24" t="s">
        <v>3920</v>
      </c>
      <c r="O926"/>
      <c r="P926"/>
      <c r="Q926"/>
      <c r="R926"/>
      <c r="S926">
        <f t="shared" si="71"/>
        <v>232</v>
      </c>
      <c r="T926"/>
      <c r="U926" s="146"/>
      <c r="V926" s="146"/>
      <c r="W926" s="135" t="str">
        <f t="shared" si="75"/>
        <v/>
      </c>
      <c r="X926" s="135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2338</v>
      </c>
      <c r="D927" s="1" t="s">
        <v>1429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4442</v>
      </c>
      <c r="J927" s="19" t="s">
        <v>2238</v>
      </c>
      <c r="K927" s="14" t="str">
        <f t="shared" si="73"/>
        <v/>
      </c>
      <c r="M927" s="24" t="s">
        <v>1429</v>
      </c>
      <c r="N927" s="24" t="s">
        <v>3920</v>
      </c>
      <c r="O927"/>
      <c r="P927"/>
      <c r="Q927"/>
      <c r="R927"/>
      <c r="S927">
        <f t="shared" si="71"/>
        <v>232</v>
      </c>
      <c r="T927"/>
      <c r="U927" s="146"/>
      <c r="V927" s="146"/>
      <c r="W927" s="135" t="str">
        <f t="shared" si="75"/>
        <v/>
      </c>
      <c r="X927" s="135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2338</v>
      </c>
      <c r="D928" s="1" t="s">
        <v>1430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4442</v>
      </c>
      <c r="J928" s="19" t="s">
        <v>2238</v>
      </c>
      <c r="K928" s="14" t="str">
        <f t="shared" si="73"/>
        <v/>
      </c>
      <c r="M928" s="24" t="s">
        <v>1430</v>
      </c>
      <c r="N928" s="24" t="s">
        <v>3920</v>
      </c>
      <c r="O928"/>
      <c r="P928"/>
      <c r="Q928"/>
      <c r="R928"/>
      <c r="S928">
        <f t="shared" si="71"/>
        <v>232</v>
      </c>
      <c r="T928"/>
      <c r="U928" s="146"/>
      <c r="V928" s="146"/>
      <c r="W928" s="135" t="str">
        <f t="shared" si="75"/>
        <v/>
      </c>
      <c r="X928" s="135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2338</v>
      </c>
      <c r="D929" s="1" t="s">
        <v>1431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4442</v>
      </c>
      <c r="J929" s="19" t="s">
        <v>2238</v>
      </c>
      <c r="K929" s="14" t="str">
        <f t="shared" si="73"/>
        <v/>
      </c>
      <c r="M929" s="24" t="s">
        <v>1431</v>
      </c>
      <c r="N929" s="24" t="s">
        <v>3920</v>
      </c>
      <c r="O929"/>
      <c r="P929"/>
      <c r="Q929"/>
      <c r="R929"/>
      <c r="S929">
        <f t="shared" si="71"/>
        <v>232</v>
      </c>
      <c r="T929"/>
      <c r="U929" s="146"/>
      <c r="V929" s="146"/>
      <c r="W929" s="135" t="str">
        <f t="shared" si="75"/>
        <v/>
      </c>
      <c r="X929" s="135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2338</v>
      </c>
      <c r="D930" s="1" t="s">
        <v>1432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4442</v>
      </c>
      <c r="J930" s="19" t="s">
        <v>2238</v>
      </c>
      <c r="K930" s="14" t="str">
        <f t="shared" si="73"/>
        <v/>
      </c>
      <c r="M930" s="24" t="s">
        <v>1432</v>
      </c>
      <c r="N930" s="24" t="s">
        <v>3920</v>
      </c>
      <c r="O930"/>
      <c r="P930"/>
      <c r="Q930"/>
      <c r="R930"/>
      <c r="S930">
        <f t="shared" si="71"/>
        <v>232</v>
      </c>
      <c r="T930"/>
      <c r="U930" s="146"/>
      <c r="V930" s="146"/>
      <c r="W930" s="135" t="str">
        <f t="shared" si="75"/>
        <v/>
      </c>
      <c r="X930" s="135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2338</v>
      </c>
      <c r="D931" s="1" t="s">
        <v>1433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4443</v>
      </c>
      <c r="J931" s="19" t="s">
        <v>2238</v>
      </c>
      <c r="K931" s="14" t="str">
        <f t="shared" si="73"/>
        <v/>
      </c>
      <c r="M931" s="24" t="s">
        <v>1433</v>
      </c>
      <c r="N931" s="24" t="s">
        <v>3920</v>
      </c>
      <c r="O931"/>
      <c r="P931"/>
      <c r="Q931"/>
      <c r="R931"/>
      <c r="S931">
        <f t="shared" si="71"/>
        <v>232</v>
      </c>
      <c r="T931"/>
      <c r="U931" s="146"/>
      <c r="V931" s="146"/>
      <c r="W931" s="135" t="str">
        <f t="shared" si="75"/>
        <v/>
      </c>
      <c r="X931" s="135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2338</v>
      </c>
      <c r="D932" s="1" t="s">
        <v>1434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4443</v>
      </c>
      <c r="J932" s="19" t="s">
        <v>2238</v>
      </c>
      <c r="K932" s="14" t="str">
        <f t="shared" si="73"/>
        <v/>
      </c>
      <c r="M932" s="24" t="s">
        <v>1434</v>
      </c>
      <c r="N932" s="24" t="s">
        <v>3920</v>
      </c>
      <c r="O932"/>
      <c r="P932"/>
      <c r="Q932"/>
      <c r="R932"/>
      <c r="S932">
        <f t="shared" si="71"/>
        <v>232</v>
      </c>
      <c r="T932"/>
      <c r="U932" s="146"/>
      <c r="V932" s="146"/>
      <c r="W932" s="135" t="str">
        <f t="shared" si="75"/>
        <v/>
      </c>
      <c r="X932" s="135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2338</v>
      </c>
      <c r="D933" s="1" t="s">
        <v>1435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4443</v>
      </c>
      <c r="J933" s="19" t="s">
        <v>2238</v>
      </c>
      <c r="K933" s="14" t="str">
        <f t="shared" si="73"/>
        <v/>
      </c>
      <c r="M933" s="24" t="s">
        <v>1435</v>
      </c>
      <c r="N933" s="24" t="s">
        <v>3920</v>
      </c>
      <c r="O933"/>
      <c r="P933"/>
      <c r="Q933"/>
      <c r="R933"/>
      <c r="S933">
        <f t="shared" si="71"/>
        <v>232</v>
      </c>
      <c r="T933"/>
      <c r="U933" s="146"/>
      <c r="V933" s="146"/>
      <c r="W933" s="135" t="str">
        <f t="shared" si="75"/>
        <v/>
      </c>
      <c r="X933" s="135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2338</v>
      </c>
      <c r="D934" s="1" t="s">
        <v>1436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4443</v>
      </c>
      <c r="J934" s="19" t="s">
        <v>2238</v>
      </c>
      <c r="K934" s="14" t="str">
        <f t="shared" si="73"/>
        <v/>
      </c>
      <c r="M934" s="24" t="s">
        <v>1436</v>
      </c>
      <c r="N934" s="24" t="s">
        <v>3920</v>
      </c>
      <c r="O934"/>
      <c r="P934"/>
      <c r="Q934"/>
      <c r="R934"/>
      <c r="S934">
        <f t="shared" si="71"/>
        <v>232</v>
      </c>
      <c r="T934"/>
      <c r="U934" s="146"/>
      <c r="V934" s="146"/>
      <c r="W934" s="135" t="str">
        <f t="shared" si="75"/>
        <v/>
      </c>
      <c r="X934" s="135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2338</v>
      </c>
      <c r="D935" s="1" t="s">
        <v>1437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4443</v>
      </c>
      <c r="J935" s="19" t="s">
        <v>2238</v>
      </c>
      <c r="K935" s="14" t="str">
        <f t="shared" si="73"/>
        <v/>
      </c>
      <c r="M935" s="24" t="s">
        <v>1437</v>
      </c>
      <c r="N935" s="24" t="s">
        <v>3920</v>
      </c>
      <c r="O935"/>
      <c r="P935"/>
      <c r="Q935"/>
      <c r="R935"/>
      <c r="S935">
        <f t="shared" si="71"/>
        <v>232</v>
      </c>
      <c r="T935"/>
      <c r="U935" s="146"/>
      <c r="V935" s="146"/>
      <c r="W935" s="135" t="str">
        <f t="shared" si="75"/>
        <v/>
      </c>
      <c r="X935" s="135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2338</v>
      </c>
      <c r="D936" s="1" t="s">
        <v>1438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4443</v>
      </c>
      <c r="J936" s="19" t="s">
        <v>2238</v>
      </c>
      <c r="K936" s="14" t="str">
        <f t="shared" si="73"/>
        <v/>
      </c>
      <c r="M936" s="24" t="s">
        <v>1438</v>
      </c>
      <c r="N936" s="24" t="s">
        <v>3920</v>
      </c>
      <c r="O936"/>
      <c r="P936"/>
      <c r="Q936"/>
      <c r="R936"/>
      <c r="S936">
        <f t="shared" si="71"/>
        <v>232</v>
      </c>
      <c r="T936"/>
      <c r="U936" s="146"/>
      <c r="V936" s="146"/>
      <c r="W936" s="135" t="str">
        <f t="shared" si="75"/>
        <v/>
      </c>
      <c r="X936" s="135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2338</v>
      </c>
      <c r="D937" s="1" t="s">
        <v>1439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4443</v>
      </c>
      <c r="J937" s="19" t="s">
        <v>2238</v>
      </c>
      <c r="K937" s="14" t="str">
        <f t="shared" si="73"/>
        <v/>
      </c>
      <c r="M937" s="24" t="s">
        <v>1439</v>
      </c>
      <c r="N937" s="24" t="s">
        <v>3920</v>
      </c>
      <c r="O937"/>
      <c r="P937"/>
      <c r="Q937"/>
      <c r="R937"/>
      <c r="S937">
        <f t="shared" si="71"/>
        <v>232</v>
      </c>
      <c r="T937"/>
      <c r="U937" s="146"/>
      <c r="V937" s="146"/>
      <c r="W937" s="135" t="str">
        <f t="shared" si="75"/>
        <v/>
      </c>
      <c r="X937" s="135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2338</v>
      </c>
      <c r="D938" s="1" t="s">
        <v>1440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4443</v>
      </c>
      <c r="J938" s="19" t="s">
        <v>2238</v>
      </c>
      <c r="K938" s="14" t="str">
        <f t="shared" si="73"/>
        <v/>
      </c>
      <c r="M938" s="24" t="s">
        <v>1440</v>
      </c>
      <c r="N938" s="24" t="s">
        <v>3920</v>
      </c>
      <c r="O938"/>
      <c r="P938"/>
      <c r="Q938"/>
      <c r="R938"/>
      <c r="S938">
        <f t="shared" si="71"/>
        <v>232</v>
      </c>
      <c r="T938"/>
      <c r="U938" s="146"/>
      <c r="V938" s="146"/>
      <c r="W938" s="135" t="str">
        <f t="shared" si="75"/>
        <v/>
      </c>
      <c r="X938" s="135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2338</v>
      </c>
      <c r="D939" s="1" t="s">
        <v>1441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4443</v>
      </c>
      <c r="J939" s="19" t="s">
        <v>2238</v>
      </c>
      <c r="K939" s="14" t="str">
        <f t="shared" si="73"/>
        <v/>
      </c>
      <c r="M939" s="24" t="s">
        <v>1441</v>
      </c>
      <c r="N939" s="24" t="s">
        <v>3920</v>
      </c>
      <c r="O939"/>
      <c r="P939"/>
      <c r="Q939"/>
      <c r="R939"/>
      <c r="S939">
        <f t="shared" si="71"/>
        <v>232</v>
      </c>
      <c r="T939"/>
      <c r="U939" s="146"/>
      <c r="V939" s="146"/>
      <c r="W939" s="135" t="str">
        <f t="shared" si="75"/>
        <v/>
      </c>
      <c r="X939" s="135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2338</v>
      </c>
      <c r="D940" s="1" t="s">
        <v>1442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4443</v>
      </c>
      <c r="J940" s="19" t="s">
        <v>2238</v>
      </c>
      <c r="K940" s="14" t="str">
        <f t="shared" si="73"/>
        <v/>
      </c>
      <c r="M940" s="24" t="s">
        <v>1442</v>
      </c>
      <c r="N940" s="24" t="s">
        <v>3920</v>
      </c>
      <c r="O940"/>
      <c r="P940"/>
      <c r="Q940"/>
      <c r="R940"/>
      <c r="S940">
        <f t="shared" si="71"/>
        <v>232</v>
      </c>
      <c r="T940"/>
      <c r="U940" s="146"/>
      <c r="V940" s="146"/>
      <c r="W940" s="135" t="str">
        <f t="shared" si="75"/>
        <v/>
      </c>
      <c r="X940" s="135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2338</v>
      </c>
      <c r="D941" s="1" t="s">
        <v>1443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4443</v>
      </c>
      <c r="J941" s="19" t="s">
        <v>2238</v>
      </c>
      <c r="K941" s="14" t="str">
        <f t="shared" si="73"/>
        <v/>
      </c>
      <c r="M941" s="24" t="s">
        <v>1443</v>
      </c>
      <c r="N941" s="24" t="s">
        <v>3920</v>
      </c>
      <c r="O941"/>
      <c r="P941"/>
      <c r="Q941"/>
      <c r="R941"/>
      <c r="S941">
        <f t="shared" si="71"/>
        <v>232</v>
      </c>
      <c r="T941"/>
      <c r="U941" s="146"/>
      <c r="V941" s="146"/>
      <c r="W941" s="135" t="str">
        <f t="shared" si="75"/>
        <v/>
      </c>
      <c r="X941" s="135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2338</v>
      </c>
      <c r="D942" s="1" t="s">
        <v>1444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4443</v>
      </c>
      <c r="J942" s="19" t="s">
        <v>2238</v>
      </c>
      <c r="K942" s="14" t="str">
        <f t="shared" si="73"/>
        <v/>
      </c>
      <c r="M942" s="24" t="s">
        <v>1444</v>
      </c>
      <c r="N942" s="24" t="s">
        <v>3920</v>
      </c>
      <c r="O942"/>
      <c r="P942"/>
      <c r="Q942"/>
      <c r="R942"/>
      <c r="S942">
        <f t="shared" si="71"/>
        <v>232</v>
      </c>
      <c r="T942"/>
      <c r="U942" s="146"/>
      <c r="V942" s="146"/>
      <c r="W942" s="135" t="str">
        <f t="shared" si="75"/>
        <v/>
      </c>
      <c r="X942" s="135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2338</v>
      </c>
      <c r="D943" s="1" t="s">
        <v>1445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4443</v>
      </c>
      <c r="J943" s="19" t="s">
        <v>2238</v>
      </c>
      <c r="K943" s="14" t="str">
        <f t="shared" si="73"/>
        <v/>
      </c>
      <c r="M943" s="24" t="s">
        <v>1445</v>
      </c>
      <c r="N943" s="24" t="s">
        <v>3920</v>
      </c>
      <c r="O943"/>
      <c r="P943"/>
      <c r="Q943"/>
      <c r="R943"/>
      <c r="S943">
        <f t="shared" si="71"/>
        <v>232</v>
      </c>
      <c r="T943"/>
      <c r="U943" s="146"/>
      <c r="V943" s="146"/>
      <c r="W943" s="135" t="str">
        <f t="shared" si="75"/>
        <v/>
      </c>
      <c r="X943" s="135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2338</v>
      </c>
      <c r="D944" s="1" t="s">
        <v>1446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4443</v>
      </c>
      <c r="J944" s="19" t="s">
        <v>2238</v>
      </c>
      <c r="K944" s="14" t="str">
        <f t="shared" si="73"/>
        <v/>
      </c>
      <c r="M944" s="24" t="s">
        <v>1446</v>
      </c>
      <c r="N944" s="24" t="s">
        <v>3920</v>
      </c>
      <c r="O944"/>
      <c r="P944"/>
      <c r="Q944"/>
      <c r="R944"/>
      <c r="S944">
        <f t="shared" si="71"/>
        <v>232</v>
      </c>
      <c r="T944"/>
      <c r="U944" s="146"/>
      <c r="V944" s="146"/>
      <c r="W944" s="135" t="str">
        <f t="shared" si="75"/>
        <v/>
      </c>
      <c r="X944" s="135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2338</v>
      </c>
      <c r="D945" s="1" t="s">
        <v>1447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4443</v>
      </c>
      <c r="J945" s="19" t="s">
        <v>2238</v>
      </c>
      <c r="K945" s="14" t="str">
        <f t="shared" si="73"/>
        <v/>
      </c>
      <c r="M945" s="24" t="s">
        <v>1447</v>
      </c>
      <c r="N945" s="24" t="s">
        <v>3920</v>
      </c>
      <c r="O945"/>
      <c r="P945"/>
      <c r="Q945"/>
      <c r="R945"/>
      <c r="S945">
        <f t="shared" si="71"/>
        <v>232</v>
      </c>
      <c r="T945"/>
      <c r="U945" s="146"/>
      <c r="V945" s="146"/>
      <c r="W945" s="135" t="str">
        <f t="shared" si="75"/>
        <v/>
      </c>
      <c r="X945" s="135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2338</v>
      </c>
      <c r="D946" s="1" t="s">
        <v>1448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4443</v>
      </c>
      <c r="J946" s="19" t="s">
        <v>2238</v>
      </c>
      <c r="K946" s="14" t="str">
        <f t="shared" si="73"/>
        <v/>
      </c>
      <c r="M946" s="24" t="s">
        <v>1448</v>
      </c>
      <c r="N946" s="24" t="s">
        <v>3920</v>
      </c>
      <c r="O946"/>
      <c r="P946"/>
      <c r="Q946"/>
      <c r="R946"/>
      <c r="S946">
        <f t="shared" si="71"/>
        <v>232</v>
      </c>
      <c r="T946"/>
      <c r="U946" s="146"/>
      <c r="V946" s="146"/>
      <c r="W946" s="135" t="str">
        <f t="shared" si="75"/>
        <v/>
      </c>
      <c r="X946" s="135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2338</v>
      </c>
      <c r="D947" s="1" t="s">
        <v>1449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4443</v>
      </c>
      <c r="J947" s="19" t="s">
        <v>2238</v>
      </c>
      <c r="K947" s="14" t="str">
        <f t="shared" si="73"/>
        <v/>
      </c>
      <c r="M947" s="24" t="s">
        <v>1449</v>
      </c>
      <c r="N947" s="24" t="s">
        <v>3920</v>
      </c>
      <c r="O947"/>
      <c r="P947"/>
      <c r="Q947"/>
      <c r="R947"/>
      <c r="S947">
        <f t="shared" si="71"/>
        <v>232</v>
      </c>
      <c r="T947"/>
      <c r="U947" s="146"/>
      <c r="V947" s="146"/>
      <c r="W947" s="135" t="str">
        <f t="shared" si="75"/>
        <v/>
      </c>
      <c r="X947" s="135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2338</v>
      </c>
      <c r="D948" s="1" t="s">
        <v>1450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4443</v>
      </c>
      <c r="J948" s="19" t="s">
        <v>2238</v>
      </c>
      <c r="K948" s="14" t="str">
        <f t="shared" si="73"/>
        <v/>
      </c>
      <c r="M948" s="24" t="s">
        <v>1450</v>
      </c>
      <c r="N948" s="24" t="s">
        <v>3920</v>
      </c>
      <c r="O948"/>
      <c r="P948"/>
      <c r="Q948"/>
      <c r="R948"/>
      <c r="S948">
        <f t="shared" si="71"/>
        <v>232</v>
      </c>
      <c r="T948"/>
      <c r="U948" s="146"/>
      <c r="V948" s="146"/>
      <c r="W948" s="135" t="str">
        <f t="shared" si="75"/>
        <v/>
      </c>
      <c r="X948" s="135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2338</v>
      </c>
      <c r="D949" s="1" t="s">
        <v>1451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4443</v>
      </c>
      <c r="J949" s="19" t="s">
        <v>2238</v>
      </c>
      <c r="K949" s="14" t="str">
        <f t="shared" si="73"/>
        <v/>
      </c>
      <c r="M949" s="24" t="s">
        <v>1451</v>
      </c>
      <c r="N949" s="24" t="s">
        <v>3920</v>
      </c>
      <c r="O949"/>
      <c r="P949"/>
      <c r="Q949"/>
      <c r="R949"/>
      <c r="S949">
        <f t="shared" si="71"/>
        <v>232</v>
      </c>
      <c r="T949"/>
      <c r="U949" s="146"/>
      <c r="V949" s="146"/>
      <c r="W949" s="135" t="str">
        <f t="shared" si="75"/>
        <v/>
      </c>
      <c r="X949" s="135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2338</v>
      </c>
      <c r="D950" s="1" t="s">
        <v>1452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4443</v>
      </c>
      <c r="J950" s="19" t="s">
        <v>2238</v>
      </c>
      <c r="K950" s="14" t="str">
        <f t="shared" si="73"/>
        <v/>
      </c>
      <c r="M950" s="24" t="s">
        <v>1452</v>
      </c>
      <c r="N950" s="24" t="s">
        <v>3920</v>
      </c>
      <c r="O950"/>
      <c r="P950"/>
      <c r="Q950"/>
      <c r="R950"/>
      <c r="S950">
        <f t="shared" si="71"/>
        <v>232</v>
      </c>
      <c r="T950"/>
      <c r="U950" s="146"/>
      <c r="V950" s="146"/>
      <c r="W950" s="135" t="str">
        <f t="shared" si="75"/>
        <v/>
      </c>
      <c r="X950" s="135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2338</v>
      </c>
      <c r="D951" s="1" t="s">
        <v>1453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4443</v>
      </c>
      <c r="J951" s="19" t="s">
        <v>2238</v>
      </c>
      <c r="K951" s="14" t="str">
        <f t="shared" si="73"/>
        <v/>
      </c>
      <c r="M951" s="24" t="s">
        <v>1453</v>
      </c>
      <c r="N951" s="24" t="s">
        <v>3920</v>
      </c>
      <c r="O951"/>
      <c r="P951"/>
      <c r="Q951"/>
      <c r="R951"/>
      <c r="S951">
        <f t="shared" si="71"/>
        <v>232</v>
      </c>
      <c r="T951"/>
      <c r="U951" s="146"/>
      <c r="V951" s="146"/>
      <c r="W951" s="135" t="str">
        <f t="shared" si="75"/>
        <v/>
      </c>
      <c r="X951" s="135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2338</v>
      </c>
      <c r="D952" s="1" t="s">
        <v>1454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4443</v>
      </c>
      <c r="J952" s="19" t="s">
        <v>2238</v>
      </c>
      <c r="K952" s="14" t="str">
        <f t="shared" si="73"/>
        <v/>
      </c>
      <c r="M952" s="24" t="s">
        <v>1454</v>
      </c>
      <c r="N952" s="24" t="s">
        <v>3920</v>
      </c>
      <c r="O952"/>
      <c r="P952"/>
      <c r="Q952"/>
      <c r="R952"/>
      <c r="S952">
        <f t="shared" si="71"/>
        <v>232</v>
      </c>
      <c r="T952"/>
      <c r="U952" s="146"/>
      <c r="V952" s="146"/>
      <c r="W952" s="135" t="str">
        <f t="shared" si="75"/>
        <v/>
      </c>
      <c r="X952" s="135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2338</v>
      </c>
      <c r="D953" s="1" t="s">
        <v>1455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4443</v>
      </c>
      <c r="J953" s="19" t="s">
        <v>2238</v>
      </c>
      <c r="K953" s="14" t="str">
        <f t="shared" si="73"/>
        <v/>
      </c>
      <c r="M953" s="24" t="s">
        <v>1455</v>
      </c>
      <c r="N953" s="24" t="s">
        <v>3920</v>
      </c>
      <c r="O953"/>
      <c r="P953"/>
      <c r="Q953"/>
      <c r="R953"/>
      <c r="S953">
        <f t="shared" ref="S953:S1016" si="76">IF(X953&lt;&gt;"",S952+1,S952)</f>
        <v>232</v>
      </c>
      <c r="T953"/>
      <c r="U953" s="146"/>
      <c r="V953" s="146"/>
      <c r="W953" s="135" t="str">
        <f t="shared" si="75"/>
        <v/>
      </c>
      <c r="X953" s="135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2338</v>
      </c>
      <c r="D954" s="1" t="s">
        <v>1456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4443</v>
      </c>
      <c r="J954" s="19" t="s">
        <v>2238</v>
      </c>
      <c r="K954" s="14" t="str">
        <f t="shared" si="73"/>
        <v/>
      </c>
      <c r="M954" s="24" t="s">
        <v>1456</v>
      </c>
      <c r="N954" s="24" t="s">
        <v>3920</v>
      </c>
      <c r="O954"/>
      <c r="P954"/>
      <c r="Q954"/>
      <c r="R954"/>
      <c r="S954">
        <f t="shared" si="76"/>
        <v>232</v>
      </c>
      <c r="T954"/>
      <c r="U954" s="146"/>
      <c r="V954" s="146"/>
      <c r="W954" s="135" t="str">
        <f t="shared" si="75"/>
        <v/>
      </c>
      <c r="X954" s="135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2338</v>
      </c>
      <c r="D955" s="1" t="s">
        <v>1457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4443</v>
      </c>
      <c r="J955" s="19" t="s">
        <v>2238</v>
      </c>
      <c r="K955" s="14" t="str">
        <f t="shared" si="73"/>
        <v/>
      </c>
      <c r="M955" s="24" t="s">
        <v>1457</v>
      </c>
      <c r="N955" s="24" t="s">
        <v>3920</v>
      </c>
      <c r="O955"/>
      <c r="P955"/>
      <c r="Q955"/>
      <c r="R955"/>
      <c r="S955">
        <f t="shared" si="76"/>
        <v>232</v>
      </c>
      <c r="T955"/>
      <c r="U955" s="146"/>
      <c r="V955" s="146"/>
      <c r="W955" s="135" t="str">
        <f t="shared" si="75"/>
        <v/>
      </c>
      <c r="X955" s="135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2338</v>
      </c>
      <c r="D956" s="1" t="s">
        <v>1458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4443</v>
      </c>
      <c r="J956" s="19" t="s">
        <v>2238</v>
      </c>
      <c r="K956" s="14" t="str">
        <f t="shared" si="73"/>
        <v/>
      </c>
      <c r="M956" s="24" t="s">
        <v>1458</v>
      </c>
      <c r="N956" s="24" t="s">
        <v>3920</v>
      </c>
      <c r="O956"/>
      <c r="P956"/>
      <c r="Q956"/>
      <c r="R956"/>
      <c r="S956">
        <f t="shared" si="76"/>
        <v>232</v>
      </c>
      <c r="T956"/>
      <c r="U956" s="146"/>
      <c r="V956" s="146"/>
      <c r="W956" s="135" t="str">
        <f t="shared" si="75"/>
        <v/>
      </c>
      <c r="X956" s="135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2338</v>
      </c>
      <c r="D957" s="1" t="s">
        <v>1459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2238</v>
      </c>
      <c r="K957" s="14" t="str">
        <f t="shared" si="73"/>
        <v>NOT EQUAL</v>
      </c>
      <c r="M957" s="24" t="s">
        <v>1459</v>
      </c>
      <c r="N957" s="24" t="s">
        <v>3902</v>
      </c>
      <c r="O957"/>
      <c r="P957"/>
      <c r="Q957"/>
      <c r="R957"/>
      <c r="S957">
        <f t="shared" si="76"/>
        <v>232</v>
      </c>
      <c r="T957"/>
      <c r="U957" s="146"/>
      <c r="V957" s="146"/>
      <c r="W957" s="135" t="str">
        <f t="shared" si="75"/>
        <v/>
      </c>
      <c r="X957" s="135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2268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2238</v>
      </c>
      <c r="K958" s="14" t="str">
        <f t="shared" si="73"/>
        <v/>
      </c>
      <c r="M958" s="24" t="s">
        <v>3331</v>
      </c>
      <c r="N958" s="24" t="s">
        <v>3920</v>
      </c>
      <c r="O958"/>
      <c r="P958"/>
      <c r="Q958"/>
      <c r="R958"/>
      <c r="S958">
        <f t="shared" si="76"/>
        <v>232</v>
      </c>
      <c r="T958"/>
      <c r="U958" s="146"/>
      <c r="V958" s="146"/>
      <c r="W958" s="135" t="str">
        <f t="shared" si="75"/>
        <v/>
      </c>
      <c r="X958" s="135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2338</v>
      </c>
      <c r="D959" s="1" t="s">
        <v>1460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2238</v>
      </c>
      <c r="K959" s="14" t="str">
        <f t="shared" si="73"/>
        <v>NOT EQUAL</v>
      </c>
      <c r="M959" s="24" t="s">
        <v>1460</v>
      </c>
      <c r="N959" s="24" t="s">
        <v>3920</v>
      </c>
      <c r="O959"/>
      <c r="P959"/>
      <c r="Q959"/>
      <c r="R959"/>
      <c r="S959">
        <f t="shared" si="76"/>
        <v>232</v>
      </c>
      <c r="T959"/>
      <c r="U959" s="146"/>
      <c r="V959" s="146"/>
      <c r="W959" s="135" t="str">
        <f t="shared" si="75"/>
        <v/>
      </c>
      <c r="X959" s="135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2338</v>
      </c>
      <c r="D960" s="1" t="s">
        <v>1461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2238</v>
      </c>
      <c r="K960" s="14" t="str">
        <f t="shared" si="73"/>
        <v>NOT EQUAL</v>
      </c>
      <c r="M960" s="24" t="s">
        <v>1461</v>
      </c>
      <c r="N960" s="24" t="s">
        <v>3920</v>
      </c>
      <c r="O960"/>
      <c r="P960"/>
      <c r="Q960"/>
      <c r="R960"/>
      <c r="S960">
        <f t="shared" si="76"/>
        <v>232</v>
      </c>
      <c r="T960"/>
      <c r="U960" s="146"/>
      <c r="V960" s="146"/>
      <c r="W960" s="135" t="str">
        <f t="shared" si="75"/>
        <v/>
      </c>
      <c r="X960" s="135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2338</v>
      </c>
      <c r="D961" s="1" t="s">
        <v>1462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2238</v>
      </c>
      <c r="K961" s="14" t="str">
        <f t="shared" si="73"/>
        <v>NOT EQUAL</v>
      </c>
      <c r="M961" s="24" t="s">
        <v>1462</v>
      </c>
      <c r="N961" s="24" t="s">
        <v>3920</v>
      </c>
      <c r="O961"/>
      <c r="P961"/>
      <c r="Q961"/>
      <c r="R961"/>
      <c r="S961">
        <f t="shared" si="76"/>
        <v>232</v>
      </c>
      <c r="T961"/>
      <c r="U961" s="146"/>
      <c r="V961" s="146"/>
      <c r="W961" s="135" t="str">
        <f t="shared" si="75"/>
        <v/>
      </c>
      <c r="X961" s="135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2338</v>
      </c>
      <c r="D962" s="1" t="s">
        <v>1463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2238</v>
      </c>
      <c r="K962" s="14" t="str">
        <f t="shared" si="73"/>
        <v>NOT EQUAL</v>
      </c>
      <c r="M962" s="24" t="s">
        <v>1463</v>
      </c>
      <c r="N962" s="24" t="s">
        <v>3920</v>
      </c>
      <c r="O962"/>
      <c r="P962"/>
      <c r="Q962"/>
      <c r="R962"/>
      <c r="S962">
        <f t="shared" si="76"/>
        <v>232</v>
      </c>
      <c r="T962"/>
      <c r="U962" s="146"/>
      <c r="V962" s="146"/>
      <c r="W962" s="135" t="str">
        <f t="shared" si="75"/>
        <v/>
      </c>
      <c r="X962" s="135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2268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2238</v>
      </c>
      <c r="K963" s="14" t="str">
        <f t="shared" si="73"/>
        <v/>
      </c>
      <c r="M963" s="24" t="s">
        <v>3332</v>
      </c>
      <c r="N963" s="24" t="s">
        <v>3920</v>
      </c>
      <c r="O963"/>
      <c r="P963"/>
      <c r="Q963"/>
      <c r="R963"/>
      <c r="S963">
        <f t="shared" si="76"/>
        <v>232</v>
      </c>
      <c r="T963"/>
      <c r="U963" s="146"/>
      <c r="V963" s="146"/>
      <c r="W963" s="135" t="str">
        <f t="shared" si="75"/>
        <v/>
      </c>
      <c r="X963" s="135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2338</v>
      </c>
      <c r="D964" s="1" t="s">
        <v>1464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2238</v>
      </c>
      <c r="K964" s="14" t="str">
        <f t="shared" ref="K964:K1027" si="78">IF(E964=F964,"","NOT EQUAL")</f>
        <v>NOT EQUAL</v>
      </c>
      <c r="M964" s="24" t="s">
        <v>1464</v>
      </c>
      <c r="N964" s="24" t="s">
        <v>3920</v>
      </c>
      <c r="O964"/>
      <c r="P964"/>
      <c r="Q964"/>
      <c r="R964"/>
      <c r="S964">
        <f t="shared" si="76"/>
        <v>232</v>
      </c>
      <c r="T964"/>
      <c r="U964" s="146"/>
      <c r="V964" s="146"/>
      <c r="W964" s="135" t="str">
        <f t="shared" si="75"/>
        <v/>
      </c>
      <c r="X964" s="135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2338</v>
      </c>
      <c r="D965" s="1" t="s">
        <v>1465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2238</v>
      </c>
      <c r="K965" s="14" t="str">
        <f t="shared" si="78"/>
        <v>NOT EQUAL</v>
      </c>
      <c r="M965" s="24" t="s">
        <v>1465</v>
      </c>
      <c r="N965" s="24" t="s">
        <v>3920</v>
      </c>
      <c r="O965"/>
      <c r="P965"/>
      <c r="Q965"/>
      <c r="R965"/>
      <c r="S965">
        <f t="shared" si="76"/>
        <v>232</v>
      </c>
      <c r="T965"/>
      <c r="U965" s="146"/>
      <c r="V965" s="146"/>
      <c r="W965" s="135" t="str">
        <f t="shared" si="75"/>
        <v/>
      </c>
      <c r="X965" s="135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2268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2238</v>
      </c>
      <c r="K966" s="14" t="str">
        <f t="shared" si="78"/>
        <v>NOT EQUAL</v>
      </c>
      <c r="M966" s="24" t="s">
        <v>3333</v>
      </c>
      <c r="N966" s="24" t="s">
        <v>3920</v>
      </c>
      <c r="O966"/>
      <c r="P966"/>
      <c r="Q966"/>
      <c r="R966"/>
      <c r="S966">
        <f t="shared" si="76"/>
        <v>232</v>
      </c>
      <c r="T966"/>
      <c r="U966" s="146"/>
      <c r="V966" s="146"/>
      <c r="W966" s="135" t="str">
        <f t="shared" si="75"/>
        <v/>
      </c>
      <c r="X966" s="135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2338</v>
      </c>
      <c r="D967" s="1" t="s">
        <v>1466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2238</v>
      </c>
      <c r="K967" s="14" t="str">
        <f t="shared" si="78"/>
        <v>NOT EQUAL</v>
      </c>
      <c r="M967" s="24" t="s">
        <v>1466</v>
      </c>
      <c r="N967" s="24" t="s">
        <v>3920</v>
      </c>
      <c r="O967"/>
      <c r="P967"/>
      <c r="Q967"/>
      <c r="R967"/>
      <c r="S967">
        <f t="shared" si="76"/>
        <v>232</v>
      </c>
      <c r="T967"/>
      <c r="U967" s="146"/>
      <c r="V967" s="146"/>
      <c r="W967" s="135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35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2338</v>
      </c>
      <c r="D968" s="1" t="s">
        <v>1467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2238</v>
      </c>
      <c r="K968" s="14" t="str">
        <f t="shared" si="78"/>
        <v>NOT EQUAL</v>
      </c>
      <c r="M968" s="24" t="s">
        <v>1467</v>
      </c>
      <c r="N968" s="24" t="s">
        <v>3920</v>
      </c>
      <c r="O968"/>
      <c r="P968"/>
      <c r="Q968"/>
      <c r="R968"/>
      <c r="S968">
        <f t="shared" si="76"/>
        <v>232</v>
      </c>
      <c r="T968"/>
      <c r="U968" s="146"/>
      <c r="V968" s="146"/>
      <c r="W968" s="135" t="str">
        <f t="shared" si="80"/>
        <v/>
      </c>
      <c r="X968" s="135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2268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2238</v>
      </c>
      <c r="K969" s="14" t="str">
        <f t="shared" si="78"/>
        <v/>
      </c>
      <c r="M969" s="24" t="s">
        <v>3334</v>
      </c>
      <c r="N969" s="24" t="s">
        <v>3920</v>
      </c>
      <c r="O969"/>
      <c r="P969"/>
      <c r="Q969"/>
      <c r="R969"/>
      <c r="S969">
        <f t="shared" si="76"/>
        <v>232</v>
      </c>
      <c r="T969"/>
      <c r="U969" s="146"/>
      <c r="V969" s="146"/>
      <c r="W969" s="135" t="str">
        <f t="shared" si="80"/>
        <v/>
      </c>
      <c r="X969" s="135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2268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2238</v>
      </c>
      <c r="K970" s="14" t="str">
        <f t="shared" si="78"/>
        <v/>
      </c>
      <c r="M970" s="24" t="s">
        <v>3335</v>
      </c>
      <c r="N970" s="24" t="s">
        <v>3920</v>
      </c>
      <c r="O970"/>
      <c r="P970"/>
      <c r="Q970"/>
      <c r="R970"/>
      <c r="S970">
        <f t="shared" si="76"/>
        <v>232</v>
      </c>
      <c r="T970"/>
      <c r="U970" s="146"/>
      <c r="V970" s="146"/>
      <c r="W970" s="135" t="str">
        <f t="shared" si="80"/>
        <v/>
      </c>
      <c r="X970" s="135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2338</v>
      </c>
      <c r="D971" s="1" t="s">
        <v>1468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2238</v>
      </c>
      <c r="K971" s="14" t="str">
        <f t="shared" si="78"/>
        <v>NOT EQUAL</v>
      </c>
      <c r="M971" s="24" t="s">
        <v>1468</v>
      </c>
      <c r="N971" s="24" t="s">
        <v>3920</v>
      </c>
      <c r="O971"/>
      <c r="P971"/>
      <c r="Q971"/>
      <c r="R971"/>
      <c r="S971">
        <f t="shared" si="76"/>
        <v>232</v>
      </c>
      <c r="T971"/>
      <c r="U971" s="146"/>
      <c r="V971" s="146"/>
      <c r="W971" s="135" t="str">
        <f t="shared" si="80"/>
        <v/>
      </c>
      <c r="X971" s="135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2338</v>
      </c>
      <c r="D972" s="1" t="s">
        <v>1469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2238</v>
      </c>
      <c r="K972" s="14" t="str">
        <f t="shared" si="78"/>
        <v>NOT EQUAL</v>
      </c>
      <c r="M972" s="24" t="s">
        <v>1469</v>
      </c>
      <c r="N972" s="24" t="s">
        <v>3920</v>
      </c>
      <c r="O972"/>
      <c r="P972"/>
      <c r="Q972"/>
      <c r="R972"/>
      <c r="S972">
        <f t="shared" si="76"/>
        <v>232</v>
      </c>
      <c r="T972"/>
      <c r="U972" s="146"/>
      <c r="V972" s="146"/>
      <c r="W972" s="135" t="str">
        <f t="shared" si="80"/>
        <v/>
      </c>
      <c r="X972" s="135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2338</v>
      </c>
      <c r="D973" s="1" t="s">
        <v>1470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2238</v>
      </c>
      <c r="K973" s="14" t="str">
        <f t="shared" si="78"/>
        <v>NOT EQUAL</v>
      </c>
      <c r="M973" s="24" t="s">
        <v>1470</v>
      </c>
      <c r="N973" s="24" t="s">
        <v>3920</v>
      </c>
      <c r="O973"/>
      <c r="P973"/>
      <c r="Q973"/>
      <c r="R973"/>
      <c r="S973">
        <f t="shared" si="76"/>
        <v>232</v>
      </c>
      <c r="T973"/>
      <c r="U973" s="146"/>
      <c r="V973" s="146"/>
      <c r="W973" s="135" t="str">
        <f t="shared" si="80"/>
        <v/>
      </c>
      <c r="X973" s="135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2338</v>
      </c>
      <c r="D974" s="1" t="s">
        <v>1471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2238</v>
      </c>
      <c r="K974" s="14" t="str">
        <f t="shared" si="78"/>
        <v>NOT EQUAL</v>
      </c>
      <c r="M974" s="24" t="s">
        <v>1471</v>
      </c>
      <c r="N974" s="24" t="s">
        <v>3920</v>
      </c>
      <c r="O974"/>
      <c r="P974"/>
      <c r="Q974"/>
      <c r="R974"/>
      <c r="S974">
        <f t="shared" si="76"/>
        <v>232</v>
      </c>
      <c r="T974"/>
      <c r="U974" s="146"/>
      <c r="V974" s="146"/>
      <c r="W974" s="135" t="str">
        <f t="shared" si="80"/>
        <v/>
      </c>
      <c r="X974" s="135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2338</v>
      </c>
      <c r="D975" s="1" t="s">
        <v>1472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2238</v>
      </c>
      <c r="K975" s="14" t="str">
        <f t="shared" si="78"/>
        <v>NOT EQUAL</v>
      </c>
      <c r="M975" s="24" t="s">
        <v>1472</v>
      </c>
      <c r="N975" s="24" t="s">
        <v>3920</v>
      </c>
      <c r="O975"/>
      <c r="P975"/>
      <c r="Q975"/>
      <c r="R975"/>
      <c r="S975">
        <f t="shared" si="76"/>
        <v>232</v>
      </c>
      <c r="T975"/>
      <c r="U975" s="146"/>
      <c r="V975" s="146"/>
      <c r="W975" s="135" t="str">
        <f t="shared" si="80"/>
        <v/>
      </c>
      <c r="X975" s="135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2338</v>
      </c>
      <c r="D976" s="1" t="s">
        <v>1473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2238</v>
      </c>
      <c r="K976" s="14" t="str">
        <f t="shared" si="78"/>
        <v>NOT EQUAL</v>
      </c>
      <c r="M976" s="24" t="s">
        <v>1473</v>
      </c>
      <c r="N976" s="24" t="s">
        <v>3920</v>
      </c>
      <c r="O976"/>
      <c r="P976"/>
      <c r="Q976"/>
      <c r="R976"/>
      <c r="S976">
        <f t="shared" si="76"/>
        <v>232</v>
      </c>
      <c r="T976"/>
      <c r="U976" s="146"/>
      <c r="V976" s="146"/>
      <c r="W976" s="135" t="str">
        <f t="shared" si="80"/>
        <v/>
      </c>
      <c r="X976" s="135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2338</v>
      </c>
      <c r="D977" s="1" t="s">
        <v>1474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2238</v>
      </c>
      <c r="K977" s="14" t="str">
        <f t="shared" si="78"/>
        <v>NOT EQUAL</v>
      </c>
      <c r="M977" s="24" t="s">
        <v>1474</v>
      </c>
      <c r="N977" s="24" t="s">
        <v>3920</v>
      </c>
      <c r="O977"/>
      <c r="P977"/>
      <c r="Q977"/>
      <c r="R977"/>
      <c r="S977">
        <f t="shared" si="76"/>
        <v>232</v>
      </c>
      <c r="T977"/>
      <c r="U977" s="146"/>
      <c r="V977" s="146"/>
      <c r="W977" s="135" t="str">
        <f t="shared" si="80"/>
        <v/>
      </c>
      <c r="X977" s="135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2268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2238</v>
      </c>
      <c r="K978" s="14" t="str">
        <f t="shared" si="78"/>
        <v/>
      </c>
      <c r="M978" s="24" t="s">
        <v>3336</v>
      </c>
      <c r="N978" s="24" t="s">
        <v>3920</v>
      </c>
      <c r="O978"/>
      <c r="P978"/>
      <c r="Q978"/>
      <c r="R978"/>
      <c r="S978">
        <f t="shared" si="76"/>
        <v>232</v>
      </c>
      <c r="T978"/>
      <c r="U978" s="146"/>
      <c r="V978" s="146"/>
      <c r="W978" s="135" t="str">
        <f t="shared" si="80"/>
        <v/>
      </c>
      <c r="X978" s="135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2338</v>
      </c>
      <c r="D979" s="1" t="s">
        <v>1475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2238</v>
      </c>
      <c r="K979" s="14" t="str">
        <f t="shared" si="78"/>
        <v>NOT EQUAL</v>
      </c>
      <c r="M979" s="24" t="s">
        <v>1475</v>
      </c>
      <c r="N979" s="24" t="s">
        <v>3920</v>
      </c>
      <c r="O979"/>
      <c r="P979"/>
      <c r="Q979"/>
      <c r="R979"/>
      <c r="S979">
        <f t="shared" si="76"/>
        <v>232</v>
      </c>
      <c r="T979"/>
      <c r="U979" s="146"/>
      <c r="V979" s="146"/>
      <c r="W979" s="135" t="str">
        <f t="shared" si="80"/>
        <v/>
      </c>
      <c r="X979" s="135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2338</v>
      </c>
      <c r="D980" s="1" t="s">
        <v>1476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2238</v>
      </c>
      <c r="K980" s="14" t="str">
        <f t="shared" si="78"/>
        <v>NOT EQUAL</v>
      </c>
      <c r="M980" s="24" t="s">
        <v>1476</v>
      </c>
      <c r="N980" s="24" t="s">
        <v>3920</v>
      </c>
      <c r="O980"/>
      <c r="P980"/>
      <c r="Q980"/>
      <c r="R980"/>
      <c r="S980">
        <f t="shared" si="76"/>
        <v>232</v>
      </c>
      <c r="T980"/>
      <c r="U980" s="146"/>
      <c r="V980" s="146"/>
      <c r="W980" s="135" t="str">
        <f t="shared" si="80"/>
        <v/>
      </c>
      <c r="X980" s="135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2338</v>
      </c>
      <c r="D981" s="1" t="s">
        <v>1477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2238</v>
      </c>
      <c r="K981" s="14" t="str">
        <f t="shared" si="78"/>
        <v>NOT EQUAL</v>
      </c>
      <c r="M981" s="24" t="s">
        <v>1477</v>
      </c>
      <c r="N981" s="24" t="s">
        <v>3920</v>
      </c>
      <c r="O981"/>
      <c r="P981"/>
      <c r="Q981"/>
      <c r="R981"/>
      <c r="S981">
        <f t="shared" si="76"/>
        <v>232</v>
      </c>
      <c r="T981"/>
      <c r="U981" s="146"/>
      <c r="V981" s="146"/>
      <c r="W981" s="135" t="str">
        <f t="shared" si="80"/>
        <v/>
      </c>
      <c r="X981" s="135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2268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2238</v>
      </c>
      <c r="K982" s="14" t="str">
        <f t="shared" si="78"/>
        <v/>
      </c>
      <c r="M982" s="24" t="s">
        <v>3337</v>
      </c>
      <c r="N982" s="24" t="s">
        <v>3920</v>
      </c>
      <c r="O982"/>
      <c r="P982"/>
      <c r="Q982"/>
      <c r="R982"/>
      <c r="S982">
        <f t="shared" si="76"/>
        <v>232</v>
      </c>
      <c r="T982"/>
      <c r="U982" s="146"/>
      <c r="V982" s="146"/>
      <c r="W982" s="135" t="str">
        <f t="shared" si="80"/>
        <v/>
      </c>
      <c r="X982" s="135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2338</v>
      </c>
      <c r="D983" s="1" t="s">
        <v>1478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2238</v>
      </c>
      <c r="K983" s="14" t="str">
        <f t="shared" si="78"/>
        <v>NOT EQUAL</v>
      </c>
      <c r="M983" s="24" t="s">
        <v>1478</v>
      </c>
      <c r="N983" s="24" t="s">
        <v>3920</v>
      </c>
      <c r="O983"/>
      <c r="P983"/>
      <c r="Q983"/>
      <c r="R983"/>
      <c r="S983">
        <f t="shared" si="76"/>
        <v>232</v>
      </c>
      <c r="T983"/>
      <c r="U983" s="146"/>
      <c r="V983" s="146"/>
      <c r="W983" s="135" t="str">
        <f t="shared" si="80"/>
        <v/>
      </c>
      <c r="X983" s="135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2338</v>
      </c>
      <c r="D984" s="1" t="s">
        <v>1479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2238</v>
      </c>
      <c r="K984" s="14" t="str">
        <f t="shared" si="78"/>
        <v>NOT EQUAL</v>
      </c>
      <c r="M984" s="24" t="s">
        <v>1479</v>
      </c>
      <c r="N984" s="24" t="s">
        <v>3920</v>
      </c>
      <c r="O984"/>
      <c r="P984"/>
      <c r="Q984"/>
      <c r="R984"/>
      <c r="S984">
        <f t="shared" si="76"/>
        <v>232</v>
      </c>
      <c r="T984"/>
      <c r="U984" s="146"/>
      <c r="V984" s="146"/>
      <c r="W984" s="135" t="str">
        <f t="shared" si="80"/>
        <v/>
      </c>
      <c r="X984" s="135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2268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2238</v>
      </c>
      <c r="K985" s="14" t="str">
        <f t="shared" si="78"/>
        <v/>
      </c>
      <c r="M985" s="24" t="s">
        <v>3338</v>
      </c>
      <c r="N985" s="24" t="s">
        <v>3920</v>
      </c>
      <c r="O985"/>
      <c r="P985"/>
      <c r="Q985"/>
      <c r="R985"/>
      <c r="S985">
        <f t="shared" si="76"/>
        <v>232</v>
      </c>
      <c r="T985"/>
      <c r="U985" s="146"/>
      <c r="V985" s="146"/>
      <c r="W985" s="135" t="str">
        <f t="shared" si="80"/>
        <v/>
      </c>
      <c r="X985" s="135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2338</v>
      </c>
      <c r="D986" s="1" t="s">
        <v>1480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2238</v>
      </c>
      <c r="K986" s="14" t="str">
        <f t="shared" si="78"/>
        <v>NOT EQUAL</v>
      </c>
      <c r="M986" s="24" t="s">
        <v>1480</v>
      </c>
      <c r="N986" s="24" t="s">
        <v>3920</v>
      </c>
      <c r="O986"/>
      <c r="P986"/>
      <c r="Q986"/>
      <c r="R986"/>
      <c r="S986">
        <f t="shared" si="76"/>
        <v>232</v>
      </c>
      <c r="T986"/>
      <c r="U986" s="146"/>
      <c r="V986" s="146"/>
      <c r="W986" s="135" t="str">
        <f t="shared" si="80"/>
        <v/>
      </c>
      <c r="X986" s="135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2268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2238</v>
      </c>
      <c r="K987" s="14" t="str">
        <f t="shared" si="78"/>
        <v/>
      </c>
      <c r="M987" s="24" t="s">
        <v>3339</v>
      </c>
      <c r="N987" s="24" t="s">
        <v>3920</v>
      </c>
      <c r="O987"/>
      <c r="P987"/>
      <c r="Q987"/>
      <c r="R987"/>
      <c r="S987">
        <f t="shared" si="76"/>
        <v>232</v>
      </c>
      <c r="T987"/>
      <c r="U987" s="146"/>
      <c r="V987" s="146"/>
      <c r="W987" s="135" t="str">
        <f t="shared" si="80"/>
        <v/>
      </c>
      <c r="X987" s="135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2338</v>
      </c>
      <c r="D988" s="1" t="s">
        <v>1481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2238</v>
      </c>
      <c r="K988" s="14" t="str">
        <f t="shared" si="78"/>
        <v>NOT EQUAL</v>
      </c>
      <c r="M988" s="24" t="s">
        <v>1481</v>
      </c>
      <c r="N988" s="24" t="s">
        <v>3920</v>
      </c>
      <c r="O988"/>
      <c r="P988"/>
      <c r="Q988"/>
      <c r="R988"/>
      <c r="S988">
        <f t="shared" si="76"/>
        <v>232</v>
      </c>
      <c r="T988"/>
      <c r="U988" s="146"/>
      <c r="V988" s="146"/>
      <c r="W988" s="135" t="str">
        <f t="shared" si="80"/>
        <v/>
      </c>
      <c r="X988" s="135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2338</v>
      </c>
      <c r="D989" s="1" t="s">
        <v>1482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2238</v>
      </c>
      <c r="K989" s="14" t="str">
        <f t="shared" si="78"/>
        <v>NOT EQUAL</v>
      </c>
      <c r="M989" s="24" t="s">
        <v>1482</v>
      </c>
      <c r="N989" s="24" t="s">
        <v>3920</v>
      </c>
      <c r="O989"/>
      <c r="P989"/>
      <c r="Q989"/>
      <c r="R989"/>
      <c r="S989">
        <f t="shared" si="76"/>
        <v>232</v>
      </c>
      <c r="T989"/>
      <c r="U989" s="146"/>
      <c r="V989" s="146"/>
      <c r="W989" s="135" t="str">
        <f t="shared" si="80"/>
        <v/>
      </c>
      <c r="X989" s="135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2338</v>
      </c>
      <c r="D990" s="1" t="s">
        <v>1483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2238</v>
      </c>
      <c r="K990" s="14" t="str">
        <f t="shared" si="78"/>
        <v>NOT EQUAL</v>
      </c>
      <c r="M990" s="24" t="s">
        <v>1483</v>
      </c>
      <c r="N990" s="24" t="s">
        <v>3920</v>
      </c>
      <c r="O990"/>
      <c r="P990"/>
      <c r="Q990"/>
      <c r="R990"/>
      <c r="S990">
        <f t="shared" si="76"/>
        <v>232</v>
      </c>
      <c r="T990"/>
      <c r="U990" s="146"/>
      <c r="V990" s="146"/>
      <c r="W990" s="135" t="str">
        <f t="shared" si="80"/>
        <v/>
      </c>
      <c r="X990" s="135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2338</v>
      </c>
      <c r="D991" s="1" t="s">
        <v>1484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2238</v>
      </c>
      <c r="K991" s="14" t="str">
        <f t="shared" si="78"/>
        <v>NOT EQUAL</v>
      </c>
      <c r="M991" s="24" t="s">
        <v>1484</v>
      </c>
      <c r="N991" s="24" t="s">
        <v>3903</v>
      </c>
      <c r="O991"/>
      <c r="P991"/>
      <c r="Q991"/>
      <c r="R991"/>
      <c r="S991">
        <f t="shared" si="76"/>
        <v>232</v>
      </c>
      <c r="T991"/>
      <c r="U991" s="146"/>
      <c r="V991" s="146"/>
      <c r="W991" s="135" t="str">
        <f t="shared" si="80"/>
        <v/>
      </c>
      <c r="X991" s="135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2268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2238</v>
      </c>
      <c r="K992" s="14" t="str">
        <f t="shared" si="78"/>
        <v/>
      </c>
      <c r="M992" s="24" t="s">
        <v>3340</v>
      </c>
      <c r="N992" s="24" t="s">
        <v>3920</v>
      </c>
      <c r="O992"/>
      <c r="P992"/>
      <c r="Q992"/>
      <c r="R992"/>
      <c r="S992">
        <f t="shared" si="76"/>
        <v>232</v>
      </c>
      <c r="T992"/>
      <c r="U992" s="146"/>
      <c r="V992" s="146"/>
      <c r="W992" s="135" t="str">
        <f t="shared" si="80"/>
        <v/>
      </c>
      <c r="X992" s="135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2338</v>
      </c>
      <c r="D993" s="1" t="s">
        <v>1485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2238</v>
      </c>
      <c r="K993" s="14" t="str">
        <f t="shared" si="78"/>
        <v>NOT EQUAL</v>
      </c>
      <c r="M993" s="24" t="s">
        <v>1485</v>
      </c>
      <c r="N993" s="24" t="s">
        <v>3920</v>
      </c>
      <c r="O993"/>
      <c r="P993"/>
      <c r="Q993"/>
      <c r="R993"/>
      <c r="S993">
        <f t="shared" si="76"/>
        <v>232</v>
      </c>
      <c r="T993"/>
      <c r="U993" s="146"/>
      <c r="V993" s="146"/>
      <c r="W993" s="135" t="str">
        <f t="shared" si="80"/>
        <v/>
      </c>
      <c r="X993" s="135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2338</v>
      </c>
      <c r="D994" s="1" t="s">
        <v>1486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2238</v>
      </c>
      <c r="K994" s="14" t="str">
        <f t="shared" si="78"/>
        <v>NOT EQUAL</v>
      </c>
      <c r="M994" s="24" t="s">
        <v>1486</v>
      </c>
      <c r="N994" s="24" t="s">
        <v>3920</v>
      </c>
      <c r="O994"/>
      <c r="P994"/>
      <c r="Q994"/>
      <c r="R994"/>
      <c r="S994">
        <f t="shared" si="76"/>
        <v>232</v>
      </c>
      <c r="T994"/>
      <c r="U994" s="146"/>
      <c r="V994" s="146"/>
      <c r="W994" s="135" t="str">
        <f t="shared" si="80"/>
        <v/>
      </c>
      <c r="X994" s="135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2338</v>
      </c>
      <c r="D995" s="1" t="s">
        <v>1487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2238</v>
      </c>
      <c r="K995" s="14" t="str">
        <f t="shared" si="78"/>
        <v>NOT EQUAL</v>
      </c>
      <c r="M995" s="24" t="s">
        <v>1487</v>
      </c>
      <c r="N995" s="24" t="s">
        <v>3920</v>
      </c>
      <c r="O995"/>
      <c r="P995"/>
      <c r="Q995"/>
      <c r="R995"/>
      <c r="S995">
        <f t="shared" si="76"/>
        <v>232</v>
      </c>
      <c r="T995"/>
      <c r="U995" s="146"/>
      <c r="V995" s="146"/>
      <c r="W995" s="135" t="str">
        <f t="shared" si="80"/>
        <v/>
      </c>
      <c r="X995" s="135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2338</v>
      </c>
      <c r="D996" s="1" t="s">
        <v>1488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2238</v>
      </c>
      <c r="K996" s="14" t="str">
        <f t="shared" si="78"/>
        <v>NOT EQUAL</v>
      </c>
      <c r="M996" s="24" t="s">
        <v>1488</v>
      </c>
      <c r="N996" s="24" t="s">
        <v>3920</v>
      </c>
      <c r="O996"/>
      <c r="P996"/>
      <c r="Q996"/>
      <c r="R996"/>
      <c r="S996">
        <f t="shared" si="76"/>
        <v>232</v>
      </c>
      <c r="T996"/>
      <c r="U996" s="146"/>
      <c r="V996" s="146"/>
      <c r="W996" s="135" t="str">
        <f t="shared" si="80"/>
        <v/>
      </c>
      <c r="X996" s="135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2338</v>
      </c>
      <c r="D997" s="1" t="s">
        <v>1489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2238</v>
      </c>
      <c r="K997" s="14" t="str">
        <f t="shared" si="78"/>
        <v>NOT EQUAL</v>
      </c>
      <c r="M997" s="24" t="s">
        <v>1489</v>
      </c>
      <c r="N997" s="24" t="s">
        <v>3920</v>
      </c>
      <c r="O997"/>
      <c r="P997"/>
      <c r="Q997"/>
      <c r="R997"/>
      <c r="S997">
        <f t="shared" si="76"/>
        <v>232</v>
      </c>
      <c r="T997"/>
      <c r="U997" s="146"/>
      <c r="V997" s="146"/>
      <c r="W997" s="135" t="str">
        <f t="shared" si="80"/>
        <v/>
      </c>
      <c r="X997" s="135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2338</v>
      </c>
      <c r="D998" s="1" t="s">
        <v>1490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2238</v>
      </c>
      <c r="K998" s="14" t="str">
        <f t="shared" si="78"/>
        <v>NOT EQUAL</v>
      </c>
      <c r="M998" s="24" t="s">
        <v>1490</v>
      </c>
      <c r="N998" s="24" t="s">
        <v>3920</v>
      </c>
      <c r="O998"/>
      <c r="P998"/>
      <c r="Q998"/>
      <c r="R998"/>
      <c r="S998">
        <f t="shared" si="76"/>
        <v>232</v>
      </c>
      <c r="T998"/>
      <c r="U998" s="146"/>
      <c r="V998" s="146"/>
      <c r="W998" s="135" t="str">
        <f t="shared" si="80"/>
        <v/>
      </c>
      <c r="X998" s="135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2338</v>
      </c>
      <c r="D999" s="1" t="s">
        <v>1491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2238</v>
      </c>
      <c r="K999" s="14" t="str">
        <f t="shared" si="78"/>
        <v>NOT EQUAL</v>
      </c>
      <c r="M999" s="24" t="s">
        <v>1491</v>
      </c>
      <c r="N999" s="24" t="s">
        <v>3920</v>
      </c>
      <c r="O999"/>
      <c r="P999"/>
      <c r="Q999"/>
      <c r="R999"/>
      <c r="S999">
        <f t="shared" si="76"/>
        <v>232</v>
      </c>
      <c r="T999"/>
      <c r="U999" s="146"/>
      <c r="V999" s="146"/>
      <c r="W999" s="135" t="str">
        <f t="shared" si="80"/>
        <v/>
      </c>
      <c r="X999" s="135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2338</v>
      </c>
      <c r="D1000" s="1" t="s">
        <v>1492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2238</v>
      </c>
      <c r="K1000" s="14" t="str">
        <f t="shared" si="78"/>
        <v>NOT EQUAL</v>
      </c>
      <c r="M1000" s="24" t="s">
        <v>1492</v>
      </c>
      <c r="N1000" s="24" t="s">
        <v>3920</v>
      </c>
      <c r="O1000"/>
      <c r="P1000"/>
      <c r="Q1000"/>
      <c r="R1000"/>
      <c r="S1000">
        <f t="shared" si="76"/>
        <v>232</v>
      </c>
      <c r="T1000"/>
      <c r="U1000" s="146"/>
      <c r="V1000" s="146"/>
      <c r="W1000" s="135" t="str">
        <f t="shared" si="80"/>
        <v/>
      </c>
      <c r="X1000" s="135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2338</v>
      </c>
      <c r="D1001" s="1" t="s">
        <v>1493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2238</v>
      </c>
      <c r="K1001" s="14" t="str">
        <f t="shared" si="78"/>
        <v>NOT EQUAL</v>
      </c>
      <c r="M1001" s="24" t="s">
        <v>1493</v>
      </c>
      <c r="N1001" s="24" t="s">
        <v>3920</v>
      </c>
      <c r="O1001"/>
      <c r="P1001"/>
      <c r="Q1001"/>
      <c r="R1001"/>
      <c r="S1001">
        <f t="shared" si="76"/>
        <v>232</v>
      </c>
      <c r="T1001"/>
      <c r="U1001" s="146"/>
      <c r="V1001" s="146"/>
      <c r="W1001" s="135" t="str">
        <f t="shared" si="80"/>
        <v/>
      </c>
      <c r="X1001" s="135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2338</v>
      </c>
      <c r="D1002" s="1" t="s">
        <v>1494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2238</v>
      </c>
      <c r="K1002" s="14" t="str">
        <f t="shared" si="78"/>
        <v>NOT EQUAL</v>
      </c>
      <c r="M1002" s="24" t="s">
        <v>1494</v>
      </c>
      <c r="N1002" s="24" t="s">
        <v>3920</v>
      </c>
      <c r="O1002"/>
      <c r="P1002"/>
      <c r="Q1002"/>
      <c r="R1002"/>
      <c r="S1002">
        <f t="shared" si="76"/>
        <v>232</v>
      </c>
      <c r="T1002"/>
      <c r="U1002" s="146"/>
      <c r="V1002" s="146"/>
      <c r="W1002" s="135" t="str">
        <f t="shared" si="80"/>
        <v/>
      </c>
      <c r="X1002" s="135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2338</v>
      </c>
      <c r="D1003" s="1" t="s">
        <v>1495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2238</v>
      </c>
      <c r="K1003" s="14" t="str">
        <f t="shared" si="78"/>
        <v>NOT EQUAL</v>
      </c>
      <c r="M1003" s="24" t="s">
        <v>1495</v>
      </c>
      <c r="N1003" s="24" t="s">
        <v>3920</v>
      </c>
      <c r="O1003"/>
      <c r="P1003"/>
      <c r="Q1003"/>
      <c r="R1003"/>
      <c r="S1003">
        <f t="shared" si="76"/>
        <v>232</v>
      </c>
      <c r="T1003"/>
      <c r="U1003" s="146"/>
      <c r="V1003" s="146"/>
      <c r="W1003" s="135" t="str">
        <f t="shared" si="80"/>
        <v/>
      </c>
      <c r="X1003" s="135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2338</v>
      </c>
      <c r="D1004" s="1" t="s">
        <v>1496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2238</v>
      </c>
      <c r="K1004" s="14" t="str">
        <f t="shared" si="78"/>
        <v>NOT EQUAL</v>
      </c>
      <c r="M1004" s="24" t="s">
        <v>1496</v>
      </c>
      <c r="N1004" s="24" t="s">
        <v>3920</v>
      </c>
      <c r="O1004"/>
      <c r="P1004"/>
      <c r="Q1004"/>
      <c r="R1004"/>
      <c r="S1004">
        <f t="shared" si="76"/>
        <v>232</v>
      </c>
      <c r="T1004"/>
      <c r="U1004" s="146"/>
      <c r="V1004" s="146"/>
      <c r="W1004" s="135" t="str">
        <f t="shared" si="80"/>
        <v/>
      </c>
      <c r="X1004" s="135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2338</v>
      </c>
      <c r="D1005" s="1" t="s">
        <v>1497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2238</v>
      </c>
      <c r="K1005" s="14" t="str">
        <f t="shared" si="78"/>
        <v>NOT EQUAL</v>
      </c>
      <c r="M1005" s="24" t="s">
        <v>1497</v>
      </c>
      <c r="N1005" s="24" t="s">
        <v>3920</v>
      </c>
      <c r="O1005"/>
      <c r="P1005"/>
      <c r="Q1005"/>
      <c r="R1005"/>
      <c r="S1005">
        <f t="shared" si="76"/>
        <v>232</v>
      </c>
      <c r="T1005"/>
      <c r="U1005" s="146"/>
      <c r="V1005" s="146"/>
      <c r="W1005" s="135" t="str">
        <f t="shared" si="80"/>
        <v/>
      </c>
      <c r="X1005" s="135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2338</v>
      </c>
      <c r="D1006" s="1" t="s">
        <v>1498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2238</v>
      </c>
      <c r="K1006" s="14" t="str">
        <f t="shared" si="78"/>
        <v>NOT EQUAL</v>
      </c>
      <c r="M1006" s="24" t="s">
        <v>1498</v>
      </c>
      <c r="N1006" s="24" t="s">
        <v>3920</v>
      </c>
      <c r="O1006"/>
      <c r="P1006"/>
      <c r="Q1006"/>
      <c r="R1006"/>
      <c r="S1006">
        <f t="shared" si="76"/>
        <v>232</v>
      </c>
      <c r="T1006"/>
      <c r="U1006" s="146"/>
      <c r="V1006" s="146"/>
      <c r="W1006" s="135" t="str">
        <f t="shared" si="80"/>
        <v/>
      </c>
      <c r="X1006" s="135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2338</v>
      </c>
      <c r="D1007" s="1" t="s">
        <v>1499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2238</v>
      </c>
      <c r="K1007" s="14" t="str">
        <f t="shared" si="78"/>
        <v>NOT EQUAL</v>
      </c>
      <c r="M1007" s="24" t="s">
        <v>1499</v>
      </c>
      <c r="N1007" s="24" t="s">
        <v>3920</v>
      </c>
      <c r="O1007"/>
      <c r="P1007"/>
      <c r="Q1007"/>
      <c r="R1007"/>
      <c r="S1007">
        <f t="shared" si="76"/>
        <v>232</v>
      </c>
      <c r="T1007"/>
      <c r="U1007" s="146"/>
      <c r="V1007" s="146"/>
      <c r="W1007" s="135" t="str">
        <f t="shared" si="80"/>
        <v/>
      </c>
      <c r="X1007" s="135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2338</v>
      </c>
      <c r="D1008" s="1" t="s">
        <v>1500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2238</v>
      </c>
      <c r="K1008" s="14" t="str">
        <f t="shared" si="78"/>
        <v>NOT EQUAL</v>
      </c>
      <c r="M1008" s="24" t="s">
        <v>1500</v>
      </c>
      <c r="N1008" s="24" t="s">
        <v>3920</v>
      </c>
      <c r="O1008"/>
      <c r="P1008"/>
      <c r="Q1008"/>
      <c r="R1008"/>
      <c r="S1008">
        <f t="shared" si="76"/>
        <v>232</v>
      </c>
      <c r="T1008"/>
      <c r="U1008" s="146"/>
      <c r="V1008" s="146"/>
      <c r="W1008" s="135" t="str">
        <f t="shared" si="80"/>
        <v/>
      </c>
      <c r="X1008" s="135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2338</v>
      </c>
      <c r="D1009" s="1" t="s">
        <v>1501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2238</v>
      </c>
      <c r="K1009" s="14" t="str">
        <f t="shared" si="78"/>
        <v>NOT EQUAL</v>
      </c>
      <c r="M1009" s="24" t="s">
        <v>1501</v>
      </c>
      <c r="N1009" s="24" t="s">
        <v>3920</v>
      </c>
      <c r="O1009"/>
      <c r="P1009"/>
      <c r="Q1009"/>
      <c r="R1009"/>
      <c r="S1009">
        <f t="shared" si="76"/>
        <v>232</v>
      </c>
      <c r="T1009"/>
      <c r="U1009" s="146"/>
      <c r="V1009" s="146"/>
      <c r="W1009" s="135" t="str">
        <f t="shared" si="80"/>
        <v/>
      </c>
      <c r="X1009" s="135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2338</v>
      </c>
      <c r="D1010" s="1" t="s">
        <v>1502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2238</v>
      </c>
      <c r="K1010" s="14" t="str">
        <f t="shared" si="78"/>
        <v>NOT EQUAL</v>
      </c>
      <c r="M1010" s="24" t="s">
        <v>1502</v>
      </c>
      <c r="N1010" s="24" t="s">
        <v>3920</v>
      </c>
      <c r="O1010"/>
      <c r="P1010"/>
      <c r="Q1010"/>
      <c r="R1010"/>
      <c r="S1010">
        <f t="shared" si="76"/>
        <v>232</v>
      </c>
      <c r="T1010"/>
      <c r="U1010" s="146"/>
      <c r="V1010" s="146"/>
      <c r="W1010" s="135" t="str">
        <f t="shared" si="80"/>
        <v/>
      </c>
      <c r="X1010" s="135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2338</v>
      </c>
      <c r="D1011" s="1" t="s">
        <v>1503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2238</v>
      </c>
      <c r="K1011" s="14" t="str">
        <f t="shared" si="78"/>
        <v>NOT EQUAL</v>
      </c>
      <c r="M1011" s="24" t="s">
        <v>1503</v>
      </c>
      <c r="N1011" s="24" t="s">
        <v>3920</v>
      </c>
      <c r="O1011"/>
      <c r="P1011"/>
      <c r="Q1011"/>
      <c r="R1011"/>
      <c r="S1011">
        <f t="shared" si="76"/>
        <v>232</v>
      </c>
      <c r="T1011"/>
      <c r="U1011" s="146"/>
      <c r="V1011" s="146"/>
      <c r="W1011" s="135" t="str">
        <f t="shared" si="80"/>
        <v/>
      </c>
      <c r="X1011" s="135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2338</v>
      </c>
      <c r="D1012" s="1" t="s">
        <v>1504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2238</v>
      </c>
      <c r="K1012" s="14" t="str">
        <f t="shared" si="78"/>
        <v>NOT EQUAL</v>
      </c>
      <c r="M1012" s="24" t="s">
        <v>1504</v>
      </c>
      <c r="N1012" s="24" t="s">
        <v>3920</v>
      </c>
      <c r="O1012"/>
      <c r="P1012"/>
      <c r="Q1012"/>
      <c r="R1012"/>
      <c r="S1012">
        <f t="shared" si="76"/>
        <v>232</v>
      </c>
      <c r="T1012"/>
      <c r="U1012" s="146"/>
      <c r="V1012" s="146"/>
      <c r="W1012" s="135" t="str">
        <f t="shared" si="80"/>
        <v/>
      </c>
      <c r="X1012" s="135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2338</v>
      </c>
      <c r="D1013" s="1" t="s">
        <v>1505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2238</v>
      </c>
      <c r="K1013" s="14" t="str">
        <f t="shared" si="78"/>
        <v>NOT EQUAL</v>
      </c>
      <c r="M1013" s="24" t="s">
        <v>1505</v>
      </c>
      <c r="N1013" s="24" t="s">
        <v>3920</v>
      </c>
      <c r="O1013"/>
      <c r="P1013"/>
      <c r="Q1013"/>
      <c r="R1013"/>
      <c r="S1013">
        <f t="shared" si="76"/>
        <v>232</v>
      </c>
      <c r="T1013"/>
      <c r="U1013" s="146"/>
      <c r="V1013" s="146"/>
      <c r="W1013" s="135" t="str">
        <f t="shared" si="80"/>
        <v/>
      </c>
      <c r="X1013" s="135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2338</v>
      </c>
      <c r="D1014" s="1" t="s">
        <v>1506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2238</v>
      </c>
      <c r="K1014" s="14" t="str">
        <f t="shared" si="78"/>
        <v>NOT EQUAL</v>
      </c>
      <c r="M1014" s="24" t="s">
        <v>1506</v>
      </c>
      <c r="N1014" s="24" t="s">
        <v>3920</v>
      </c>
      <c r="O1014"/>
      <c r="P1014"/>
      <c r="Q1014"/>
      <c r="R1014"/>
      <c r="S1014">
        <f t="shared" si="76"/>
        <v>232</v>
      </c>
      <c r="T1014"/>
      <c r="U1014" s="146"/>
      <c r="V1014" s="146"/>
      <c r="W1014" s="135" t="str">
        <f t="shared" si="80"/>
        <v/>
      </c>
      <c r="X1014" s="135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2338</v>
      </c>
      <c r="D1015" s="1" t="s">
        <v>1507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2238</v>
      </c>
      <c r="K1015" s="14" t="str">
        <f t="shared" si="78"/>
        <v>NOT EQUAL</v>
      </c>
      <c r="M1015" s="24" t="s">
        <v>1507</v>
      </c>
      <c r="N1015" s="24" t="s">
        <v>3920</v>
      </c>
      <c r="O1015"/>
      <c r="P1015"/>
      <c r="Q1015"/>
      <c r="R1015"/>
      <c r="S1015">
        <f t="shared" si="76"/>
        <v>232</v>
      </c>
      <c r="T1015"/>
      <c r="U1015" s="146"/>
      <c r="V1015" s="146"/>
      <c r="W1015" s="135" t="str">
        <f t="shared" si="80"/>
        <v/>
      </c>
      <c r="X1015" s="135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2338</v>
      </c>
      <c r="D1016" s="1" t="s">
        <v>1508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2238</v>
      </c>
      <c r="K1016" s="14" t="str">
        <f t="shared" si="78"/>
        <v>NOT EQUAL</v>
      </c>
      <c r="M1016" s="24" t="s">
        <v>1508</v>
      </c>
      <c r="N1016" s="24" t="s">
        <v>3920</v>
      </c>
      <c r="O1016"/>
      <c r="P1016"/>
      <c r="Q1016"/>
      <c r="R1016"/>
      <c r="S1016">
        <f t="shared" si="76"/>
        <v>232</v>
      </c>
      <c r="T1016"/>
      <c r="U1016" s="146"/>
      <c r="V1016" s="146"/>
      <c r="W1016" s="135" t="str">
        <f t="shared" si="80"/>
        <v/>
      </c>
      <c r="X1016" s="135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2338</v>
      </c>
      <c r="D1017" s="1" t="s">
        <v>1509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2238</v>
      </c>
      <c r="K1017" s="14" t="str">
        <f t="shared" si="78"/>
        <v>NOT EQUAL</v>
      </c>
      <c r="M1017" s="24" t="s">
        <v>1509</v>
      </c>
      <c r="N1017" s="24" t="s">
        <v>3920</v>
      </c>
      <c r="O1017"/>
      <c r="P1017"/>
      <c r="Q1017"/>
      <c r="R1017"/>
      <c r="S1017">
        <f t="shared" ref="S1017:S1080" si="81">IF(X1017&lt;&gt;"",S1016+1,S1016)</f>
        <v>232</v>
      </c>
      <c r="T1017"/>
      <c r="U1017" s="146"/>
      <c r="V1017" s="146"/>
      <c r="W1017" s="135" t="str">
        <f t="shared" si="80"/>
        <v/>
      </c>
      <c r="X1017" s="135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2338</v>
      </c>
      <c r="D1018" s="1" t="s">
        <v>1510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2238</v>
      </c>
      <c r="K1018" s="14" t="str">
        <f t="shared" si="78"/>
        <v>NOT EQUAL</v>
      </c>
      <c r="M1018" s="24" t="s">
        <v>1510</v>
      </c>
      <c r="N1018" s="24" t="s">
        <v>3920</v>
      </c>
      <c r="O1018"/>
      <c r="P1018"/>
      <c r="Q1018"/>
      <c r="R1018"/>
      <c r="S1018">
        <f t="shared" si="81"/>
        <v>232</v>
      </c>
      <c r="T1018"/>
      <c r="U1018" s="146"/>
      <c r="V1018" s="146"/>
      <c r="W1018" s="135" t="str">
        <f t="shared" si="80"/>
        <v/>
      </c>
      <c r="X1018" s="135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2338</v>
      </c>
      <c r="D1019" s="1" t="s">
        <v>1511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2238</v>
      </c>
      <c r="K1019" s="14" t="str">
        <f t="shared" si="78"/>
        <v>NOT EQUAL</v>
      </c>
      <c r="M1019" s="24" t="s">
        <v>1511</v>
      </c>
      <c r="N1019" s="24" t="s">
        <v>3920</v>
      </c>
      <c r="O1019"/>
      <c r="P1019"/>
      <c r="Q1019"/>
      <c r="R1019"/>
      <c r="S1019">
        <f t="shared" si="81"/>
        <v>232</v>
      </c>
      <c r="T1019"/>
      <c r="U1019" s="146"/>
      <c r="V1019" s="146"/>
      <c r="W1019" s="135" t="str">
        <f t="shared" si="80"/>
        <v/>
      </c>
      <c r="X1019" s="135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2338</v>
      </c>
      <c r="D1020" s="1" t="s">
        <v>1512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2238</v>
      </c>
      <c r="K1020" s="14" t="str">
        <f t="shared" si="78"/>
        <v>NOT EQUAL</v>
      </c>
      <c r="M1020" s="24" t="s">
        <v>1512</v>
      </c>
      <c r="N1020" s="24" t="s">
        <v>3920</v>
      </c>
      <c r="O1020"/>
      <c r="P1020"/>
      <c r="Q1020"/>
      <c r="R1020"/>
      <c r="S1020">
        <f t="shared" si="81"/>
        <v>232</v>
      </c>
      <c r="T1020"/>
      <c r="U1020" s="146"/>
      <c r="V1020" s="146"/>
      <c r="W1020" s="135" t="str">
        <f t="shared" si="80"/>
        <v/>
      </c>
      <c r="X1020" s="135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2338</v>
      </c>
      <c r="D1021" s="1" t="s">
        <v>1513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2238</v>
      </c>
      <c r="K1021" s="14" t="str">
        <f t="shared" si="78"/>
        <v>NOT EQUAL</v>
      </c>
      <c r="M1021" s="24" t="s">
        <v>1513</v>
      </c>
      <c r="N1021" s="24" t="s">
        <v>3920</v>
      </c>
      <c r="O1021"/>
      <c r="P1021"/>
      <c r="Q1021"/>
      <c r="R1021"/>
      <c r="S1021">
        <f t="shared" si="81"/>
        <v>232</v>
      </c>
      <c r="T1021"/>
      <c r="U1021" s="146"/>
      <c r="V1021" s="146"/>
      <c r="W1021" s="135" t="str">
        <f t="shared" si="80"/>
        <v/>
      </c>
      <c r="X1021" s="135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2338</v>
      </c>
      <c r="D1022" s="1" t="s">
        <v>1514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2238</v>
      </c>
      <c r="K1022" s="14" t="str">
        <f t="shared" si="78"/>
        <v>NOT EQUAL</v>
      </c>
      <c r="M1022" s="24" t="s">
        <v>1514</v>
      </c>
      <c r="N1022" s="24" t="s">
        <v>3920</v>
      </c>
      <c r="O1022"/>
      <c r="P1022"/>
      <c r="Q1022"/>
      <c r="R1022"/>
      <c r="S1022">
        <f t="shared" si="81"/>
        <v>232</v>
      </c>
      <c r="T1022"/>
      <c r="U1022" s="146"/>
      <c r="V1022" s="146"/>
      <c r="W1022" s="135" t="str">
        <f t="shared" si="80"/>
        <v/>
      </c>
      <c r="X1022" s="135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2338</v>
      </c>
      <c r="D1023" s="1" t="s">
        <v>1515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2238</v>
      </c>
      <c r="K1023" s="14" t="str">
        <f t="shared" si="78"/>
        <v>NOT EQUAL</v>
      </c>
      <c r="M1023" s="24" t="s">
        <v>1515</v>
      </c>
      <c r="N1023" s="24" t="s">
        <v>3920</v>
      </c>
      <c r="O1023"/>
      <c r="P1023"/>
      <c r="Q1023"/>
      <c r="R1023"/>
      <c r="S1023">
        <f t="shared" si="81"/>
        <v>232</v>
      </c>
      <c r="T1023"/>
      <c r="U1023" s="146"/>
      <c r="V1023" s="146"/>
      <c r="W1023" s="135" t="str">
        <f t="shared" si="80"/>
        <v/>
      </c>
      <c r="X1023" s="135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2338</v>
      </c>
      <c r="D1024" s="1" t="s">
        <v>1516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2238</v>
      </c>
      <c r="K1024" s="14" t="str">
        <f t="shared" si="78"/>
        <v>NOT EQUAL</v>
      </c>
      <c r="M1024" s="24" t="s">
        <v>1516</v>
      </c>
      <c r="N1024" s="24" t="s">
        <v>3920</v>
      </c>
      <c r="O1024"/>
      <c r="P1024"/>
      <c r="Q1024"/>
      <c r="R1024"/>
      <c r="S1024">
        <f t="shared" si="81"/>
        <v>232</v>
      </c>
      <c r="T1024"/>
      <c r="U1024" s="146"/>
      <c r="V1024" s="146"/>
      <c r="W1024" s="135" t="str">
        <f t="shared" si="80"/>
        <v/>
      </c>
      <c r="X1024" s="135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2338</v>
      </c>
      <c r="D1025" s="1" t="s">
        <v>1517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2238</v>
      </c>
      <c r="K1025" s="14" t="str">
        <f t="shared" si="78"/>
        <v>NOT EQUAL</v>
      </c>
      <c r="M1025" s="24" t="s">
        <v>1517</v>
      </c>
      <c r="N1025" s="24" t="s">
        <v>3920</v>
      </c>
      <c r="O1025"/>
      <c r="P1025"/>
      <c r="Q1025"/>
      <c r="R1025"/>
      <c r="S1025">
        <f t="shared" si="81"/>
        <v>232</v>
      </c>
      <c r="T1025"/>
      <c r="U1025" s="146"/>
      <c r="V1025" s="146"/>
      <c r="W1025" s="135" t="str">
        <f t="shared" si="80"/>
        <v/>
      </c>
      <c r="X1025" s="135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2338</v>
      </c>
      <c r="D1026" s="1" t="s">
        <v>1518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2238</v>
      </c>
      <c r="K1026" s="14" t="str">
        <f t="shared" si="78"/>
        <v>NOT EQUAL</v>
      </c>
      <c r="M1026" s="24" t="s">
        <v>1518</v>
      </c>
      <c r="N1026" s="24" t="s">
        <v>3920</v>
      </c>
      <c r="O1026"/>
      <c r="P1026"/>
      <c r="Q1026"/>
      <c r="R1026"/>
      <c r="S1026">
        <f t="shared" si="81"/>
        <v>232</v>
      </c>
      <c r="T1026"/>
      <c r="U1026" s="146"/>
      <c r="V1026" s="146"/>
      <c r="W1026" s="135" t="str">
        <f t="shared" si="80"/>
        <v/>
      </c>
      <c r="X1026" s="135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2338</v>
      </c>
      <c r="D1027" s="1" t="s">
        <v>1519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2238</v>
      </c>
      <c r="K1027" s="14" t="str">
        <f t="shared" si="78"/>
        <v>NOT EQUAL</v>
      </c>
      <c r="M1027" s="24" t="s">
        <v>1519</v>
      </c>
      <c r="N1027" s="24" t="s">
        <v>3920</v>
      </c>
      <c r="O1027"/>
      <c r="P1027"/>
      <c r="Q1027"/>
      <c r="R1027"/>
      <c r="S1027">
        <f t="shared" si="81"/>
        <v>232</v>
      </c>
      <c r="T1027"/>
      <c r="U1027" s="146"/>
      <c r="V1027" s="146"/>
      <c r="W1027" s="135" t="str">
        <f t="shared" si="80"/>
        <v/>
      </c>
      <c r="X1027" s="135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2338</v>
      </c>
      <c r="D1028" s="1" t="s">
        <v>1520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2238</v>
      </c>
      <c r="K1028" s="14" t="str">
        <f t="shared" ref="K1028:K1091" si="83">IF(E1028=F1028,"","NOT EQUAL")</f>
        <v>NOT EQUAL</v>
      </c>
      <c r="M1028" s="24" t="s">
        <v>1520</v>
      </c>
      <c r="N1028" s="24" t="s">
        <v>3920</v>
      </c>
      <c r="O1028"/>
      <c r="P1028"/>
      <c r="Q1028"/>
      <c r="R1028"/>
      <c r="S1028">
        <f t="shared" si="81"/>
        <v>232</v>
      </c>
      <c r="T1028"/>
      <c r="U1028" s="146"/>
      <c r="V1028" s="146"/>
      <c r="W1028" s="135" t="str">
        <f t="shared" si="80"/>
        <v/>
      </c>
      <c r="X1028" s="135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2268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2238</v>
      </c>
      <c r="K1029" s="14" t="str">
        <f t="shared" si="83"/>
        <v/>
      </c>
      <c r="M1029" s="24" t="s">
        <v>3341</v>
      </c>
      <c r="N1029" s="24" t="s">
        <v>3920</v>
      </c>
      <c r="O1029"/>
      <c r="P1029"/>
      <c r="Q1029"/>
      <c r="R1029"/>
      <c r="S1029">
        <f t="shared" si="81"/>
        <v>232</v>
      </c>
      <c r="T1029"/>
      <c r="U1029" s="146"/>
      <c r="V1029" s="146"/>
      <c r="W1029" s="135" t="str">
        <f t="shared" si="80"/>
        <v/>
      </c>
      <c r="X1029" s="135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2268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2238</v>
      </c>
      <c r="K1030" s="14" t="str">
        <f t="shared" si="83"/>
        <v/>
      </c>
      <c r="M1030" s="24" t="s">
        <v>3342</v>
      </c>
      <c r="N1030" s="24" t="s">
        <v>3920</v>
      </c>
      <c r="O1030"/>
      <c r="P1030"/>
      <c r="Q1030"/>
      <c r="R1030"/>
      <c r="S1030">
        <f t="shared" si="81"/>
        <v>232</v>
      </c>
      <c r="T1030"/>
      <c r="U1030" s="146"/>
      <c r="V1030" s="146"/>
      <c r="W1030" s="135" t="str">
        <f t="shared" si="80"/>
        <v/>
      </c>
      <c r="X1030" s="135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2268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2238</v>
      </c>
      <c r="K1031" s="14" t="str">
        <f t="shared" si="83"/>
        <v/>
      </c>
      <c r="M1031" s="24" t="s">
        <v>3343</v>
      </c>
      <c r="N1031" s="24" t="s">
        <v>3920</v>
      </c>
      <c r="O1031"/>
      <c r="P1031"/>
      <c r="Q1031"/>
      <c r="R1031"/>
      <c r="S1031">
        <f t="shared" si="81"/>
        <v>232</v>
      </c>
      <c r="T1031"/>
      <c r="U1031" s="146"/>
      <c r="V1031" s="146"/>
      <c r="W1031" s="135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35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2268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2238</v>
      </c>
      <c r="K1032" s="14" t="str">
        <f t="shared" si="83"/>
        <v/>
      </c>
      <c r="M1032" s="24" t="s">
        <v>3344</v>
      </c>
      <c r="N1032" s="24" t="s">
        <v>3920</v>
      </c>
      <c r="O1032"/>
      <c r="P1032"/>
      <c r="Q1032"/>
      <c r="R1032"/>
      <c r="S1032">
        <f t="shared" si="81"/>
        <v>232</v>
      </c>
      <c r="T1032"/>
      <c r="U1032" s="146"/>
      <c r="V1032" s="146"/>
      <c r="W1032" s="135" t="str">
        <f t="shared" si="85"/>
        <v/>
      </c>
      <c r="X1032" s="135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2268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2238</v>
      </c>
      <c r="K1033" s="14" t="str">
        <f t="shared" si="83"/>
        <v/>
      </c>
      <c r="M1033" s="24" t="s">
        <v>3345</v>
      </c>
      <c r="N1033" s="24" t="s">
        <v>3920</v>
      </c>
      <c r="O1033"/>
      <c r="P1033"/>
      <c r="Q1033"/>
      <c r="R1033"/>
      <c r="S1033">
        <f t="shared" si="81"/>
        <v>232</v>
      </c>
      <c r="T1033"/>
      <c r="U1033" s="146"/>
      <c r="V1033" s="146"/>
      <c r="W1033" s="135" t="str">
        <f t="shared" si="85"/>
        <v/>
      </c>
      <c r="X1033" s="135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2268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2238</v>
      </c>
      <c r="K1034" s="14" t="str">
        <f t="shared" si="83"/>
        <v/>
      </c>
      <c r="M1034" s="24" t="s">
        <v>3346</v>
      </c>
      <c r="N1034" s="24" t="s">
        <v>3920</v>
      </c>
      <c r="O1034"/>
      <c r="P1034"/>
      <c r="Q1034"/>
      <c r="R1034"/>
      <c r="S1034">
        <f t="shared" si="81"/>
        <v>232</v>
      </c>
      <c r="T1034"/>
      <c r="U1034" s="146"/>
      <c r="V1034" s="146"/>
      <c r="W1034" s="135" t="str">
        <f t="shared" si="85"/>
        <v/>
      </c>
      <c r="X1034" s="135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2338</v>
      </c>
      <c r="D1035" s="1" t="s">
        <v>1521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4442</v>
      </c>
      <c r="J1035" s="19" t="s">
        <v>2238</v>
      </c>
      <c r="K1035" s="14" t="str">
        <f t="shared" si="83"/>
        <v/>
      </c>
      <c r="M1035" s="24" t="s">
        <v>1521</v>
      </c>
      <c r="N1035" s="24" t="s">
        <v>3920</v>
      </c>
      <c r="O1035"/>
      <c r="P1035"/>
      <c r="Q1035"/>
      <c r="R1035"/>
      <c r="S1035">
        <f t="shared" si="81"/>
        <v>232</v>
      </c>
      <c r="T1035"/>
      <c r="U1035" s="146"/>
      <c r="V1035" s="146"/>
      <c r="W1035" s="135" t="str">
        <f t="shared" si="85"/>
        <v/>
      </c>
      <c r="X1035" s="135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2338</v>
      </c>
      <c r="D1036" s="1" t="s">
        <v>1522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4442</v>
      </c>
      <c r="J1036" s="19" t="s">
        <v>2238</v>
      </c>
      <c r="K1036" s="14" t="str">
        <f t="shared" si="83"/>
        <v/>
      </c>
      <c r="M1036" s="24" t="s">
        <v>1522</v>
      </c>
      <c r="N1036" s="24" t="s">
        <v>3920</v>
      </c>
      <c r="O1036"/>
      <c r="P1036"/>
      <c r="Q1036"/>
      <c r="R1036"/>
      <c r="S1036">
        <f t="shared" si="81"/>
        <v>232</v>
      </c>
      <c r="T1036"/>
      <c r="U1036" s="146"/>
      <c r="V1036" s="146"/>
      <c r="W1036" s="135" t="str">
        <f t="shared" si="85"/>
        <v/>
      </c>
      <c r="X1036" s="135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2338</v>
      </c>
      <c r="D1037" s="1" t="s">
        <v>1523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4442</v>
      </c>
      <c r="J1037" s="19" t="s">
        <v>2238</v>
      </c>
      <c r="K1037" s="14" t="str">
        <f t="shared" si="83"/>
        <v/>
      </c>
      <c r="M1037" s="24" t="s">
        <v>1523</v>
      </c>
      <c r="N1037" s="24" t="s">
        <v>3920</v>
      </c>
      <c r="O1037"/>
      <c r="P1037"/>
      <c r="Q1037"/>
      <c r="R1037"/>
      <c r="S1037">
        <f t="shared" si="81"/>
        <v>232</v>
      </c>
      <c r="T1037"/>
      <c r="U1037" s="146"/>
      <c r="V1037" s="146"/>
      <c r="W1037" s="135" t="str">
        <f t="shared" si="85"/>
        <v/>
      </c>
      <c r="X1037" s="135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2338</v>
      </c>
      <c r="D1038" s="1" t="s">
        <v>1524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4442</v>
      </c>
      <c r="J1038" s="19" t="s">
        <v>2238</v>
      </c>
      <c r="K1038" s="14" t="str">
        <f t="shared" si="83"/>
        <v/>
      </c>
      <c r="M1038" s="24" t="s">
        <v>1524</v>
      </c>
      <c r="N1038" s="24" t="s">
        <v>3920</v>
      </c>
      <c r="O1038"/>
      <c r="P1038"/>
      <c r="Q1038"/>
      <c r="R1038"/>
      <c r="S1038">
        <f t="shared" si="81"/>
        <v>232</v>
      </c>
      <c r="T1038"/>
      <c r="U1038" s="146"/>
      <c r="V1038" s="146"/>
      <c r="W1038" s="135" t="str">
        <f t="shared" si="85"/>
        <v/>
      </c>
      <c r="X1038" s="135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2338</v>
      </c>
      <c r="D1039" s="1" t="s">
        <v>1525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4442</v>
      </c>
      <c r="J1039" s="19" t="s">
        <v>2238</v>
      </c>
      <c r="K1039" s="14" t="str">
        <f t="shared" si="83"/>
        <v/>
      </c>
      <c r="M1039" s="24" t="s">
        <v>1525</v>
      </c>
      <c r="N1039" s="24" t="s">
        <v>3920</v>
      </c>
      <c r="O1039"/>
      <c r="P1039"/>
      <c r="Q1039"/>
      <c r="R1039"/>
      <c r="S1039">
        <f t="shared" si="81"/>
        <v>232</v>
      </c>
      <c r="T1039"/>
      <c r="U1039" s="146"/>
      <c r="V1039" s="146"/>
      <c r="W1039" s="135" t="str">
        <f t="shared" si="85"/>
        <v/>
      </c>
      <c r="X1039" s="135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2338</v>
      </c>
      <c r="D1040" s="1" t="s">
        <v>1526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4442</v>
      </c>
      <c r="J1040" s="19" t="s">
        <v>2238</v>
      </c>
      <c r="K1040" s="14" t="str">
        <f t="shared" si="83"/>
        <v/>
      </c>
      <c r="M1040" s="24" t="s">
        <v>1526</v>
      </c>
      <c r="N1040" s="24" t="s">
        <v>3920</v>
      </c>
      <c r="O1040"/>
      <c r="P1040"/>
      <c r="Q1040"/>
      <c r="R1040"/>
      <c r="S1040">
        <f t="shared" si="81"/>
        <v>232</v>
      </c>
      <c r="T1040"/>
      <c r="U1040" s="146"/>
      <c r="V1040" s="146"/>
      <c r="W1040" s="135" t="str">
        <f t="shared" si="85"/>
        <v/>
      </c>
      <c r="X1040" s="135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2338</v>
      </c>
      <c r="D1041" s="1" t="s">
        <v>1527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4442</v>
      </c>
      <c r="J1041" s="19" t="s">
        <v>2238</v>
      </c>
      <c r="K1041" s="14" t="str">
        <f t="shared" si="83"/>
        <v/>
      </c>
      <c r="M1041" s="24" t="s">
        <v>1527</v>
      </c>
      <c r="N1041" s="24" t="s">
        <v>3920</v>
      </c>
      <c r="O1041"/>
      <c r="P1041"/>
      <c r="Q1041"/>
      <c r="R1041"/>
      <c r="S1041">
        <f t="shared" si="81"/>
        <v>232</v>
      </c>
      <c r="T1041"/>
      <c r="U1041" s="146"/>
      <c r="V1041" s="146"/>
      <c r="W1041" s="135" t="str">
        <f t="shared" si="85"/>
        <v/>
      </c>
      <c r="X1041" s="135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2338</v>
      </c>
      <c r="D1042" s="1" t="s">
        <v>1528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4442</v>
      </c>
      <c r="J1042" s="19" t="s">
        <v>2238</v>
      </c>
      <c r="K1042" s="14" t="str">
        <f t="shared" si="83"/>
        <v/>
      </c>
      <c r="M1042" s="24" t="s">
        <v>1528</v>
      </c>
      <c r="N1042" s="24" t="s">
        <v>3920</v>
      </c>
      <c r="O1042"/>
      <c r="P1042"/>
      <c r="Q1042"/>
      <c r="R1042"/>
      <c r="S1042">
        <f t="shared" si="81"/>
        <v>232</v>
      </c>
      <c r="T1042"/>
      <c r="U1042" s="146"/>
      <c r="V1042" s="146"/>
      <c r="W1042" s="135" t="str">
        <f t="shared" si="85"/>
        <v/>
      </c>
      <c r="X1042" s="135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2338</v>
      </c>
      <c r="D1043" s="1" t="s">
        <v>1529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4442</v>
      </c>
      <c r="J1043" s="19" t="s">
        <v>2238</v>
      </c>
      <c r="K1043" s="14" t="str">
        <f t="shared" si="83"/>
        <v/>
      </c>
      <c r="M1043" s="24" t="s">
        <v>1529</v>
      </c>
      <c r="N1043" s="24" t="s">
        <v>3920</v>
      </c>
      <c r="O1043"/>
      <c r="P1043"/>
      <c r="Q1043"/>
      <c r="R1043"/>
      <c r="S1043">
        <f t="shared" si="81"/>
        <v>232</v>
      </c>
      <c r="T1043"/>
      <c r="U1043" s="146"/>
      <c r="V1043" s="146"/>
      <c r="W1043" s="135" t="str">
        <f t="shared" si="85"/>
        <v/>
      </c>
      <c r="X1043" s="135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2338</v>
      </c>
      <c r="D1044" s="1" t="s">
        <v>1530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4442</v>
      </c>
      <c r="J1044" s="19" t="s">
        <v>2238</v>
      </c>
      <c r="K1044" s="14" t="str">
        <f t="shared" si="83"/>
        <v/>
      </c>
      <c r="M1044" s="24" t="s">
        <v>1530</v>
      </c>
      <c r="N1044" s="24" t="s">
        <v>3920</v>
      </c>
      <c r="O1044"/>
      <c r="P1044"/>
      <c r="Q1044"/>
      <c r="R1044"/>
      <c r="S1044">
        <f t="shared" si="81"/>
        <v>232</v>
      </c>
      <c r="T1044"/>
      <c r="U1044" s="146"/>
      <c r="V1044" s="146"/>
      <c r="W1044" s="135" t="str">
        <f t="shared" si="85"/>
        <v/>
      </c>
      <c r="X1044" s="135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2338</v>
      </c>
      <c r="D1045" s="1" t="s">
        <v>1531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4442</v>
      </c>
      <c r="J1045" s="19" t="s">
        <v>2238</v>
      </c>
      <c r="K1045" s="14" t="str">
        <f t="shared" si="83"/>
        <v/>
      </c>
      <c r="M1045" s="24" t="s">
        <v>1531</v>
      </c>
      <c r="N1045" s="24" t="s">
        <v>3920</v>
      </c>
      <c r="O1045"/>
      <c r="P1045"/>
      <c r="Q1045"/>
      <c r="R1045"/>
      <c r="S1045">
        <f t="shared" si="81"/>
        <v>232</v>
      </c>
      <c r="T1045"/>
      <c r="U1045" s="146"/>
      <c r="V1045" s="146"/>
      <c r="W1045" s="135" t="str">
        <f t="shared" si="85"/>
        <v/>
      </c>
      <c r="X1045" s="135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2338</v>
      </c>
      <c r="D1046" s="1" t="s">
        <v>1532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4442</v>
      </c>
      <c r="J1046" s="19" t="s">
        <v>2238</v>
      </c>
      <c r="K1046" s="14" t="str">
        <f t="shared" si="83"/>
        <v/>
      </c>
      <c r="M1046" s="24" t="s">
        <v>1532</v>
      </c>
      <c r="N1046" s="24" t="s">
        <v>3920</v>
      </c>
      <c r="O1046"/>
      <c r="P1046"/>
      <c r="Q1046"/>
      <c r="R1046"/>
      <c r="S1046">
        <f t="shared" si="81"/>
        <v>232</v>
      </c>
      <c r="T1046"/>
      <c r="U1046" s="146"/>
      <c r="V1046" s="146"/>
      <c r="W1046" s="135" t="str">
        <f t="shared" si="85"/>
        <v/>
      </c>
      <c r="X1046" s="135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2338</v>
      </c>
      <c r="D1047" s="1" t="s">
        <v>1533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4442</v>
      </c>
      <c r="J1047" s="19" t="s">
        <v>2238</v>
      </c>
      <c r="K1047" s="14" t="str">
        <f t="shared" si="83"/>
        <v/>
      </c>
      <c r="M1047" s="24" t="s">
        <v>1533</v>
      </c>
      <c r="N1047" s="24" t="s">
        <v>3920</v>
      </c>
      <c r="O1047"/>
      <c r="P1047"/>
      <c r="Q1047"/>
      <c r="R1047"/>
      <c r="S1047">
        <f t="shared" si="81"/>
        <v>232</v>
      </c>
      <c r="T1047"/>
      <c r="U1047" s="146"/>
      <c r="V1047" s="146"/>
      <c r="W1047" s="135" t="str">
        <f t="shared" si="85"/>
        <v/>
      </c>
      <c r="X1047" s="135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2338</v>
      </c>
      <c r="D1048" s="1" t="s">
        <v>1534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4442</v>
      </c>
      <c r="J1048" s="19" t="s">
        <v>2238</v>
      </c>
      <c r="K1048" s="14" t="str">
        <f t="shared" si="83"/>
        <v/>
      </c>
      <c r="M1048" s="24" t="s">
        <v>1534</v>
      </c>
      <c r="N1048" s="24" t="s">
        <v>3920</v>
      </c>
      <c r="O1048"/>
      <c r="P1048"/>
      <c r="Q1048"/>
      <c r="R1048"/>
      <c r="S1048">
        <f t="shared" si="81"/>
        <v>232</v>
      </c>
      <c r="T1048"/>
      <c r="U1048" s="146"/>
      <c r="V1048" s="146"/>
      <c r="W1048" s="135" t="str">
        <f t="shared" si="85"/>
        <v/>
      </c>
      <c r="X1048" s="135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2338</v>
      </c>
      <c r="D1049" s="1" t="s">
        <v>1535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4442</v>
      </c>
      <c r="J1049" s="19" t="s">
        <v>2238</v>
      </c>
      <c r="K1049" s="14" t="str">
        <f t="shared" si="83"/>
        <v/>
      </c>
      <c r="M1049" s="24" t="s">
        <v>1535</v>
      </c>
      <c r="N1049" s="24" t="s">
        <v>3920</v>
      </c>
      <c r="O1049"/>
      <c r="P1049"/>
      <c r="Q1049"/>
      <c r="R1049"/>
      <c r="S1049">
        <f t="shared" si="81"/>
        <v>232</v>
      </c>
      <c r="T1049"/>
      <c r="U1049" s="146"/>
      <c r="V1049" s="146"/>
      <c r="W1049" s="135" t="str">
        <f t="shared" si="85"/>
        <v/>
      </c>
      <c r="X1049" s="135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2338</v>
      </c>
      <c r="D1050" s="1" t="s">
        <v>1536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4442</v>
      </c>
      <c r="J1050" s="19" t="s">
        <v>2238</v>
      </c>
      <c r="K1050" s="14" t="str">
        <f t="shared" si="83"/>
        <v/>
      </c>
      <c r="M1050" s="24" t="s">
        <v>1536</v>
      </c>
      <c r="N1050" s="24" t="s">
        <v>3920</v>
      </c>
      <c r="O1050"/>
      <c r="P1050"/>
      <c r="Q1050"/>
      <c r="R1050"/>
      <c r="S1050">
        <f t="shared" si="81"/>
        <v>232</v>
      </c>
      <c r="T1050"/>
      <c r="U1050" s="146"/>
      <c r="V1050" s="146"/>
      <c r="W1050" s="135" t="str">
        <f t="shared" si="85"/>
        <v/>
      </c>
      <c r="X1050" s="135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2338</v>
      </c>
      <c r="D1051" s="1" t="s">
        <v>1537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4442</v>
      </c>
      <c r="J1051" s="19" t="s">
        <v>2238</v>
      </c>
      <c r="K1051" s="14" t="str">
        <f t="shared" si="83"/>
        <v/>
      </c>
      <c r="M1051" s="24" t="s">
        <v>1537</v>
      </c>
      <c r="N1051" s="24" t="s">
        <v>3920</v>
      </c>
      <c r="O1051"/>
      <c r="P1051"/>
      <c r="Q1051"/>
      <c r="R1051"/>
      <c r="S1051">
        <f t="shared" si="81"/>
        <v>232</v>
      </c>
      <c r="T1051"/>
      <c r="U1051" s="146"/>
      <c r="V1051" s="146"/>
      <c r="W1051" s="135" t="str">
        <f t="shared" si="85"/>
        <v/>
      </c>
      <c r="X1051" s="135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2338</v>
      </c>
      <c r="D1052" s="1" t="s">
        <v>1538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4442</v>
      </c>
      <c r="J1052" s="19" t="s">
        <v>2238</v>
      </c>
      <c r="K1052" s="14" t="str">
        <f t="shared" si="83"/>
        <v/>
      </c>
      <c r="M1052" s="24" t="s">
        <v>1538</v>
      </c>
      <c r="N1052" s="24" t="s">
        <v>3920</v>
      </c>
      <c r="O1052"/>
      <c r="P1052"/>
      <c r="Q1052"/>
      <c r="R1052"/>
      <c r="S1052">
        <f t="shared" si="81"/>
        <v>232</v>
      </c>
      <c r="T1052"/>
      <c r="U1052" s="146"/>
      <c r="V1052" s="146"/>
      <c r="W1052" s="135" t="str">
        <f t="shared" si="85"/>
        <v/>
      </c>
      <c r="X1052" s="135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2338</v>
      </c>
      <c r="D1053" s="1" t="s">
        <v>1539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4442</v>
      </c>
      <c r="J1053" s="19" t="s">
        <v>2238</v>
      </c>
      <c r="K1053" s="14" t="str">
        <f t="shared" si="83"/>
        <v/>
      </c>
      <c r="M1053" s="24" t="s">
        <v>1539</v>
      </c>
      <c r="N1053" s="24" t="s">
        <v>3920</v>
      </c>
      <c r="O1053"/>
      <c r="P1053"/>
      <c r="Q1053"/>
      <c r="R1053"/>
      <c r="S1053">
        <f t="shared" si="81"/>
        <v>232</v>
      </c>
      <c r="T1053"/>
      <c r="U1053" s="146"/>
      <c r="V1053" s="146"/>
      <c r="W1053" s="135" t="str">
        <f t="shared" si="85"/>
        <v/>
      </c>
      <c r="X1053" s="135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2338</v>
      </c>
      <c r="D1054" s="1" t="s">
        <v>1540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4442</v>
      </c>
      <c r="J1054" s="19" t="s">
        <v>2238</v>
      </c>
      <c r="K1054" s="14" t="str">
        <f t="shared" si="83"/>
        <v/>
      </c>
      <c r="M1054" s="24" t="s">
        <v>1540</v>
      </c>
      <c r="N1054" s="24" t="s">
        <v>3920</v>
      </c>
      <c r="O1054"/>
      <c r="P1054"/>
      <c r="Q1054"/>
      <c r="R1054"/>
      <c r="S1054">
        <f t="shared" si="81"/>
        <v>232</v>
      </c>
      <c r="T1054"/>
      <c r="U1054" s="146"/>
      <c r="V1054" s="146"/>
      <c r="W1054" s="135" t="str">
        <f t="shared" si="85"/>
        <v/>
      </c>
      <c r="X1054" s="135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2338</v>
      </c>
      <c r="D1055" s="1" t="s">
        <v>1541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4442</v>
      </c>
      <c r="J1055" s="19" t="s">
        <v>2238</v>
      </c>
      <c r="K1055" s="14" t="str">
        <f t="shared" si="83"/>
        <v/>
      </c>
      <c r="M1055" s="24" t="s">
        <v>1541</v>
      </c>
      <c r="N1055" s="24" t="s">
        <v>3920</v>
      </c>
      <c r="O1055"/>
      <c r="P1055"/>
      <c r="Q1055"/>
      <c r="R1055"/>
      <c r="S1055">
        <f t="shared" si="81"/>
        <v>232</v>
      </c>
      <c r="T1055"/>
      <c r="U1055" s="146"/>
      <c r="V1055" s="146"/>
      <c r="W1055" s="135" t="str">
        <f t="shared" si="85"/>
        <v/>
      </c>
      <c r="X1055" s="135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2338</v>
      </c>
      <c r="D1056" s="1" t="s">
        <v>1542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4442</v>
      </c>
      <c r="J1056" s="19" t="s">
        <v>2238</v>
      </c>
      <c r="K1056" s="14" t="str">
        <f t="shared" si="83"/>
        <v/>
      </c>
      <c r="M1056" s="24" t="s">
        <v>1542</v>
      </c>
      <c r="N1056" s="24" t="s">
        <v>3920</v>
      </c>
      <c r="O1056"/>
      <c r="P1056"/>
      <c r="Q1056"/>
      <c r="R1056"/>
      <c r="S1056">
        <f t="shared" si="81"/>
        <v>232</v>
      </c>
      <c r="T1056"/>
      <c r="U1056" s="146"/>
      <c r="V1056" s="146"/>
      <c r="W1056" s="135" t="str">
        <f t="shared" si="85"/>
        <v/>
      </c>
      <c r="X1056" s="135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2338</v>
      </c>
      <c r="D1057" s="1" t="s">
        <v>1543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4442</v>
      </c>
      <c r="J1057" s="19" t="s">
        <v>2238</v>
      </c>
      <c r="K1057" s="14" t="str">
        <f t="shared" si="83"/>
        <v/>
      </c>
      <c r="M1057" s="24" t="s">
        <v>1543</v>
      </c>
      <c r="N1057" s="24" t="s">
        <v>3920</v>
      </c>
      <c r="O1057"/>
      <c r="P1057"/>
      <c r="Q1057"/>
      <c r="R1057"/>
      <c r="S1057">
        <f t="shared" si="81"/>
        <v>232</v>
      </c>
      <c r="T1057"/>
      <c r="U1057" s="146"/>
      <c r="V1057" s="146"/>
      <c r="W1057" s="135" t="str">
        <f t="shared" si="85"/>
        <v/>
      </c>
      <c r="X1057" s="135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2268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2238</v>
      </c>
      <c r="K1058" s="14" t="str">
        <f t="shared" si="83"/>
        <v/>
      </c>
      <c r="M1058" s="24" t="s">
        <v>3347</v>
      </c>
      <c r="N1058" s="24" t="s">
        <v>3920</v>
      </c>
      <c r="O1058"/>
      <c r="P1058"/>
      <c r="Q1058"/>
      <c r="R1058"/>
      <c r="S1058">
        <f t="shared" si="81"/>
        <v>232</v>
      </c>
      <c r="T1058"/>
      <c r="U1058" s="146"/>
      <c r="V1058" s="146"/>
      <c r="W1058" s="135" t="str">
        <f t="shared" si="85"/>
        <v/>
      </c>
      <c r="X1058" s="135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2338</v>
      </c>
      <c r="D1059" s="1" t="s">
        <v>1544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4442</v>
      </c>
      <c r="J1059" s="19" t="s">
        <v>2238</v>
      </c>
      <c r="K1059" s="14" t="str">
        <f t="shared" si="83"/>
        <v/>
      </c>
      <c r="M1059" s="24" t="s">
        <v>1544</v>
      </c>
      <c r="N1059" s="24" t="s">
        <v>3920</v>
      </c>
      <c r="O1059"/>
      <c r="P1059"/>
      <c r="Q1059"/>
      <c r="R1059"/>
      <c r="S1059">
        <f t="shared" si="81"/>
        <v>232</v>
      </c>
      <c r="T1059"/>
      <c r="U1059" s="146"/>
      <c r="V1059" s="146"/>
      <c r="W1059" s="135" t="str">
        <f t="shared" si="85"/>
        <v/>
      </c>
      <c r="X1059" s="135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2338</v>
      </c>
      <c r="D1060" s="1" t="s">
        <v>1545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4442</v>
      </c>
      <c r="J1060" s="19" t="s">
        <v>2238</v>
      </c>
      <c r="K1060" s="14" t="str">
        <f t="shared" si="83"/>
        <v/>
      </c>
      <c r="M1060" s="24" t="s">
        <v>1545</v>
      </c>
      <c r="N1060" s="24" t="s">
        <v>3920</v>
      </c>
      <c r="O1060"/>
      <c r="P1060"/>
      <c r="Q1060"/>
      <c r="R1060"/>
      <c r="S1060">
        <f t="shared" si="81"/>
        <v>232</v>
      </c>
      <c r="T1060"/>
      <c r="U1060" s="146"/>
      <c r="V1060" s="146"/>
      <c r="W1060" s="135" t="str">
        <f t="shared" si="85"/>
        <v/>
      </c>
      <c r="X1060" s="135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2338</v>
      </c>
      <c r="D1061" s="1" t="s">
        <v>1546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4442</v>
      </c>
      <c r="J1061" s="19" t="s">
        <v>2238</v>
      </c>
      <c r="K1061" s="14" t="str">
        <f t="shared" si="83"/>
        <v/>
      </c>
      <c r="M1061" s="24" t="s">
        <v>1546</v>
      </c>
      <c r="N1061" s="24" t="s">
        <v>3920</v>
      </c>
      <c r="O1061"/>
      <c r="P1061"/>
      <c r="Q1061"/>
      <c r="R1061"/>
      <c r="S1061">
        <f t="shared" si="81"/>
        <v>232</v>
      </c>
      <c r="T1061"/>
      <c r="U1061" s="146"/>
      <c r="V1061" s="146"/>
      <c r="W1061" s="135" t="str">
        <f t="shared" si="85"/>
        <v/>
      </c>
      <c r="X1061" s="135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2338</v>
      </c>
      <c r="D1062" s="1" t="s">
        <v>1547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4442</v>
      </c>
      <c r="J1062" s="19" t="s">
        <v>2238</v>
      </c>
      <c r="K1062" s="14" t="str">
        <f t="shared" si="83"/>
        <v/>
      </c>
      <c r="M1062" s="24" t="s">
        <v>1547</v>
      </c>
      <c r="N1062" s="24" t="s">
        <v>3920</v>
      </c>
      <c r="O1062"/>
      <c r="P1062"/>
      <c r="Q1062"/>
      <c r="R1062"/>
      <c r="S1062">
        <f t="shared" si="81"/>
        <v>232</v>
      </c>
      <c r="T1062"/>
      <c r="U1062" s="146"/>
      <c r="V1062" s="146"/>
      <c r="W1062" s="135" t="str">
        <f t="shared" si="85"/>
        <v/>
      </c>
      <c r="X1062" s="135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2338</v>
      </c>
      <c r="D1063" s="1" t="s">
        <v>1548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4442</v>
      </c>
      <c r="J1063" s="19" t="s">
        <v>2238</v>
      </c>
      <c r="K1063" s="14" t="str">
        <f t="shared" si="83"/>
        <v/>
      </c>
      <c r="M1063" s="24" t="s">
        <v>1548</v>
      </c>
      <c r="N1063" s="24" t="s">
        <v>3920</v>
      </c>
      <c r="O1063"/>
      <c r="P1063"/>
      <c r="Q1063"/>
      <c r="R1063"/>
      <c r="S1063">
        <f t="shared" si="81"/>
        <v>232</v>
      </c>
      <c r="T1063"/>
      <c r="U1063" s="146"/>
      <c r="V1063" s="146"/>
      <c r="W1063" s="135" t="str">
        <f t="shared" si="85"/>
        <v/>
      </c>
      <c r="X1063" s="135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2338</v>
      </c>
      <c r="D1064" s="1" t="s">
        <v>1549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4442</v>
      </c>
      <c r="J1064" s="19" t="s">
        <v>2238</v>
      </c>
      <c r="K1064" s="14" t="str">
        <f t="shared" si="83"/>
        <v/>
      </c>
      <c r="M1064" s="24" t="s">
        <v>1549</v>
      </c>
      <c r="N1064" s="24" t="s">
        <v>3920</v>
      </c>
      <c r="O1064"/>
      <c r="P1064"/>
      <c r="Q1064"/>
      <c r="R1064"/>
      <c r="S1064">
        <f t="shared" si="81"/>
        <v>232</v>
      </c>
      <c r="T1064"/>
      <c r="U1064" s="146"/>
      <c r="V1064" s="146"/>
      <c r="W1064" s="135" t="str">
        <f t="shared" si="85"/>
        <v/>
      </c>
      <c r="X1064" s="135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2338</v>
      </c>
      <c r="D1065" s="1" t="s">
        <v>1550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4442</v>
      </c>
      <c r="J1065" s="19" t="s">
        <v>2238</v>
      </c>
      <c r="K1065" s="14" t="str">
        <f t="shared" si="83"/>
        <v/>
      </c>
      <c r="M1065" s="24" t="s">
        <v>1550</v>
      </c>
      <c r="N1065" s="24" t="s">
        <v>3920</v>
      </c>
      <c r="O1065"/>
      <c r="P1065"/>
      <c r="Q1065"/>
      <c r="R1065"/>
      <c r="S1065">
        <f t="shared" si="81"/>
        <v>232</v>
      </c>
      <c r="T1065"/>
      <c r="U1065" s="146"/>
      <c r="V1065" s="146"/>
      <c r="W1065" s="135" t="str">
        <f t="shared" si="85"/>
        <v/>
      </c>
      <c r="X1065" s="135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2338</v>
      </c>
      <c r="D1066" s="1" t="s">
        <v>1551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4442</v>
      </c>
      <c r="J1066" s="19" t="s">
        <v>2238</v>
      </c>
      <c r="K1066" s="14" t="str">
        <f t="shared" si="83"/>
        <v/>
      </c>
      <c r="M1066" s="24" t="s">
        <v>1551</v>
      </c>
      <c r="N1066" s="24" t="s">
        <v>3920</v>
      </c>
      <c r="O1066"/>
      <c r="P1066"/>
      <c r="Q1066"/>
      <c r="R1066"/>
      <c r="S1066">
        <f t="shared" si="81"/>
        <v>232</v>
      </c>
      <c r="T1066"/>
      <c r="U1066" s="146"/>
      <c r="V1066" s="146"/>
      <c r="W1066" s="135" t="str">
        <f t="shared" si="85"/>
        <v/>
      </c>
      <c r="X1066" s="135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2338</v>
      </c>
      <c r="D1067" s="1" t="s">
        <v>1552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2238</v>
      </c>
      <c r="K1067" s="14" t="str">
        <f t="shared" si="83"/>
        <v/>
      </c>
      <c r="M1067" s="24" t="s">
        <v>1552</v>
      </c>
      <c r="N1067" s="24" t="s">
        <v>3920</v>
      </c>
      <c r="O1067"/>
      <c r="P1067"/>
      <c r="Q1067"/>
      <c r="R1067"/>
      <c r="S1067">
        <f t="shared" si="81"/>
        <v>232</v>
      </c>
      <c r="T1067"/>
      <c r="U1067" s="146"/>
      <c r="V1067" s="146"/>
      <c r="W1067" s="135" t="str">
        <f t="shared" si="85"/>
        <v/>
      </c>
      <c r="X1067" s="135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2338</v>
      </c>
      <c r="D1068" s="1" t="s">
        <v>1553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4442</v>
      </c>
      <c r="J1068" s="19" t="s">
        <v>2238</v>
      </c>
      <c r="K1068" s="14" t="str">
        <f t="shared" si="83"/>
        <v/>
      </c>
      <c r="M1068" s="24" t="s">
        <v>1553</v>
      </c>
      <c r="N1068" s="24" t="s">
        <v>3920</v>
      </c>
      <c r="O1068"/>
      <c r="P1068"/>
      <c r="Q1068"/>
      <c r="R1068"/>
      <c r="S1068">
        <f t="shared" si="81"/>
        <v>232</v>
      </c>
      <c r="T1068"/>
      <c r="U1068" s="146"/>
      <c r="V1068" s="146"/>
      <c r="W1068" s="135" t="str">
        <f t="shared" si="85"/>
        <v/>
      </c>
      <c r="X1068" s="135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2338</v>
      </c>
      <c r="D1069" s="1" t="s">
        <v>1554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4442</v>
      </c>
      <c r="J1069" s="19" t="s">
        <v>2238</v>
      </c>
      <c r="K1069" s="14" t="str">
        <f t="shared" si="83"/>
        <v/>
      </c>
      <c r="M1069" s="24" t="s">
        <v>1554</v>
      </c>
      <c r="N1069" s="24" t="s">
        <v>3920</v>
      </c>
      <c r="O1069"/>
      <c r="P1069"/>
      <c r="Q1069"/>
      <c r="R1069"/>
      <c r="S1069">
        <f t="shared" si="81"/>
        <v>232</v>
      </c>
      <c r="T1069"/>
      <c r="U1069" s="146"/>
      <c r="V1069" s="146"/>
      <c r="W1069" s="135" t="str">
        <f t="shared" si="85"/>
        <v/>
      </c>
      <c r="X1069" s="135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2338</v>
      </c>
      <c r="D1070" s="1" t="s">
        <v>1555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4442</v>
      </c>
      <c r="J1070" s="19" t="s">
        <v>2238</v>
      </c>
      <c r="K1070" s="14" t="str">
        <f t="shared" si="83"/>
        <v/>
      </c>
      <c r="M1070" s="24" t="s">
        <v>1555</v>
      </c>
      <c r="N1070" s="24" t="s">
        <v>3920</v>
      </c>
      <c r="O1070"/>
      <c r="P1070"/>
      <c r="Q1070"/>
      <c r="R1070"/>
      <c r="S1070">
        <f t="shared" si="81"/>
        <v>232</v>
      </c>
      <c r="T1070"/>
      <c r="U1070" s="146"/>
      <c r="V1070" s="146"/>
      <c r="W1070" s="135" t="str">
        <f t="shared" si="85"/>
        <v/>
      </c>
      <c r="X1070" s="135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2338</v>
      </c>
      <c r="D1071" s="1" t="s">
        <v>1556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4442</v>
      </c>
      <c r="J1071" s="19" t="s">
        <v>2238</v>
      </c>
      <c r="K1071" s="14" t="str">
        <f t="shared" si="83"/>
        <v/>
      </c>
      <c r="M1071" s="24" t="s">
        <v>1556</v>
      </c>
      <c r="N1071" s="24" t="s">
        <v>3920</v>
      </c>
      <c r="O1071"/>
      <c r="P1071"/>
      <c r="Q1071"/>
      <c r="R1071"/>
      <c r="S1071">
        <f t="shared" si="81"/>
        <v>232</v>
      </c>
      <c r="T1071"/>
      <c r="U1071" s="146"/>
      <c r="V1071" s="146"/>
      <c r="W1071" s="135" t="str">
        <f t="shared" si="85"/>
        <v/>
      </c>
      <c r="X1071" s="135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2338</v>
      </c>
      <c r="D1072" s="1" t="s">
        <v>1557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4442</v>
      </c>
      <c r="J1072" s="19" t="s">
        <v>2238</v>
      </c>
      <c r="K1072" s="14" t="str">
        <f t="shared" si="83"/>
        <v/>
      </c>
      <c r="M1072" s="24" t="s">
        <v>1557</v>
      </c>
      <c r="N1072" s="24" t="s">
        <v>3920</v>
      </c>
      <c r="O1072"/>
      <c r="P1072"/>
      <c r="Q1072"/>
      <c r="R1072"/>
      <c r="S1072">
        <f t="shared" si="81"/>
        <v>232</v>
      </c>
      <c r="T1072"/>
      <c r="U1072" s="146"/>
      <c r="V1072" s="146"/>
      <c r="W1072" s="135" t="str">
        <f t="shared" si="85"/>
        <v/>
      </c>
      <c r="X1072" s="135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2338</v>
      </c>
      <c r="D1073" s="1" t="s">
        <v>1558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4442</v>
      </c>
      <c r="J1073" s="19" t="s">
        <v>2238</v>
      </c>
      <c r="K1073" s="14" t="str">
        <f t="shared" si="83"/>
        <v/>
      </c>
      <c r="M1073" s="24" t="s">
        <v>1558</v>
      </c>
      <c r="N1073" s="24" t="s">
        <v>3920</v>
      </c>
      <c r="O1073"/>
      <c r="P1073"/>
      <c r="Q1073"/>
      <c r="R1073"/>
      <c r="S1073">
        <f t="shared" si="81"/>
        <v>232</v>
      </c>
      <c r="T1073"/>
      <c r="U1073" s="146"/>
      <c r="V1073" s="146"/>
      <c r="W1073" s="135" t="str">
        <f t="shared" si="85"/>
        <v/>
      </c>
      <c r="X1073" s="135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2338</v>
      </c>
      <c r="D1074" s="1" t="s">
        <v>1559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4442</v>
      </c>
      <c r="J1074" s="19" t="s">
        <v>2238</v>
      </c>
      <c r="K1074" s="14" t="str">
        <f t="shared" si="83"/>
        <v/>
      </c>
      <c r="M1074" s="24" t="s">
        <v>1559</v>
      </c>
      <c r="N1074" s="24" t="s">
        <v>3920</v>
      </c>
      <c r="O1074"/>
      <c r="P1074"/>
      <c r="Q1074"/>
      <c r="R1074"/>
      <c r="S1074">
        <f t="shared" si="81"/>
        <v>232</v>
      </c>
      <c r="T1074"/>
      <c r="U1074" s="146"/>
      <c r="V1074" s="146"/>
      <c r="W1074" s="135" t="str">
        <f t="shared" si="85"/>
        <v/>
      </c>
      <c r="X1074" s="135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2338</v>
      </c>
      <c r="D1075" s="1" t="s">
        <v>1560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4442</v>
      </c>
      <c r="J1075" s="19" t="s">
        <v>2238</v>
      </c>
      <c r="K1075" s="14" t="str">
        <f t="shared" si="83"/>
        <v/>
      </c>
      <c r="M1075" s="24" t="s">
        <v>1560</v>
      </c>
      <c r="N1075" s="24" t="s">
        <v>3920</v>
      </c>
      <c r="O1075"/>
      <c r="P1075"/>
      <c r="Q1075"/>
      <c r="R1075"/>
      <c r="S1075">
        <f t="shared" si="81"/>
        <v>232</v>
      </c>
      <c r="T1075"/>
      <c r="U1075" s="146"/>
      <c r="V1075" s="146"/>
      <c r="W1075" s="135" t="str">
        <f t="shared" si="85"/>
        <v/>
      </c>
      <c r="X1075" s="135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2338</v>
      </c>
      <c r="D1076" s="1" t="s">
        <v>1561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4442</v>
      </c>
      <c r="J1076" s="19" t="s">
        <v>2238</v>
      </c>
      <c r="K1076" s="14" t="str">
        <f t="shared" si="83"/>
        <v/>
      </c>
      <c r="M1076" s="24" t="s">
        <v>1561</v>
      </c>
      <c r="N1076" s="24" t="s">
        <v>3920</v>
      </c>
      <c r="O1076"/>
      <c r="P1076"/>
      <c r="Q1076"/>
      <c r="R1076"/>
      <c r="S1076">
        <f t="shared" si="81"/>
        <v>232</v>
      </c>
      <c r="T1076"/>
      <c r="U1076" s="146"/>
      <c r="V1076" s="146"/>
      <c r="W1076" s="135" t="str">
        <f t="shared" si="85"/>
        <v/>
      </c>
      <c r="X1076" s="135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2338</v>
      </c>
      <c r="D1077" s="1" t="s">
        <v>1562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4442</v>
      </c>
      <c r="J1077" s="19" t="s">
        <v>2238</v>
      </c>
      <c r="K1077" s="14" t="str">
        <f t="shared" si="83"/>
        <v/>
      </c>
      <c r="M1077" s="24" t="s">
        <v>1562</v>
      </c>
      <c r="N1077" s="24" t="s">
        <v>3920</v>
      </c>
      <c r="O1077"/>
      <c r="P1077"/>
      <c r="Q1077"/>
      <c r="R1077"/>
      <c r="S1077">
        <f t="shared" si="81"/>
        <v>232</v>
      </c>
      <c r="T1077"/>
      <c r="U1077" s="146"/>
      <c r="V1077" s="146"/>
      <c r="W1077" s="135" t="str">
        <f t="shared" si="85"/>
        <v/>
      </c>
      <c r="X1077" s="135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2338</v>
      </c>
      <c r="D1078" s="1" t="s">
        <v>1563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4442</v>
      </c>
      <c r="J1078" s="19" t="s">
        <v>2238</v>
      </c>
      <c r="K1078" s="14" t="str">
        <f t="shared" si="83"/>
        <v/>
      </c>
      <c r="M1078" s="24" t="s">
        <v>1563</v>
      </c>
      <c r="N1078" s="24" t="s">
        <v>3920</v>
      </c>
      <c r="O1078"/>
      <c r="P1078"/>
      <c r="Q1078"/>
      <c r="R1078"/>
      <c r="S1078">
        <f t="shared" si="81"/>
        <v>232</v>
      </c>
      <c r="T1078"/>
      <c r="U1078" s="146"/>
      <c r="V1078" s="146"/>
      <c r="W1078" s="135" t="str">
        <f t="shared" si="85"/>
        <v/>
      </c>
      <c r="X1078" s="135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2338</v>
      </c>
      <c r="D1079" s="1" t="s">
        <v>1564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4442</v>
      </c>
      <c r="J1079" s="19" t="s">
        <v>2238</v>
      </c>
      <c r="K1079" s="14" t="str">
        <f t="shared" si="83"/>
        <v/>
      </c>
      <c r="M1079" s="24" t="s">
        <v>1564</v>
      </c>
      <c r="N1079" s="24" t="s">
        <v>3920</v>
      </c>
      <c r="O1079"/>
      <c r="P1079"/>
      <c r="Q1079"/>
      <c r="R1079"/>
      <c r="S1079">
        <f t="shared" si="81"/>
        <v>232</v>
      </c>
      <c r="T1079"/>
      <c r="U1079" s="146"/>
      <c r="V1079" s="146"/>
      <c r="W1079" s="135" t="str">
        <f t="shared" si="85"/>
        <v/>
      </c>
      <c r="X1079" s="135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2338</v>
      </c>
      <c r="D1080" s="1" t="s">
        <v>1565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4442</v>
      </c>
      <c r="J1080" s="19" t="s">
        <v>2238</v>
      </c>
      <c r="K1080" s="14" t="str">
        <f t="shared" si="83"/>
        <v/>
      </c>
      <c r="M1080" s="24" t="s">
        <v>1565</v>
      </c>
      <c r="N1080" s="24" t="s">
        <v>3920</v>
      </c>
      <c r="O1080"/>
      <c r="P1080"/>
      <c r="Q1080"/>
      <c r="R1080"/>
      <c r="S1080">
        <f t="shared" si="81"/>
        <v>232</v>
      </c>
      <c r="T1080"/>
      <c r="U1080" s="146"/>
      <c r="V1080" s="146"/>
      <c r="W1080" s="135" t="str">
        <f t="shared" si="85"/>
        <v/>
      </c>
      <c r="X1080" s="135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2338</v>
      </c>
      <c r="D1081" s="1" t="s">
        <v>1566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4442</v>
      </c>
      <c r="J1081" s="19" t="s">
        <v>2238</v>
      </c>
      <c r="K1081" s="14" t="str">
        <f t="shared" si="83"/>
        <v/>
      </c>
      <c r="M1081" s="24" t="s">
        <v>1566</v>
      </c>
      <c r="N1081" s="24" t="s">
        <v>3920</v>
      </c>
      <c r="O1081"/>
      <c r="P1081"/>
      <c r="Q1081"/>
      <c r="R1081"/>
      <c r="S1081">
        <f t="shared" ref="S1081:S1144" si="86">IF(X1081&lt;&gt;"",S1080+1,S1080)</f>
        <v>232</v>
      </c>
      <c r="T1081"/>
      <c r="U1081" s="146"/>
      <c r="V1081" s="146"/>
      <c r="W1081" s="135" t="str">
        <f t="shared" si="85"/>
        <v/>
      </c>
      <c r="X1081" s="135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2338</v>
      </c>
      <c r="D1082" s="1" t="s">
        <v>1567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4442</v>
      </c>
      <c r="J1082" s="19" t="s">
        <v>2238</v>
      </c>
      <c r="K1082" s="14" t="str">
        <f t="shared" si="83"/>
        <v/>
      </c>
      <c r="M1082" s="24" t="s">
        <v>1567</v>
      </c>
      <c r="N1082" s="24" t="s">
        <v>3920</v>
      </c>
      <c r="O1082"/>
      <c r="P1082"/>
      <c r="Q1082"/>
      <c r="R1082"/>
      <c r="S1082">
        <f t="shared" si="86"/>
        <v>232</v>
      </c>
      <c r="T1082"/>
      <c r="U1082" s="146"/>
      <c r="V1082" s="146"/>
      <c r="W1082" s="135" t="str">
        <f t="shared" si="85"/>
        <v/>
      </c>
      <c r="X1082" s="135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2268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2238</v>
      </c>
      <c r="K1083" s="14" t="str">
        <f t="shared" si="83"/>
        <v/>
      </c>
      <c r="M1083" s="24" t="s">
        <v>3348</v>
      </c>
      <c r="N1083" s="24" t="s">
        <v>3920</v>
      </c>
      <c r="O1083"/>
      <c r="P1083"/>
      <c r="Q1083"/>
      <c r="R1083"/>
      <c r="S1083">
        <f t="shared" si="86"/>
        <v>232</v>
      </c>
      <c r="T1083"/>
      <c r="U1083" s="146"/>
      <c r="V1083" s="146"/>
      <c r="W1083" s="135" t="str">
        <f t="shared" si="85"/>
        <v/>
      </c>
      <c r="X1083" s="135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2268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2238</v>
      </c>
      <c r="K1084" s="14" t="str">
        <f t="shared" si="83"/>
        <v/>
      </c>
      <c r="M1084" s="24" t="s">
        <v>3349</v>
      </c>
      <c r="N1084" s="24" t="s">
        <v>3920</v>
      </c>
      <c r="O1084"/>
      <c r="P1084"/>
      <c r="Q1084"/>
      <c r="R1084"/>
      <c r="S1084">
        <f t="shared" si="86"/>
        <v>232</v>
      </c>
      <c r="T1084"/>
      <c r="U1084" s="146"/>
      <c r="V1084" s="146"/>
      <c r="W1084" s="135" t="str">
        <f t="shared" si="85"/>
        <v/>
      </c>
      <c r="X1084" s="135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2338</v>
      </c>
      <c r="D1085" s="1" t="s">
        <v>4441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4442</v>
      </c>
      <c r="J1085" s="19" t="s">
        <v>2238</v>
      </c>
      <c r="K1085" s="14" t="str">
        <f t="shared" si="83"/>
        <v/>
      </c>
      <c r="M1085" s="24" t="s">
        <v>4441</v>
      </c>
      <c r="N1085" s="24" t="s">
        <v>3920</v>
      </c>
      <c r="O1085"/>
      <c r="P1085"/>
      <c r="Q1085"/>
      <c r="R1085"/>
      <c r="S1085">
        <f t="shared" si="86"/>
        <v>232</v>
      </c>
      <c r="T1085"/>
      <c r="U1085" s="146"/>
      <c r="V1085" s="146"/>
      <c r="W1085" s="135" t="str">
        <f t="shared" si="85"/>
        <v/>
      </c>
      <c r="X1085" s="135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2338</v>
      </c>
      <c r="D1086" s="1" t="s">
        <v>1568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4442</v>
      </c>
      <c r="J1086" s="19" t="s">
        <v>2238</v>
      </c>
      <c r="K1086" s="14" t="str">
        <f t="shared" si="83"/>
        <v/>
      </c>
      <c r="M1086" s="24" t="s">
        <v>1568</v>
      </c>
      <c r="N1086" s="24" t="s">
        <v>3920</v>
      </c>
      <c r="O1086"/>
      <c r="P1086"/>
      <c r="Q1086"/>
      <c r="R1086"/>
      <c r="S1086">
        <f t="shared" si="86"/>
        <v>232</v>
      </c>
      <c r="T1086"/>
      <c r="U1086" s="146"/>
      <c r="V1086" s="146"/>
      <c r="W1086" s="135" t="str">
        <f t="shared" si="85"/>
        <v/>
      </c>
      <c r="X1086" s="135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2338</v>
      </c>
      <c r="D1087" s="1" t="s">
        <v>1569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4442</v>
      </c>
      <c r="J1087" s="19" t="s">
        <v>2238</v>
      </c>
      <c r="K1087" s="14" t="str">
        <f t="shared" si="83"/>
        <v/>
      </c>
      <c r="M1087" s="24" t="s">
        <v>1569</v>
      </c>
      <c r="N1087" s="24" t="s">
        <v>3920</v>
      </c>
      <c r="O1087"/>
      <c r="P1087"/>
      <c r="Q1087"/>
      <c r="R1087"/>
      <c r="S1087">
        <f t="shared" si="86"/>
        <v>232</v>
      </c>
      <c r="T1087"/>
      <c r="U1087" s="146"/>
      <c r="V1087" s="146"/>
      <c r="W1087" s="135" t="str">
        <f t="shared" si="85"/>
        <v/>
      </c>
      <c r="X1087" s="135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2338</v>
      </c>
      <c r="D1088" s="1" t="s">
        <v>1570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4442</v>
      </c>
      <c r="J1088" s="19" t="s">
        <v>2238</v>
      </c>
      <c r="K1088" s="14" t="str">
        <f t="shared" si="83"/>
        <v/>
      </c>
      <c r="M1088" s="24" t="s">
        <v>1570</v>
      </c>
      <c r="N1088" s="24" t="s">
        <v>3920</v>
      </c>
      <c r="O1088"/>
      <c r="P1088"/>
      <c r="Q1088"/>
      <c r="R1088"/>
      <c r="S1088">
        <f t="shared" si="86"/>
        <v>232</v>
      </c>
      <c r="T1088"/>
      <c r="U1088" s="146"/>
      <c r="V1088" s="146"/>
      <c r="W1088" s="135" t="str">
        <f t="shared" si="85"/>
        <v/>
      </c>
      <c r="X1088" s="135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2338</v>
      </c>
      <c r="D1089" s="1" t="s">
        <v>1571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4442</v>
      </c>
      <c r="J1089" s="19" t="s">
        <v>2238</v>
      </c>
      <c r="K1089" s="14" t="str">
        <f t="shared" si="83"/>
        <v/>
      </c>
      <c r="M1089" s="24" t="s">
        <v>1571</v>
      </c>
      <c r="N1089" s="24" t="s">
        <v>3920</v>
      </c>
      <c r="O1089"/>
      <c r="P1089"/>
      <c r="Q1089"/>
      <c r="R1089"/>
      <c r="S1089">
        <f t="shared" si="86"/>
        <v>232</v>
      </c>
      <c r="T1089"/>
      <c r="U1089" s="146"/>
      <c r="V1089" s="146"/>
      <c r="W1089" s="135" t="str">
        <f t="shared" si="85"/>
        <v/>
      </c>
      <c r="X1089" s="135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2338</v>
      </c>
      <c r="D1090" s="1" t="s">
        <v>1572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4442</v>
      </c>
      <c r="J1090" s="19" t="s">
        <v>2238</v>
      </c>
      <c r="K1090" s="14" t="str">
        <f t="shared" si="83"/>
        <v/>
      </c>
      <c r="M1090" s="24" t="s">
        <v>1572</v>
      </c>
      <c r="N1090" s="24" t="s">
        <v>3920</v>
      </c>
      <c r="O1090"/>
      <c r="P1090"/>
      <c r="Q1090"/>
      <c r="R1090"/>
      <c r="S1090">
        <f t="shared" si="86"/>
        <v>232</v>
      </c>
      <c r="T1090"/>
      <c r="U1090" s="146"/>
      <c r="V1090" s="146"/>
      <c r="W1090" s="135" t="str">
        <f t="shared" si="85"/>
        <v/>
      </c>
      <c r="X1090" s="135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2338</v>
      </c>
      <c r="D1091" s="1" t="s">
        <v>1573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4442</v>
      </c>
      <c r="J1091" s="19" t="s">
        <v>2238</v>
      </c>
      <c r="K1091" s="14" t="str">
        <f t="shared" si="83"/>
        <v/>
      </c>
      <c r="M1091" s="24" t="s">
        <v>1573</v>
      </c>
      <c r="N1091" s="24" t="s">
        <v>3920</v>
      </c>
      <c r="O1091"/>
      <c r="P1091"/>
      <c r="Q1091"/>
      <c r="R1091"/>
      <c r="S1091">
        <f t="shared" si="86"/>
        <v>232</v>
      </c>
      <c r="T1091"/>
      <c r="U1091" s="146"/>
      <c r="V1091" s="146"/>
      <c r="W1091" s="135" t="str">
        <f t="shared" si="85"/>
        <v/>
      </c>
      <c r="X1091" s="135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2338</v>
      </c>
      <c r="D1092" s="1" t="s">
        <v>1574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4442</v>
      </c>
      <c r="J1092" s="19" t="s">
        <v>2238</v>
      </c>
      <c r="K1092" s="14" t="str">
        <f t="shared" ref="K1092:K1155" si="88">IF(E1092=F1092,"","NOT EQUAL")</f>
        <v/>
      </c>
      <c r="M1092" s="24" t="s">
        <v>1574</v>
      </c>
      <c r="N1092" s="24" t="s">
        <v>3920</v>
      </c>
      <c r="O1092"/>
      <c r="P1092"/>
      <c r="Q1092"/>
      <c r="R1092"/>
      <c r="S1092">
        <f t="shared" si="86"/>
        <v>232</v>
      </c>
      <c r="T1092"/>
      <c r="U1092" s="146"/>
      <c r="V1092" s="146"/>
      <c r="W1092" s="135" t="str">
        <f t="shared" si="85"/>
        <v/>
      </c>
      <c r="X1092" s="135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2338</v>
      </c>
      <c r="D1093" s="1" t="s">
        <v>1575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4442</v>
      </c>
      <c r="J1093" s="19" t="s">
        <v>2238</v>
      </c>
      <c r="K1093" s="14" t="str">
        <f t="shared" si="88"/>
        <v/>
      </c>
      <c r="M1093" s="24" t="s">
        <v>1575</v>
      </c>
      <c r="N1093" s="24" t="s">
        <v>3920</v>
      </c>
      <c r="O1093"/>
      <c r="P1093"/>
      <c r="Q1093"/>
      <c r="R1093"/>
      <c r="S1093">
        <f t="shared" si="86"/>
        <v>232</v>
      </c>
      <c r="T1093"/>
      <c r="U1093" s="146"/>
      <c r="V1093" s="146"/>
      <c r="W1093" s="135" t="str">
        <f t="shared" si="85"/>
        <v/>
      </c>
      <c r="X1093" s="135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2338</v>
      </c>
      <c r="D1094" s="1" t="s">
        <v>1576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4442</v>
      </c>
      <c r="J1094" s="19" t="s">
        <v>2238</v>
      </c>
      <c r="K1094" s="14" t="str">
        <f t="shared" si="88"/>
        <v/>
      </c>
      <c r="M1094" s="24" t="s">
        <v>1576</v>
      </c>
      <c r="N1094" s="24" t="s">
        <v>3920</v>
      </c>
      <c r="O1094"/>
      <c r="P1094"/>
      <c r="Q1094"/>
      <c r="R1094"/>
      <c r="S1094">
        <f t="shared" si="86"/>
        <v>232</v>
      </c>
      <c r="T1094"/>
      <c r="U1094" s="146"/>
      <c r="V1094" s="146"/>
      <c r="W1094" s="135" t="str">
        <f t="shared" si="85"/>
        <v/>
      </c>
      <c r="X1094" s="135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2338</v>
      </c>
      <c r="D1095" s="1" t="s">
        <v>1577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4442</v>
      </c>
      <c r="J1095" s="19" t="s">
        <v>2238</v>
      </c>
      <c r="K1095" s="14" t="str">
        <f t="shared" si="88"/>
        <v/>
      </c>
      <c r="M1095" s="24" t="s">
        <v>1577</v>
      </c>
      <c r="N1095" s="24" t="s">
        <v>3920</v>
      </c>
      <c r="O1095"/>
      <c r="P1095"/>
      <c r="Q1095"/>
      <c r="R1095"/>
      <c r="S1095">
        <f t="shared" si="86"/>
        <v>232</v>
      </c>
      <c r="T1095"/>
      <c r="U1095" s="146"/>
      <c r="V1095" s="146"/>
      <c r="W1095" s="135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35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2338</v>
      </c>
      <c r="D1096" s="1" t="s">
        <v>1578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4442</v>
      </c>
      <c r="J1096" s="19" t="s">
        <v>2238</v>
      </c>
      <c r="K1096" s="14" t="str">
        <f t="shared" si="88"/>
        <v/>
      </c>
      <c r="M1096" s="24" t="s">
        <v>1578</v>
      </c>
      <c r="N1096" s="24" t="s">
        <v>3920</v>
      </c>
      <c r="O1096"/>
      <c r="P1096"/>
      <c r="Q1096"/>
      <c r="R1096"/>
      <c r="S1096">
        <f t="shared" si="86"/>
        <v>232</v>
      </c>
      <c r="T1096"/>
      <c r="U1096" s="146"/>
      <c r="V1096" s="146"/>
      <c r="W1096" s="135" t="str">
        <f t="shared" si="90"/>
        <v/>
      </c>
      <c r="X1096" s="135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2338</v>
      </c>
      <c r="D1097" s="1" t="s">
        <v>1579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4442</v>
      </c>
      <c r="J1097" s="19" t="s">
        <v>2238</v>
      </c>
      <c r="K1097" s="14" t="str">
        <f t="shared" si="88"/>
        <v/>
      </c>
      <c r="M1097" s="24" t="s">
        <v>1579</v>
      </c>
      <c r="N1097" s="24" t="s">
        <v>3920</v>
      </c>
      <c r="O1097"/>
      <c r="P1097"/>
      <c r="Q1097"/>
      <c r="R1097"/>
      <c r="S1097">
        <f t="shared" si="86"/>
        <v>232</v>
      </c>
      <c r="T1097"/>
      <c r="U1097" s="146"/>
      <c r="V1097" s="146"/>
      <c r="W1097" s="135" t="str">
        <f t="shared" si="90"/>
        <v/>
      </c>
      <c r="X1097" s="135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2338</v>
      </c>
      <c r="D1098" s="1" t="s">
        <v>1580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4442</v>
      </c>
      <c r="J1098" s="19" t="s">
        <v>2238</v>
      </c>
      <c r="K1098" s="14" t="str">
        <f t="shared" si="88"/>
        <v/>
      </c>
      <c r="M1098" s="24" t="s">
        <v>1580</v>
      </c>
      <c r="N1098" s="24" t="s">
        <v>3920</v>
      </c>
      <c r="O1098"/>
      <c r="P1098"/>
      <c r="Q1098"/>
      <c r="R1098"/>
      <c r="S1098">
        <f t="shared" si="86"/>
        <v>232</v>
      </c>
      <c r="T1098"/>
      <c r="U1098" s="146"/>
      <c r="V1098" s="146"/>
      <c r="W1098" s="135" t="str">
        <f t="shared" si="90"/>
        <v/>
      </c>
      <c r="X1098" s="135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2338</v>
      </c>
      <c r="D1099" s="1" t="s">
        <v>1581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4442</v>
      </c>
      <c r="J1099" s="19" t="s">
        <v>2238</v>
      </c>
      <c r="K1099" s="14" t="str">
        <f t="shared" si="88"/>
        <v/>
      </c>
      <c r="M1099" s="24" t="s">
        <v>1581</v>
      </c>
      <c r="N1099" s="24" t="s">
        <v>3920</v>
      </c>
      <c r="O1099"/>
      <c r="P1099"/>
      <c r="Q1099"/>
      <c r="R1099"/>
      <c r="S1099">
        <f t="shared" si="86"/>
        <v>232</v>
      </c>
      <c r="T1099"/>
      <c r="U1099" s="146"/>
      <c r="V1099" s="146"/>
      <c r="W1099" s="135" t="str">
        <f t="shared" si="90"/>
        <v/>
      </c>
      <c r="X1099" s="135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2268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2238</v>
      </c>
      <c r="K1100" s="14" t="str">
        <f t="shared" si="88"/>
        <v/>
      </c>
      <c r="M1100" s="24" t="s">
        <v>3350</v>
      </c>
      <c r="N1100" s="24" t="s">
        <v>3920</v>
      </c>
      <c r="O1100"/>
      <c r="P1100"/>
      <c r="Q1100"/>
      <c r="R1100"/>
      <c r="S1100">
        <f t="shared" si="86"/>
        <v>232</v>
      </c>
      <c r="T1100"/>
      <c r="U1100" s="146"/>
      <c r="V1100" s="146"/>
      <c r="W1100" s="135" t="str">
        <f t="shared" si="90"/>
        <v/>
      </c>
      <c r="X1100" s="135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2268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2238</v>
      </c>
      <c r="K1101" s="14" t="str">
        <f t="shared" si="88"/>
        <v/>
      </c>
      <c r="M1101" s="24" t="s">
        <v>3351</v>
      </c>
      <c r="N1101" s="24" t="s">
        <v>3920</v>
      </c>
      <c r="O1101"/>
      <c r="P1101"/>
      <c r="Q1101"/>
      <c r="R1101"/>
      <c r="S1101">
        <f t="shared" si="86"/>
        <v>232</v>
      </c>
      <c r="T1101"/>
      <c r="U1101" s="146"/>
      <c r="V1101" s="146"/>
      <c r="W1101" s="135" t="str">
        <f t="shared" si="90"/>
        <v/>
      </c>
      <c r="X1101" s="135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2268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2238</v>
      </c>
      <c r="K1102" s="14" t="str">
        <f t="shared" si="88"/>
        <v/>
      </c>
      <c r="M1102" s="24" t="s">
        <v>3352</v>
      </c>
      <c r="N1102" s="24" t="s">
        <v>3920</v>
      </c>
      <c r="O1102"/>
      <c r="P1102"/>
      <c r="Q1102"/>
      <c r="R1102"/>
      <c r="S1102">
        <f t="shared" si="86"/>
        <v>232</v>
      </c>
      <c r="T1102"/>
      <c r="U1102" s="146"/>
      <c r="V1102" s="146"/>
      <c r="W1102" s="135" t="str">
        <f t="shared" si="90"/>
        <v/>
      </c>
      <c r="X1102" s="135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2338</v>
      </c>
      <c r="D1103" s="1" t="s">
        <v>1582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4442</v>
      </c>
      <c r="J1103" s="19" t="s">
        <v>2238</v>
      </c>
      <c r="K1103" s="14" t="str">
        <f t="shared" si="88"/>
        <v/>
      </c>
      <c r="M1103" s="24" t="s">
        <v>1582</v>
      </c>
      <c r="N1103" s="24" t="s">
        <v>3920</v>
      </c>
      <c r="O1103"/>
      <c r="P1103"/>
      <c r="Q1103"/>
      <c r="R1103"/>
      <c r="S1103">
        <f t="shared" si="86"/>
        <v>232</v>
      </c>
      <c r="T1103"/>
      <c r="U1103" s="146"/>
      <c r="V1103" s="146"/>
      <c r="W1103" s="135" t="str">
        <f t="shared" si="90"/>
        <v/>
      </c>
      <c r="X1103" s="135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2338</v>
      </c>
      <c r="D1104" s="1" t="s">
        <v>1583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4442</v>
      </c>
      <c r="J1104" s="19" t="s">
        <v>2238</v>
      </c>
      <c r="K1104" s="14" t="str">
        <f t="shared" si="88"/>
        <v/>
      </c>
      <c r="M1104" s="24" t="s">
        <v>1583</v>
      </c>
      <c r="N1104" s="24" t="s">
        <v>3920</v>
      </c>
      <c r="O1104"/>
      <c r="P1104"/>
      <c r="Q1104"/>
      <c r="R1104"/>
      <c r="S1104">
        <f t="shared" si="86"/>
        <v>232</v>
      </c>
      <c r="T1104"/>
      <c r="U1104" s="146"/>
      <c r="V1104" s="146"/>
      <c r="W1104" s="135" t="str">
        <f t="shared" si="90"/>
        <v/>
      </c>
      <c r="X1104" s="135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2338</v>
      </c>
      <c r="D1105" s="1" t="s">
        <v>1584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4442</v>
      </c>
      <c r="J1105" s="19" t="s">
        <v>2238</v>
      </c>
      <c r="K1105" s="14" t="str">
        <f t="shared" si="88"/>
        <v/>
      </c>
      <c r="M1105" s="24" t="s">
        <v>1584</v>
      </c>
      <c r="N1105" s="24" t="s">
        <v>3920</v>
      </c>
      <c r="O1105"/>
      <c r="P1105"/>
      <c r="Q1105"/>
      <c r="R1105"/>
      <c r="S1105">
        <f t="shared" si="86"/>
        <v>232</v>
      </c>
      <c r="T1105"/>
      <c r="U1105" s="146"/>
      <c r="V1105" s="146"/>
      <c r="W1105" s="135" t="str">
        <f t="shared" si="90"/>
        <v/>
      </c>
      <c r="X1105" s="135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2338</v>
      </c>
      <c r="D1106" s="1" t="s">
        <v>1585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4442</v>
      </c>
      <c r="J1106" s="19" t="s">
        <v>2238</v>
      </c>
      <c r="K1106" s="14" t="str">
        <f t="shared" si="88"/>
        <v/>
      </c>
      <c r="M1106" s="24" t="s">
        <v>1585</v>
      </c>
      <c r="N1106" s="24" t="s">
        <v>3920</v>
      </c>
      <c r="O1106"/>
      <c r="P1106"/>
      <c r="Q1106"/>
      <c r="R1106"/>
      <c r="S1106">
        <f t="shared" si="86"/>
        <v>232</v>
      </c>
      <c r="T1106"/>
      <c r="U1106" s="146"/>
      <c r="V1106" s="146"/>
      <c r="W1106" s="135" t="str">
        <f t="shared" si="90"/>
        <v/>
      </c>
      <c r="X1106" s="135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2338</v>
      </c>
      <c r="D1107" s="1" t="s">
        <v>1586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4442</v>
      </c>
      <c r="J1107" s="19" t="s">
        <v>2238</v>
      </c>
      <c r="K1107" s="14" t="str">
        <f t="shared" si="88"/>
        <v/>
      </c>
      <c r="M1107" s="24" t="s">
        <v>1586</v>
      </c>
      <c r="N1107" s="24" t="s">
        <v>3920</v>
      </c>
      <c r="O1107"/>
      <c r="P1107"/>
      <c r="Q1107"/>
      <c r="R1107"/>
      <c r="S1107">
        <f t="shared" si="86"/>
        <v>232</v>
      </c>
      <c r="T1107"/>
      <c r="U1107" s="146"/>
      <c r="V1107" s="146"/>
      <c r="W1107" s="135" t="str">
        <f t="shared" si="90"/>
        <v/>
      </c>
      <c r="X1107" s="135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2338</v>
      </c>
      <c r="D1108" s="1" t="s">
        <v>1587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4442</v>
      </c>
      <c r="J1108" s="19" t="s">
        <v>2238</v>
      </c>
      <c r="K1108" s="14" t="str">
        <f t="shared" si="88"/>
        <v/>
      </c>
      <c r="M1108" s="24" t="s">
        <v>1587</v>
      </c>
      <c r="N1108" s="24" t="s">
        <v>3920</v>
      </c>
      <c r="O1108"/>
      <c r="P1108"/>
      <c r="Q1108"/>
      <c r="R1108"/>
      <c r="S1108">
        <f t="shared" si="86"/>
        <v>232</v>
      </c>
      <c r="T1108"/>
      <c r="U1108" s="146"/>
      <c r="V1108" s="146"/>
      <c r="W1108" s="135" t="str">
        <f t="shared" si="90"/>
        <v/>
      </c>
      <c r="X1108" s="135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2268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2238</v>
      </c>
      <c r="K1109" s="14" t="str">
        <f t="shared" si="88"/>
        <v/>
      </c>
      <c r="M1109" s="24" t="s">
        <v>3353</v>
      </c>
      <c r="N1109" s="24" t="s">
        <v>3920</v>
      </c>
      <c r="O1109"/>
      <c r="P1109"/>
      <c r="Q1109"/>
      <c r="R1109"/>
      <c r="S1109">
        <f t="shared" si="86"/>
        <v>232</v>
      </c>
      <c r="T1109"/>
      <c r="U1109" s="146"/>
      <c r="V1109" s="146"/>
      <c r="W1109" s="135" t="str">
        <f t="shared" si="90"/>
        <v/>
      </c>
      <c r="X1109" s="135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2268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2238</v>
      </c>
      <c r="K1110" s="14" t="str">
        <f t="shared" si="88"/>
        <v/>
      </c>
      <c r="M1110" s="24" t="s">
        <v>3354</v>
      </c>
      <c r="N1110" s="24" t="s">
        <v>3920</v>
      </c>
      <c r="O1110"/>
      <c r="P1110"/>
      <c r="Q1110"/>
      <c r="R1110"/>
      <c r="S1110">
        <f t="shared" si="86"/>
        <v>232</v>
      </c>
      <c r="T1110"/>
      <c r="U1110" s="146"/>
      <c r="V1110" s="146"/>
      <c r="W1110" s="135" t="str">
        <f t="shared" si="90"/>
        <v/>
      </c>
      <c r="X1110" s="135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2268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2238</v>
      </c>
      <c r="K1111" s="14" t="str">
        <f t="shared" si="88"/>
        <v/>
      </c>
      <c r="M1111" s="24" t="s">
        <v>3355</v>
      </c>
      <c r="N1111" s="24" t="s">
        <v>3920</v>
      </c>
      <c r="O1111"/>
      <c r="P1111"/>
      <c r="Q1111"/>
      <c r="R1111"/>
      <c r="S1111">
        <f t="shared" si="86"/>
        <v>232</v>
      </c>
      <c r="T1111"/>
      <c r="U1111" s="146"/>
      <c r="V1111" s="146"/>
      <c r="W1111" s="135" t="str">
        <f t="shared" si="90"/>
        <v/>
      </c>
      <c r="X1111" s="135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2268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2238</v>
      </c>
      <c r="K1112" s="14" t="str">
        <f t="shared" si="88"/>
        <v/>
      </c>
      <c r="M1112" s="24" t="s">
        <v>3356</v>
      </c>
      <c r="N1112" s="24" t="s">
        <v>3920</v>
      </c>
      <c r="O1112"/>
      <c r="P1112"/>
      <c r="Q1112"/>
      <c r="R1112"/>
      <c r="S1112">
        <f t="shared" si="86"/>
        <v>232</v>
      </c>
      <c r="T1112"/>
      <c r="U1112" s="146"/>
      <c r="V1112" s="146"/>
      <c r="W1112" s="135" t="str">
        <f t="shared" si="90"/>
        <v/>
      </c>
      <c r="X1112" s="135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2268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2238</v>
      </c>
      <c r="K1113" s="14" t="str">
        <f t="shared" si="88"/>
        <v/>
      </c>
      <c r="M1113" s="24" t="s">
        <v>3357</v>
      </c>
      <c r="N1113" s="24" t="s">
        <v>3920</v>
      </c>
      <c r="O1113"/>
      <c r="P1113"/>
      <c r="Q1113"/>
      <c r="R1113"/>
      <c r="S1113">
        <f t="shared" si="86"/>
        <v>232</v>
      </c>
      <c r="T1113"/>
      <c r="U1113" s="146"/>
      <c r="V1113" s="146"/>
      <c r="W1113" s="135" t="str">
        <f t="shared" si="90"/>
        <v/>
      </c>
      <c r="X1113" s="135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2268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2238</v>
      </c>
      <c r="K1114" s="14" t="str">
        <f t="shared" si="88"/>
        <v/>
      </c>
      <c r="M1114" s="24" t="s">
        <v>3358</v>
      </c>
      <c r="N1114" s="24" t="s">
        <v>3920</v>
      </c>
      <c r="O1114"/>
      <c r="P1114"/>
      <c r="Q1114"/>
      <c r="R1114"/>
      <c r="S1114">
        <f t="shared" si="86"/>
        <v>232</v>
      </c>
      <c r="T1114"/>
      <c r="U1114" s="146"/>
      <c r="V1114" s="146"/>
      <c r="W1114" s="135" t="str">
        <f t="shared" si="90"/>
        <v/>
      </c>
      <c r="X1114" s="135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2338</v>
      </c>
      <c r="D1115" s="1" t="s">
        <v>1588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4443</v>
      </c>
      <c r="J1115" s="19" t="s">
        <v>2238</v>
      </c>
      <c r="K1115" s="14" t="str">
        <f t="shared" si="88"/>
        <v/>
      </c>
      <c r="M1115" s="24" t="s">
        <v>1588</v>
      </c>
      <c r="N1115" s="24" t="s">
        <v>3920</v>
      </c>
      <c r="O1115"/>
      <c r="P1115"/>
      <c r="Q1115"/>
      <c r="R1115"/>
      <c r="S1115">
        <f t="shared" si="86"/>
        <v>232</v>
      </c>
      <c r="T1115"/>
      <c r="U1115" s="146"/>
      <c r="V1115" s="146"/>
      <c r="W1115" s="135" t="str">
        <f t="shared" si="90"/>
        <v/>
      </c>
      <c r="X1115" s="135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2338</v>
      </c>
      <c r="D1116" s="1" t="s">
        <v>1589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4443</v>
      </c>
      <c r="J1116" s="19" t="s">
        <v>2238</v>
      </c>
      <c r="K1116" s="14" t="str">
        <f t="shared" si="88"/>
        <v/>
      </c>
      <c r="M1116" s="24" t="s">
        <v>1589</v>
      </c>
      <c r="N1116" s="24" t="s">
        <v>3920</v>
      </c>
      <c r="O1116"/>
      <c r="P1116"/>
      <c r="Q1116"/>
      <c r="R1116"/>
      <c r="S1116">
        <f t="shared" si="86"/>
        <v>232</v>
      </c>
      <c r="T1116"/>
      <c r="U1116" s="146"/>
      <c r="V1116" s="146"/>
      <c r="W1116" s="135" t="str">
        <f t="shared" si="90"/>
        <v/>
      </c>
      <c r="X1116" s="135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2338</v>
      </c>
      <c r="D1117" s="1" t="s">
        <v>1590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4443</v>
      </c>
      <c r="J1117" s="19" t="s">
        <v>2238</v>
      </c>
      <c r="K1117" s="14" t="str">
        <f t="shared" si="88"/>
        <v/>
      </c>
      <c r="M1117" s="24" t="s">
        <v>1590</v>
      </c>
      <c r="N1117" s="24" t="s">
        <v>3920</v>
      </c>
      <c r="O1117"/>
      <c r="P1117"/>
      <c r="Q1117"/>
      <c r="R1117"/>
      <c r="S1117">
        <f t="shared" si="86"/>
        <v>232</v>
      </c>
      <c r="T1117"/>
      <c r="U1117" s="146"/>
      <c r="V1117" s="146"/>
      <c r="W1117" s="135" t="str">
        <f t="shared" si="90"/>
        <v/>
      </c>
      <c r="X1117" s="135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2338</v>
      </c>
      <c r="D1118" s="1" t="s">
        <v>1591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4443</v>
      </c>
      <c r="J1118" s="19" t="s">
        <v>2238</v>
      </c>
      <c r="K1118" s="14" t="str">
        <f t="shared" si="88"/>
        <v/>
      </c>
      <c r="M1118" s="24" t="s">
        <v>1591</v>
      </c>
      <c r="N1118" s="24" t="s">
        <v>3920</v>
      </c>
      <c r="O1118"/>
      <c r="P1118"/>
      <c r="Q1118"/>
      <c r="R1118"/>
      <c r="S1118">
        <f t="shared" si="86"/>
        <v>232</v>
      </c>
      <c r="T1118"/>
      <c r="U1118" s="146"/>
      <c r="V1118" s="146"/>
      <c r="W1118" s="135" t="str">
        <f t="shared" si="90"/>
        <v/>
      </c>
      <c r="X1118" s="135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2338</v>
      </c>
      <c r="D1119" s="1" t="s">
        <v>1592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4443</v>
      </c>
      <c r="J1119" s="19" t="s">
        <v>2238</v>
      </c>
      <c r="K1119" s="14" t="str">
        <f t="shared" si="88"/>
        <v/>
      </c>
      <c r="M1119" s="24" t="s">
        <v>1592</v>
      </c>
      <c r="N1119" s="24" t="s">
        <v>3920</v>
      </c>
      <c r="O1119"/>
      <c r="P1119"/>
      <c r="Q1119"/>
      <c r="R1119"/>
      <c r="S1119">
        <f t="shared" si="86"/>
        <v>232</v>
      </c>
      <c r="T1119"/>
      <c r="U1119" s="146"/>
      <c r="V1119" s="146"/>
      <c r="W1119" s="135" t="str">
        <f t="shared" si="90"/>
        <v/>
      </c>
      <c r="X1119" s="135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2338</v>
      </c>
      <c r="D1120" s="1" t="s">
        <v>1593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4443</v>
      </c>
      <c r="J1120" s="19" t="s">
        <v>2238</v>
      </c>
      <c r="K1120" s="14" t="str">
        <f t="shared" si="88"/>
        <v/>
      </c>
      <c r="M1120" s="24" t="s">
        <v>1593</v>
      </c>
      <c r="N1120" s="24" t="s">
        <v>3920</v>
      </c>
      <c r="O1120"/>
      <c r="P1120"/>
      <c r="Q1120"/>
      <c r="R1120"/>
      <c r="S1120">
        <f t="shared" si="86"/>
        <v>232</v>
      </c>
      <c r="T1120"/>
      <c r="U1120" s="146"/>
      <c r="V1120" s="146"/>
      <c r="W1120" s="135" t="str">
        <f t="shared" si="90"/>
        <v/>
      </c>
      <c r="X1120" s="135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2338</v>
      </c>
      <c r="D1121" s="1" t="s">
        <v>1594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4443</v>
      </c>
      <c r="J1121" s="19" t="s">
        <v>2238</v>
      </c>
      <c r="K1121" s="14" t="str">
        <f t="shared" si="88"/>
        <v/>
      </c>
      <c r="M1121" s="24" t="s">
        <v>1594</v>
      </c>
      <c r="N1121" s="24" t="s">
        <v>3920</v>
      </c>
      <c r="O1121"/>
      <c r="P1121"/>
      <c r="Q1121"/>
      <c r="R1121"/>
      <c r="S1121">
        <f t="shared" si="86"/>
        <v>232</v>
      </c>
      <c r="T1121"/>
      <c r="U1121" s="146"/>
      <c r="V1121" s="146"/>
      <c r="W1121" s="135" t="str">
        <f t="shared" si="90"/>
        <v/>
      </c>
      <c r="X1121" s="135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2338</v>
      </c>
      <c r="D1122" s="1" t="s">
        <v>1595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4443</v>
      </c>
      <c r="J1122" s="19" t="s">
        <v>2238</v>
      </c>
      <c r="K1122" s="14" t="str">
        <f t="shared" si="88"/>
        <v/>
      </c>
      <c r="M1122" s="24" t="s">
        <v>1595</v>
      </c>
      <c r="N1122" s="24" t="s">
        <v>3920</v>
      </c>
      <c r="O1122"/>
      <c r="P1122"/>
      <c r="Q1122"/>
      <c r="R1122"/>
      <c r="S1122">
        <f t="shared" si="86"/>
        <v>232</v>
      </c>
      <c r="T1122"/>
      <c r="U1122" s="146"/>
      <c r="V1122" s="146"/>
      <c r="W1122" s="135" t="str">
        <f t="shared" si="90"/>
        <v/>
      </c>
      <c r="X1122" s="135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2338</v>
      </c>
      <c r="D1123" s="1" t="s">
        <v>1596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4443</v>
      </c>
      <c r="J1123" s="19" t="s">
        <v>2238</v>
      </c>
      <c r="K1123" s="14" t="str">
        <f t="shared" si="88"/>
        <v/>
      </c>
      <c r="M1123" s="24" t="s">
        <v>1596</v>
      </c>
      <c r="N1123" s="24" t="s">
        <v>3920</v>
      </c>
      <c r="O1123"/>
      <c r="P1123"/>
      <c r="Q1123"/>
      <c r="R1123"/>
      <c r="S1123">
        <f t="shared" si="86"/>
        <v>232</v>
      </c>
      <c r="T1123"/>
      <c r="U1123" s="146"/>
      <c r="V1123" s="146"/>
      <c r="W1123" s="135" t="str">
        <f t="shared" si="90"/>
        <v/>
      </c>
      <c r="X1123" s="135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2338</v>
      </c>
      <c r="D1124" s="1" t="s">
        <v>1597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4443</v>
      </c>
      <c r="J1124" s="19" t="s">
        <v>2238</v>
      </c>
      <c r="K1124" s="14" t="str">
        <f t="shared" si="88"/>
        <v/>
      </c>
      <c r="M1124" s="24" t="s">
        <v>1597</v>
      </c>
      <c r="N1124" s="24" t="s">
        <v>3920</v>
      </c>
      <c r="O1124"/>
      <c r="P1124"/>
      <c r="Q1124"/>
      <c r="R1124"/>
      <c r="S1124">
        <f t="shared" si="86"/>
        <v>232</v>
      </c>
      <c r="T1124"/>
      <c r="U1124" s="146"/>
      <c r="V1124" s="146"/>
      <c r="W1124" s="135" t="str">
        <f t="shared" si="90"/>
        <v/>
      </c>
      <c r="X1124" s="135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2338</v>
      </c>
      <c r="D1125" s="1" t="s">
        <v>1598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4443</v>
      </c>
      <c r="J1125" s="19" t="s">
        <v>2238</v>
      </c>
      <c r="K1125" s="14" t="str">
        <f t="shared" si="88"/>
        <v/>
      </c>
      <c r="M1125" s="24" t="s">
        <v>1598</v>
      </c>
      <c r="N1125" s="24" t="s">
        <v>3920</v>
      </c>
      <c r="O1125"/>
      <c r="P1125"/>
      <c r="Q1125"/>
      <c r="R1125"/>
      <c r="S1125">
        <f t="shared" si="86"/>
        <v>232</v>
      </c>
      <c r="T1125"/>
      <c r="U1125" s="146"/>
      <c r="V1125" s="146"/>
      <c r="W1125" s="135" t="str">
        <f t="shared" si="90"/>
        <v/>
      </c>
      <c r="X1125" s="135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2338</v>
      </c>
      <c r="D1126" s="1" t="s">
        <v>1599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4443</v>
      </c>
      <c r="J1126" s="19" t="s">
        <v>2238</v>
      </c>
      <c r="K1126" s="14" t="str">
        <f t="shared" si="88"/>
        <v/>
      </c>
      <c r="M1126" s="24" t="s">
        <v>1599</v>
      </c>
      <c r="N1126" s="24" t="s">
        <v>3920</v>
      </c>
      <c r="O1126"/>
      <c r="P1126"/>
      <c r="Q1126"/>
      <c r="R1126"/>
      <c r="S1126">
        <f t="shared" si="86"/>
        <v>232</v>
      </c>
      <c r="T1126"/>
      <c r="U1126" s="146"/>
      <c r="V1126" s="146"/>
      <c r="W1126" s="135" t="str">
        <f t="shared" si="90"/>
        <v/>
      </c>
      <c r="X1126" s="135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2338</v>
      </c>
      <c r="D1127" s="1" t="s">
        <v>1600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4443</v>
      </c>
      <c r="J1127" s="19" t="s">
        <v>2238</v>
      </c>
      <c r="K1127" s="14" t="str">
        <f t="shared" si="88"/>
        <v/>
      </c>
      <c r="M1127" s="24" t="s">
        <v>1600</v>
      </c>
      <c r="N1127" s="24" t="s">
        <v>3920</v>
      </c>
      <c r="O1127"/>
      <c r="P1127"/>
      <c r="Q1127"/>
      <c r="R1127"/>
      <c r="S1127">
        <f t="shared" si="86"/>
        <v>232</v>
      </c>
      <c r="T1127"/>
      <c r="U1127" s="146"/>
      <c r="V1127" s="146"/>
      <c r="W1127" s="135" t="str">
        <f t="shared" si="90"/>
        <v/>
      </c>
      <c r="X1127" s="135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2338</v>
      </c>
      <c r="D1128" s="1" t="s">
        <v>1601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4443</v>
      </c>
      <c r="J1128" s="19" t="s">
        <v>2238</v>
      </c>
      <c r="K1128" s="14" t="str">
        <f t="shared" si="88"/>
        <v/>
      </c>
      <c r="M1128" s="24" t="s">
        <v>1601</v>
      </c>
      <c r="N1128" s="24" t="s">
        <v>3920</v>
      </c>
      <c r="O1128"/>
      <c r="P1128"/>
      <c r="Q1128"/>
      <c r="R1128"/>
      <c r="S1128">
        <f t="shared" si="86"/>
        <v>232</v>
      </c>
      <c r="T1128"/>
      <c r="U1128" s="146"/>
      <c r="V1128" s="146"/>
      <c r="W1128" s="135" t="str">
        <f t="shared" si="90"/>
        <v/>
      </c>
      <c r="X1128" s="135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2338</v>
      </c>
      <c r="D1129" s="1" t="s">
        <v>1602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4443</v>
      </c>
      <c r="J1129" s="19" t="s">
        <v>2238</v>
      </c>
      <c r="K1129" s="14" t="str">
        <f t="shared" si="88"/>
        <v/>
      </c>
      <c r="M1129" s="24" t="s">
        <v>1602</v>
      </c>
      <c r="N1129" s="24" t="s">
        <v>3920</v>
      </c>
      <c r="O1129"/>
      <c r="P1129"/>
      <c r="Q1129"/>
      <c r="R1129"/>
      <c r="S1129">
        <f t="shared" si="86"/>
        <v>232</v>
      </c>
      <c r="T1129"/>
      <c r="U1129" s="146"/>
      <c r="V1129" s="146"/>
      <c r="W1129" s="135" t="str">
        <f t="shared" si="90"/>
        <v/>
      </c>
      <c r="X1129" s="135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2338</v>
      </c>
      <c r="D1130" s="1" t="s">
        <v>1603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4443</v>
      </c>
      <c r="J1130" s="19" t="s">
        <v>2238</v>
      </c>
      <c r="K1130" s="14" t="str">
        <f t="shared" si="88"/>
        <v/>
      </c>
      <c r="M1130" s="24" t="s">
        <v>1603</v>
      </c>
      <c r="N1130" s="24" t="s">
        <v>3920</v>
      </c>
      <c r="O1130"/>
      <c r="P1130"/>
      <c r="Q1130"/>
      <c r="R1130"/>
      <c r="S1130">
        <f t="shared" si="86"/>
        <v>232</v>
      </c>
      <c r="T1130"/>
      <c r="U1130" s="146"/>
      <c r="V1130" s="146"/>
      <c r="W1130" s="135" t="str">
        <f t="shared" si="90"/>
        <v/>
      </c>
      <c r="X1130" s="135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2338</v>
      </c>
      <c r="D1131" s="1" t="s">
        <v>1604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4443</v>
      </c>
      <c r="J1131" s="19" t="s">
        <v>2238</v>
      </c>
      <c r="K1131" s="14" t="str">
        <f t="shared" si="88"/>
        <v/>
      </c>
      <c r="M1131" s="24" t="s">
        <v>1604</v>
      </c>
      <c r="N1131" s="24" t="s">
        <v>3920</v>
      </c>
      <c r="O1131"/>
      <c r="P1131"/>
      <c r="Q1131"/>
      <c r="R1131"/>
      <c r="S1131">
        <f t="shared" si="86"/>
        <v>232</v>
      </c>
      <c r="T1131"/>
      <c r="U1131" s="146"/>
      <c r="V1131" s="146"/>
      <c r="W1131" s="135" t="str">
        <f t="shared" si="90"/>
        <v/>
      </c>
      <c r="X1131" s="135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2338</v>
      </c>
      <c r="D1132" s="1" t="s">
        <v>1605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4443</v>
      </c>
      <c r="J1132" s="19" t="s">
        <v>2238</v>
      </c>
      <c r="K1132" s="14" t="str">
        <f t="shared" si="88"/>
        <v/>
      </c>
      <c r="M1132" s="24" t="s">
        <v>1605</v>
      </c>
      <c r="N1132" s="24" t="s">
        <v>3920</v>
      </c>
      <c r="O1132"/>
      <c r="P1132"/>
      <c r="Q1132"/>
      <c r="R1132"/>
      <c r="S1132">
        <f t="shared" si="86"/>
        <v>232</v>
      </c>
      <c r="T1132"/>
      <c r="U1132" s="146"/>
      <c r="V1132" s="146"/>
      <c r="W1132" s="135" t="str">
        <f t="shared" si="90"/>
        <v/>
      </c>
      <c r="X1132" s="135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2338</v>
      </c>
      <c r="D1133" s="1" t="s">
        <v>1606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4443</v>
      </c>
      <c r="J1133" s="19" t="s">
        <v>2238</v>
      </c>
      <c r="K1133" s="14" t="str">
        <f t="shared" si="88"/>
        <v/>
      </c>
      <c r="M1133" s="24" t="s">
        <v>1606</v>
      </c>
      <c r="N1133" s="24" t="s">
        <v>3920</v>
      </c>
      <c r="O1133"/>
      <c r="P1133"/>
      <c r="Q1133"/>
      <c r="R1133"/>
      <c r="S1133">
        <f t="shared" si="86"/>
        <v>232</v>
      </c>
      <c r="T1133"/>
      <c r="U1133" s="146"/>
      <c r="V1133" s="146"/>
      <c r="W1133" s="135" t="str">
        <f t="shared" si="90"/>
        <v/>
      </c>
      <c r="X1133" s="135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2338</v>
      </c>
      <c r="D1134" s="1" t="s">
        <v>1607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4443</v>
      </c>
      <c r="J1134" s="19" t="s">
        <v>2238</v>
      </c>
      <c r="K1134" s="14" t="str">
        <f t="shared" si="88"/>
        <v/>
      </c>
      <c r="M1134" s="24" t="s">
        <v>1607</v>
      </c>
      <c r="N1134" s="24" t="s">
        <v>3920</v>
      </c>
      <c r="O1134"/>
      <c r="P1134"/>
      <c r="Q1134"/>
      <c r="R1134"/>
      <c r="S1134">
        <f t="shared" si="86"/>
        <v>232</v>
      </c>
      <c r="T1134"/>
      <c r="U1134" s="146"/>
      <c r="V1134" s="146"/>
      <c r="W1134" s="135" t="str">
        <f t="shared" si="90"/>
        <v/>
      </c>
      <c r="X1134" s="135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2338</v>
      </c>
      <c r="D1135" s="1" t="s">
        <v>1608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4443</v>
      </c>
      <c r="J1135" s="19" t="s">
        <v>2238</v>
      </c>
      <c r="K1135" s="14" t="str">
        <f t="shared" si="88"/>
        <v/>
      </c>
      <c r="M1135" s="24" t="s">
        <v>1608</v>
      </c>
      <c r="N1135" s="24" t="s">
        <v>3920</v>
      </c>
      <c r="O1135"/>
      <c r="P1135"/>
      <c r="Q1135"/>
      <c r="R1135"/>
      <c r="S1135">
        <f t="shared" si="86"/>
        <v>232</v>
      </c>
      <c r="T1135"/>
      <c r="U1135" s="146"/>
      <c r="V1135" s="146"/>
      <c r="W1135" s="135" t="str">
        <f t="shared" si="90"/>
        <v/>
      </c>
      <c r="X1135" s="135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2338</v>
      </c>
      <c r="D1136" s="1" t="s">
        <v>1609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4443</v>
      </c>
      <c r="J1136" s="19" t="s">
        <v>2238</v>
      </c>
      <c r="K1136" s="14" t="str">
        <f t="shared" si="88"/>
        <v/>
      </c>
      <c r="M1136" s="24" t="s">
        <v>1609</v>
      </c>
      <c r="N1136" s="24" t="s">
        <v>3920</v>
      </c>
      <c r="O1136"/>
      <c r="P1136"/>
      <c r="Q1136"/>
      <c r="R1136"/>
      <c r="S1136">
        <f t="shared" si="86"/>
        <v>232</v>
      </c>
      <c r="T1136"/>
      <c r="U1136" s="146"/>
      <c r="V1136" s="146"/>
      <c r="W1136" s="135" t="str">
        <f t="shared" si="90"/>
        <v/>
      </c>
      <c r="X1136" s="135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2338</v>
      </c>
      <c r="D1137" s="1" t="s">
        <v>1610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4443</v>
      </c>
      <c r="J1137" s="19" t="s">
        <v>2238</v>
      </c>
      <c r="K1137" s="14" t="str">
        <f t="shared" si="88"/>
        <v/>
      </c>
      <c r="M1137" s="24" t="s">
        <v>1610</v>
      </c>
      <c r="N1137" s="24" t="s">
        <v>3920</v>
      </c>
      <c r="O1137"/>
      <c r="P1137"/>
      <c r="Q1137"/>
      <c r="R1137"/>
      <c r="S1137">
        <f t="shared" si="86"/>
        <v>232</v>
      </c>
      <c r="T1137"/>
      <c r="U1137" s="146"/>
      <c r="V1137" s="146"/>
      <c r="W1137" s="135" t="str">
        <f t="shared" si="90"/>
        <v/>
      </c>
      <c r="X1137" s="135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2338</v>
      </c>
      <c r="D1138" s="1" t="s">
        <v>1611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2238</v>
      </c>
      <c r="K1138" s="14" t="str">
        <f t="shared" si="88"/>
        <v>NOT EQUAL</v>
      </c>
      <c r="M1138" s="24" t="s">
        <v>1611</v>
      </c>
      <c r="N1138" s="24" t="s">
        <v>3920</v>
      </c>
      <c r="O1138"/>
      <c r="P1138"/>
      <c r="Q1138"/>
      <c r="R1138"/>
      <c r="S1138">
        <f t="shared" si="86"/>
        <v>232</v>
      </c>
      <c r="T1138"/>
      <c r="U1138" s="146"/>
      <c r="V1138" s="146"/>
      <c r="W1138" s="135" t="str">
        <f t="shared" si="90"/>
        <v/>
      </c>
      <c r="X1138" s="135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2338</v>
      </c>
      <c r="D1139" s="1" t="s">
        <v>1612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4443</v>
      </c>
      <c r="J1139" s="19" t="s">
        <v>2238</v>
      </c>
      <c r="K1139" s="14" t="str">
        <f t="shared" si="88"/>
        <v/>
      </c>
      <c r="M1139" s="24" t="s">
        <v>1612</v>
      </c>
      <c r="N1139" s="24" t="s">
        <v>3920</v>
      </c>
      <c r="O1139"/>
      <c r="P1139"/>
      <c r="Q1139"/>
      <c r="R1139"/>
      <c r="S1139">
        <f t="shared" si="86"/>
        <v>232</v>
      </c>
      <c r="T1139"/>
      <c r="U1139" s="146"/>
      <c r="V1139" s="146"/>
      <c r="W1139" s="135" t="str">
        <f t="shared" si="90"/>
        <v/>
      </c>
      <c r="X1139" s="135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2338</v>
      </c>
      <c r="D1140" s="1" t="s">
        <v>1613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4443</v>
      </c>
      <c r="J1140" s="19" t="s">
        <v>2238</v>
      </c>
      <c r="K1140" s="14" t="str">
        <f t="shared" si="88"/>
        <v/>
      </c>
      <c r="M1140" s="24" t="s">
        <v>1613</v>
      </c>
      <c r="N1140" s="24" t="s">
        <v>3920</v>
      </c>
      <c r="O1140"/>
      <c r="P1140"/>
      <c r="Q1140"/>
      <c r="R1140"/>
      <c r="S1140">
        <f t="shared" si="86"/>
        <v>232</v>
      </c>
      <c r="T1140"/>
      <c r="U1140" s="146"/>
      <c r="V1140" s="146"/>
      <c r="W1140" s="135" t="str">
        <f t="shared" si="90"/>
        <v/>
      </c>
      <c r="X1140" s="135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2338</v>
      </c>
      <c r="D1141" s="1" t="s">
        <v>1614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4443</v>
      </c>
      <c r="J1141" s="19" t="s">
        <v>2238</v>
      </c>
      <c r="K1141" s="14" t="str">
        <f t="shared" si="88"/>
        <v/>
      </c>
      <c r="M1141" s="24" t="s">
        <v>1614</v>
      </c>
      <c r="N1141" s="24" t="s">
        <v>3920</v>
      </c>
      <c r="O1141"/>
      <c r="P1141"/>
      <c r="Q1141"/>
      <c r="R1141"/>
      <c r="S1141">
        <f t="shared" si="86"/>
        <v>232</v>
      </c>
      <c r="T1141"/>
      <c r="U1141" s="146"/>
      <c r="V1141" s="146"/>
      <c r="W1141" s="135" t="str">
        <f t="shared" si="90"/>
        <v/>
      </c>
      <c r="X1141" s="135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2338</v>
      </c>
      <c r="D1142" s="1" t="s">
        <v>1615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4443</v>
      </c>
      <c r="J1142" s="19" t="s">
        <v>2238</v>
      </c>
      <c r="K1142" s="14" t="str">
        <f t="shared" si="88"/>
        <v/>
      </c>
      <c r="M1142" s="24" t="s">
        <v>1615</v>
      </c>
      <c r="N1142" s="24" t="s">
        <v>3920</v>
      </c>
      <c r="O1142"/>
      <c r="P1142"/>
      <c r="Q1142"/>
      <c r="R1142"/>
      <c r="S1142">
        <f t="shared" si="86"/>
        <v>232</v>
      </c>
      <c r="T1142"/>
      <c r="U1142" s="146"/>
      <c r="V1142" s="146"/>
      <c r="W1142" s="135" t="str">
        <f t="shared" si="90"/>
        <v/>
      </c>
      <c r="X1142" s="135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2338</v>
      </c>
      <c r="D1143" s="1" t="s">
        <v>1616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4443</v>
      </c>
      <c r="J1143" s="19" t="s">
        <v>2238</v>
      </c>
      <c r="K1143" s="14" t="str">
        <f t="shared" si="88"/>
        <v/>
      </c>
      <c r="M1143" s="24" t="s">
        <v>1616</v>
      </c>
      <c r="N1143" s="24" t="s">
        <v>3920</v>
      </c>
      <c r="O1143"/>
      <c r="P1143"/>
      <c r="Q1143"/>
      <c r="R1143"/>
      <c r="S1143">
        <f t="shared" si="86"/>
        <v>232</v>
      </c>
      <c r="T1143"/>
      <c r="U1143" s="146"/>
      <c r="V1143" s="146"/>
      <c r="W1143" s="135" t="str">
        <f t="shared" si="90"/>
        <v/>
      </c>
      <c r="X1143" s="135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2338</v>
      </c>
      <c r="D1144" s="1" t="s">
        <v>1617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4443</v>
      </c>
      <c r="J1144" s="19" t="s">
        <v>2238</v>
      </c>
      <c r="K1144" s="14" t="str">
        <f t="shared" si="88"/>
        <v/>
      </c>
      <c r="M1144" s="24" t="s">
        <v>1617</v>
      </c>
      <c r="N1144" s="24" t="s">
        <v>3920</v>
      </c>
      <c r="O1144"/>
      <c r="P1144"/>
      <c r="Q1144"/>
      <c r="R1144"/>
      <c r="S1144">
        <f t="shared" si="86"/>
        <v>232</v>
      </c>
      <c r="T1144"/>
      <c r="U1144" s="146"/>
      <c r="V1144" s="146"/>
      <c r="W1144" s="135" t="str">
        <f t="shared" si="90"/>
        <v/>
      </c>
      <c r="X1144" s="135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2338</v>
      </c>
      <c r="D1145" s="1" t="s">
        <v>1618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4443</v>
      </c>
      <c r="J1145" s="19" t="s">
        <v>2238</v>
      </c>
      <c r="K1145" s="14" t="str">
        <f t="shared" si="88"/>
        <v/>
      </c>
      <c r="M1145" s="24" t="s">
        <v>1618</v>
      </c>
      <c r="N1145" s="24" t="s">
        <v>3920</v>
      </c>
      <c r="O1145"/>
      <c r="P1145"/>
      <c r="Q1145"/>
      <c r="R1145"/>
      <c r="S1145">
        <f t="shared" ref="S1145:S1208" si="91">IF(X1145&lt;&gt;"",S1144+1,S1144)</f>
        <v>232</v>
      </c>
      <c r="T1145"/>
      <c r="U1145" s="146"/>
      <c r="V1145" s="146"/>
      <c r="W1145" s="135" t="str">
        <f t="shared" si="90"/>
        <v/>
      </c>
      <c r="X1145" s="135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2338</v>
      </c>
      <c r="D1146" s="1" t="s">
        <v>1619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2238</v>
      </c>
      <c r="K1146" s="14" t="str">
        <f t="shared" si="88"/>
        <v/>
      </c>
      <c r="M1146" s="24" t="s">
        <v>1619</v>
      </c>
      <c r="N1146" s="24" t="s">
        <v>3920</v>
      </c>
      <c r="O1146"/>
      <c r="P1146"/>
      <c r="Q1146"/>
      <c r="R1146"/>
      <c r="S1146">
        <f t="shared" si="91"/>
        <v>232</v>
      </c>
      <c r="T1146"/>
      <c r="U1146" s="146"/>
      <c r="V1146" s="146"/>
      <c r="W1146" s="135" t="str">
        <f t="shared" si="90"/>
        <v/>
      </c>
      <c r="X1146" s="135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2338</v>
      </c>
      <c r="D1147" s="1" t="s">
        <v>1620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4443</v>
      </c>
      <c r="J1147" s="19" t="s">
        <v>2238</v>
      </c>
      <c r="K1147" s="14" t="str">
        <f t="shared" si="88"/>
        <v/>
      </c>
      <c r="M1147" s="24" t="s">
        <v>1620</v>
      </c>
      <c r="N1147" s="24" t="s">
        <v>3920</v>
      </c>
      <c r="O1147"/>
      <c r="P1147"/>
      <c r="Q1147"/>
      <c r="R1147"/>
      <c r="S1147">
        <f t="shared" si="91"/>
        <v>232</v>
      </c>
      <c r="T1147"/>
      <c r="U1147" s="146"/>
      <c r="V1147" s="146"/>
      <c r="W1147" s="135" t="str">
        <f t="shared" si="90"/>
        <v/>
      </c>
      <c r="X1147" s="135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2338</v>
      </c>
      <c r="D1148" s="1" t="s">
        <v>1621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4443</v>
      </c>
      <c r="J1148" s="19" t="s">
        <v>2238</v>
      </c>
      <c r="K1148" s="14" t="str">
        <f t="shared" si="88"/>
        <v/>
      </c>
      <c r="M1148" s="24" t="s">
        <v>1621</v>
      </c>
      <c r="N1148" s="24" t="s">
        <v>3920</v>
      </c>
      <c r="O1148"/>
      <c r="P1148"/>
      <c r="Q1148"/>
      <c r="R1148"/>
      <c r="S1148">
        <f t="shared" si="91"/>
        <v>232</v>
      </c>
      <c r="T1148"/>
      <c r="U1148" s="146"/>
      <c r="V1148" s="146"/>
      <c r="W1148" s="135" t="str">
        <f t="shared" si="90"/>
        <v/>
      </c>
      <c r="X1148" s="135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2338</v>
      </c>
      <c r="D1149" s="1" t="s">
        <v>1622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4443</v>
      </c>
      <c r="J1149" s="19" t="s">
        <v>2238</v>
      </c>
      <c r="K1149" s="14" t="str">
        <f t="shared" si="88"/>
        <v/>
      </c>
      <c r="M1149" s="24" t="s">
        <v>1622</v>
      </c>
      <c r="N1149" s="24" t="s">
        <v>3920</v>
      </c>
      <c r="O1149"/>
      <c r="P1149"/>
      <c r="Q1149"/>
      <c r="R1149"/>
      <c r="S1149">
        <f t="shared" si="91"/>
        <v>232</v>
      </c>
      <c r="T1149"/>
      <c r="U1149" s="146"/>
      <c r="V1149" s="146"/>
      <c r="W1149" s="135" t="str">
        <f t="shared" si="90"/>
        <v/>
      </c>
      <c r="X1149" s="135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2338</v>
      </c>
      <c r="D1150" s="1" t="s">
        <v>1623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4443</v>
      </c>
      <c r="J1150" s="19" t="s">
        <v>2238</v>
      </c>
      <c r="K1150" s="14" t="str">
        <f t="shared" si="88"/>
        <v/>
      </c>
      <c r="M1150" s="24" t="s">
        <v>1623</v>
      </c>
      <c r="N1150" s="24" t="s">
        <v>3920</v>
      </c>
      <c r="O1150"/>
      <c r="P1150"/>
      <c r="Q1150"/>
      <c r="R1150"/>
      <c r="S1150">
        <f t="shared" si="91"/>
        <v>232</v>
      </c>
      <c r="T1150"/>
      <c r="U1150" s="146"/>
      <c r="V1150" s="146"/>
      <c r="W1150" s="135" t="str">
        <f t="shared" si="90"/>
        <v/>
      </c>
      <c r="X1150" s="135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2338</v>
      </c>
      <c r="D1151" s="1" t="s">
        <v>1624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4443</v>
      </c>
      <c r="J1151" s="19" t="s">
        <v>2238</v>
      </c>
      <c r="K1151" s="14" t="str">
        <f t="shared" si="88"/>
        <v/>
      </c>
      <c r="M1151" s="24" t="s">
        <v>1624</v>
      </c>
      <c r="N1151" s="24" t="s">
        <v>3920</v>
      </c>
      <c r="O1151"/>
      <c r="P1151"/>
      <c r="Q1151"/>
      <c r="R1151"/>
      <c r="S1151">
        <f t="shared" si="91"/>
        <v>232</v>
      </c>
      <c r="T1151"/>
      <c r="U1151" s="146"/>
      <c r="V1151" s="146"/>
      <c r="W1151" s="135" t="str">
        <f t="shared" si="90"/>
        <v/>
      </c>
      <c r="X1151" s="135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2338</v>
      </c>
      <c r="D1152" s="1" t="s">
        <v>1625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4443</v>
      </c>
      <c r="J1152" s="19" t="s">
        <v>2238</v>
      </c>
      <c r="K1152" s="14" t="str">
        <f t="shared" si="88"/>
        <v/>
      </c>
      <c r="M1152" s="24" t="s">
        <v>1625</v>
      </c>
      <c r="N1152" s="24" t="s">
        <v>3920</v>
      </c>
      <c r="O1152"/>
      <c r="P1152"/>
      <c r="Q1152"/>
      <c r="R1152"/>
      <c r="S1152">
        <f t="shared" si="91"/>
        <v>232</v>
      </c>
      <c r="T1152"/>
      <c r="U1152" s="146"/>
      <c r="V1152" s="146"/>
      <c r="W1152" s="135" t="str">
        <f t="shared" si="90"/>
        <v/>
      </c>
      <c r="X1152" s="135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2338</v>
      </c>
      <c r="D1153" s="1" t="s">
        <v>1626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4443</v>
      </c>
      <c r="J1153" s="19" t="s">
        <v>2238</v>
      </c>
      <c r="K1153" s="14" t="str">
        <f t="shared" si="88"/>
        <v/>
      </c>
      <c r="M1153" s="24" t="s">
        <v>1626</v>
      </c>
      <c r="N1153" s="24" t="s">
        <v>3920</v>
      </c>
      <c r="O1153"/>
      <c r="P1153"/>
      <c r="Q1153"/>
      <c r="R1153"/>
      <c r="S1153">
        <f t="shared" si="91"/>
        <v>232</v>
      </c>
      <c r="T1153"/>
      <c r="U1153" s="146"/>
      <c r="V1153" s="146"/>
      <c r="W1153" s="135" t="str">
        <f t="shared" si="90"/>
        <v/>
      </c>
      <c r="X1153" s="135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2338</v>
      </c>
      <c r="D1154" s="1" t="s">
        <v>1627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4443</v>
      </c>
      <c r="J1154" s="19" t="s">
        <v>2238</v>
      </c>
      <c r="K1154" s="14" t="str">
        <f t="shared" si="88"/>
        <v/>
      </c>
      <c r="M1154" s="24" t="s">
        <v>1627</v>
      </c>
      <c r="N1154" s="24" t="s">
        <v>3920</v>
      </c>
      <c r="O1154"/>
      <c r="P1154"/>
      <c r="Q1154"/>
      <c r="R1154"/>
      <c r="S1154">
        <f t="shared" si="91"/>
        <v>232</v>
      </c>
      <c r="T1154"/>
      <c r="U1154" s="146"/>
      <c r="V1154" s="146"/>
      <c r="W1154" s="135" t="str">
        <f t="shared" si="90"/>
        <v/>
      </c>
      <c r="X1154" s="135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2338</v>
      </c>
      <c r="D1155" s="1" t="s">
        <v>1628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4443</v>
      </c>
      <c r="J1155" s="19" t="s">
        <v>2238</v>
      </c>
      <c r="K1155" s="14" t="str">
        <f t="shared" si="88"/>
        <v/>
      </c>
      <c r="M1155" s="24" t="s">
        <v>1628</v>
      </c>
      <c r="N1155" s="24" t="s">
        <v>3920</v>
      </c>
      <c r="O1155"/>
      <c r="P1155"/>
      <c r="Q1155"/>
      <c r="R1155"/>
      <c r="S1155">
        <f t="shared" si="91"/>
        <v>232</v>
      </c>
      <c r="T1155"/>
      <c r="U1155" s="146"/>
      <c r="V1155" s="146"/>
      <c r="W1155" s="135" t="str">
        <f t="shared" si="90"/>
        <v/>
      </c>
      <c r="X1155" s="135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2338</v>
      </c>
      <c r="D1156" s="1" t="s">
        <v>1629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4443</v>
      </c>
      <c r="J1156" s="19" t="s">
        <v>2238</v>
      </c>
      <c r="K1156" s="14" t="str">
        <f t="shared" ref="K1156:K1219" si="93">IF(E1156=F1156,"","NOT EQUAL")</f>
        <v/>
      </c>
      <c r="M1156" s="24" t="s">
        <v>1629</v>
      </c>
      <c r="N1156" s="24" t="s">
        <v>3920</v>
      </c>
      <c r="O1156"/>
      <c r="P1156"/>
      <c r="Q1156"/>
      <c r="R1156"/>
      <c r="S1156">
        <f t="shared" si="91"/>
        <v>232</v>
      </c>
      <c r="T1156"/>
      <c r="U1156" s="146"/>
      <c r="V1156" s="146"/>
      <c r="W1156" s="135" t="str">
        <f t="shared" si="90"/>
        <v/>
      </c>
      <c r="X1156" s="135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2338</v>
      </c>
      <c r="D1157" s="1" t="s">
        <v>1630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4443</v>
      </c>
      <c r="J1157" s="19" t="s">
        <v>2238</v>
      </c>
      <c r="K1157" s="14" t="str">
        <f t="shared" si="93"/>
        <v/>
      </c>
      <c r="M1157" s="24" t="s">
        <v>1630</v>
      </c>
      <c r="N1157" s="24" t="s">
        <v>3920</v>
      </c>
      <c r="O1157"/>
      <c r="P1157"/>
      <c r="Q1157"/>
      <c r="R1157"/>
      <c r="S1157">
        <f t="shared" si="91"/>
        <v>232</v>
      </c>
      <c r="T1157"/>
      <c r="U1157" s="146"/>
      <c r="V1157" s="146"/>
      <c r="W1157" s="135" t="str">
        <f t="shared" si="90"/>
        <v/>
      </c>
      <c r="X1157" s="135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2338</v>
      </c>
      <c r="D1158" s="1" t="s">
        <v>1631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4443</v>
      </c>
      <c r="J1158" s="19" t="s">
        <v>2238</v>
      </c>
      <c r="K1158" s="14" t="str">
        <f t="shared" si="93"/>
        <v/>
      </c>
      <c r="M1158" s="24" t="s">
        <v>1631</v>
      </c>
      <c r="N1158" s="24" t="s">
        <v>3920</v>
      </c>
      <c r="O1158"/>
      <c r="P1158"/>
      <c r="Q1158"/>
      <c r="R1158"/>
      <c r="S1158">
        <f t="shared" si="91"/>
        <v>232</v>
      </c>
      <c r="T1158"/>
      <c r="U1158" s="146"/>
      <c r="V1158" s="146"/>
      <c r="W1158" s="135" t="str">
        <f t="shared" si="90"/>
        <v/>
      </c>
      <c r="X1158" s="135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2338</v>
      </c>
      <c r="D1159" s="1" t="s">
        <v>1632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4443</v>
      </c>
      <c r="J1159" s="19" t="s">
        <v>2238</v>
      </c>
      <c r="K1159" s="14" t="str">
        <f t="shared" si="93"/>
        <v/>
      </c>
      <c r="M1159" s="24" t="s">
        <v>1632</v>
      </c>
      <c r="N1159" s="24" t="s">
        <v>3920</v>
      </c>
      <c r="O1159"/>
      <c r="P1159"/>
      <c r="Q1159"/>
      <c r="R1159"/>
      <c r="S1159">
        <f t="shared" si="91"/>
        <v>232</v>
      </c>
      <c r="T1159"/>
      <c r="U1159" s="146"/>
      <c r="V1159" s="146"/>
      <c r="W1159" s="135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35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2338</v>
      </c>
      <c r="D1160" s="1" t="s">
        <v>1633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4443</v>
      </c>
      <c r="J1160" s="19" t="s">
        <v>2238</v>
      </c>
      <c r="K1160" s="14" t="str">
        <f t="shared" si="93"/>
        <v/>
      </c>
      <c r="M1160" s="24" t="s">
        <v>1633</v>
      </c>
      <c r="N1160" s="24" t="s">
        <v>3920</v>
      </c>
      <c r="O1160"/>
      <c r="P1160"/>
      <c r="Q1160"/>
      <c r="R1160"/>
      <c r="S1160">
        <f t="shared" si="91"/>
        <v>232</v>
      </c>
      <c r="T1160"/>
      <c r="U1160" s="146"/>
      <c r="V1160" s="146"/>
      <c r="W1160" s="135" t="str">
        <f t="shared" si="95"/>
        <v/>
      </c>
      <c r="X1160" s="135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2338</v>
      </c>
      <c r="D1161" s="1" t="s">
        <v>1634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4443</v>
      </c>
      <c r="J1161" s="19" t="s">
        <v>2238</v>
      </c>
      <c r="K1161" s="14" t="str">
        <f t="shared" si="93"/>
        <v/>
      </c>
      <c r="M1161" s="24" t="s">
        <v>1634</v>
      </c>
      <c r="N1161" s="24" t="s">
        <v>3920</v>
      </c>
      <c r="O1161"/>
      <c r="P1161"/>
      <c r="Q1161"/>
      <c r="R1161"/>
      <c r="S1161">
        <f t="shared" si="91"/>
        <v>232</v>
      </c>
      <c r="T1161"/>
      <c r="U1161" s="146"/>
      <c r="V1161" s="146"/>
      <c r="W1161" s="135" t="str">
        <f t="shared" si="95"/>
        <v/>
      </c>
      <c r="X1161" s="135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2338</v>
      </c>
      <c r="D1162" s="1" t="s">
        <v>1635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4443</v>
      </c>
      <c r="J1162" s="19" t="s">
        <v>2238</v>
      </c>
      <c r="K1162" s="14" t="str">
        <f t="shared" si="93"/>
        <v/>
      </c>
      <c r="M1162" s="24" t="s">
        <v>1635</v>
      </c>
      <c r="N1162" s="24" t="s">
        <v>3920</v>
      </c>
      <c r="O1162"/>
      <c r="P1162"/>
      <c r="Q1162"/>
      <c r="R1162"/>
      <c r="S1162">
        <f t="shared" si="91"/>
        <v>232</v>
      </c>
      <c r="T1162"/>
      <c r="U1162" s="146"/>
      <c r="V1162" s="146"/>
      <c r="W1162" s="135" t="str">
        <f t="shared" si="95"/>
        <v/>
      </c>
      <c r="X1162" s="135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2338</v>
      </c>
      <c r="D1163" s="1" t="s">
        <v>1636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4443</v>
      </c>
      <c r="J1163" s="19" t="s">
        <v>2238</v>
      </c>
      <c r="K1163" s="14" t="str">
        <f t="shared" si="93"/>
        <v/>
      </c>
      <c r="M1163" s="24" t="s">
        <v>1636</v>
      </c>
      <c r="N1163" s="24" t="s">
        <v>3920</v>
      </c>
      <c r="O1163"/>
      <c r="P1163"/>
      <c r="Q1163"/>
      <c r="R1163"/>
      <c r="S1163">
        <f t="shared" si="91"/>
        <v>232</v>
      </c>
      <c r="T1163"/>
      <c r="U1163" s="146"/>
      <c r="V1163" s="146"/>
      <c r="W1163" s="135" t="str">
        <f t="shared" si="95"/>
        <v/>
      </c>
      <c r="X1163" s="135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2338</v>
      </c>
      <c r="D1164" s="1" t="s">
        <v>1637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4443</v>
      </c>
      <c r="J1164" s="19" t="s">
        <v>2238</v>
      </c>
      <c r="K1164" s="14" t="str">
        <f t="shared" si="93"/>
        <v/>
      </c>
      <c r="M1164" s="24" t="s">
        <v>1637</v>
      </c>
      <c r="N1164" s="24" t="s">
        <v>3920</v>
      </c>
      <c r="O1164"/>
      <c r="P1164"/>
      <c r="Q1164"/>
      <c r="R1164"/>
      <c r="S1164">
        <f t="shared" si="91"/>
        <v>232</v>
      </c>
      <c r="T1164"/>
      <c r="U1164" s="146"/>
      <c r="V1164" s="146"/>
      <c r="W1164" s="135" t="str">
        <f t="shared" si="95"/>
        <v/>
      </c>
      <c r="X1164" s="135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2338</v>
      </c>
      <c r="D1165" s="1" t="s">
        <v>1638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4443</v>
      </c>
      <c r="J1165" s="19" t="s">
        <v>2238</v>
      </c>
      <c r="K1165" s="14" t="str">
        <f t="shared" si="93"/>
        <v/>
      </c>
      <c r="M1165" s="24" t="s">
        <v>1638</v>
      </c>
      <c r="N1165" s="24" t="s">
        <v>3920</v>
      </c>
      <c r="O1165"/>
      <c r="P1165"/>
      <c r="Q1165"/>
      <c r="R1165"/>
      <c r="S1165">
        <f t="shared" si="91"/>
        <v>232</v>
      </c>
      <c r="T1165"/>
      <c r="U1165" s="146"/>
      <c r="V1165" s="146"/>
      <c r="W1165" s="135" t="str">
        <f t="shared" si="95"/>
        <v/>
      </c>
      <c r="X1165" s="135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2338</v>
      </c>
      <c r="D1166" s="1" t="s">
        <v>1639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4443</v>
      </c>
      <c r="J1166" s="19" t="s">
        <v>2238</v>
      </c>
      <c r="K1166" s="14" t="str">
        <f t="shared" si="93"/>
        <v/>
      </c>
      <c r="M1166" s="24" t="s">
        <v>1639</v>
      </c>
      <c r="N1166" s="24" t="s">
        <v>3920</v>
      </c>
      <c r="O1166"/>
      <c r="P1166"/>
      <c r="Q1166"/>
      <c r="R1166"/>
      <c r="S1166">
        <f t="shared" si="91"/>
        <v>232</v>
      </c>
      <c r="T1166"/>
      <c r="U1166" s="146"/>
      <c r="V1166" s="146"/>
      <c r="W1166" s="135" t="str">
        <f t="shared" si="95"/>
        <v/>
      </c>
      <c r="X1166" s="135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2338</v>
      </c>
      <c r="D1167" s="1" t="s">
        <v>1640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4443</v>
      </c>
      <c r="J1167" s="19" t="s">
        <v>2238</v>
      </c>
      <c r="K1167" s="14" t="str">
        <f t="shared" si="93"/>
        <v/>
      </c>
      <c r="M1167" s="24" t="s">
        <v>1640</v>
      </c>
      <c r="N1167" s="24" t="s">
        <v>3920</v>
      </c>
      <c r="O1167"/>
      <c r="P1167"/>
      <c r="Q1167"/>
      <c r="R1167"/>
      <c r="S1167">
        <f t="shared" si="91"/>
        <v>232</v>
      </c>
      <c r="T1167"/>
      <c r="U1167" s="146"/>
      <c r="V1167" s="146"/>
      <c r="W1167" s="135" t="str">
        <f t="shared" si="95"/>
        <v/>
      </c>
      <c r="X1167" s="135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2338</v>
      </c>
      <c r="D1168" s="1" t="s">
        <v>1641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4443</v>
      </c>
      <c r="J1168" s="19" t="s">
        <v>2238</v>
      </c>
      <c r="K1168" s="14" t="str">
        <f t="shared" si="93"/>
        <v/>
      </c>
      <c r="M1168" s="24" t="s">
        <v>1641</v>
      </c>
      <c r="N1168" s="24" t="s">
        <v>3920</v>
      </c>
      <c r="O1168"/>
      <c r="P1168"/>
      <c r="Q1168"/>
      <c r="R1168"/>
      <c r="S1168">
        <f t="shared" si="91"/>
        <v>232</v>
      </c>
      <c r="T1168"/>
      <c r="U1168" s="146"/>
      <c r="V1168" s="146"/>
      <c r="W1168" s="135" t="str">
        <f t="shared" si="95"/>
        <v/>
      </c>
      <c r="X1168" s="135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2338</v>
      </c>
      <c r="D1169" s="1" t="s">
        <v>1642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4443</v>
      </c>
      <c r="J1169" s="19" t="s">
        <v>2238</v>
      </c>
      <c r="K1169" s="14" t="str">
        <f t="shared" si="93"/>
        <v/>
      </c>
      <c r="M1169" s="24" t="s">
        <v>1642</v>
      </c>
      <c r="N1169" s="24" t="s">
        <v>3920</v>
      </c>
      <c r="O1169"/>
      <c r="P1169"/>
      <c r="Q1169"/>
      <c r="R1169"/>
      <c r="S1169">
        <f t="shared" si="91"/>
        <v>232</v>
      </c>
      <c r="T1169"/>
      <c r="U1169" s="146"/>
      <c r="V1169" s="146"/>
      <c r="W1169" s="135" t="str">
        <f t="shared" si="95"/>
        <v/>
      </c>
      <c r="X1169" s="135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2338</v>
      </c>
      <c r="D1170" s="1" t="s">
        <v>1643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4443</v>
      </c>
      <c r="J1170" s="19" t="s">
        <v>2238</v>
      </c>
      <c r="K1170" s="14" t="str">
        <f t="shared" si="93"/>
        <v/>
      </c>
      <c r="M1170" s="24" t="s">
        <v>1643</v>
      </c>
      <c r="N1170" s="24" t="s">
        <v>3920</v>
      </c>
      <c r="O1170"/>
      <c r="P1170"/>
      <c r="Q1170"/>
      <c r="R1170"/>
      <c r="S1170">
        <f t="shared" si="91"/>
        <v>232</v>
      </c>
      <c r="T1170"/>
      <c r="U1170" s="146"/>
      <c r="V1170" s="146"/>
      <c r="W1170" s="135" t="str">
        <f t="shared" si="95"/>
        <v/>
      </c>
      <c r="X1170" s="135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2338</v>
      </c>
      <c r="D1171" s="1" t="s">
        <v>1644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4443</v>
      </c>
      <c r="J1171" s="19" t="s">
        <v>2238</v>
      </c>
      <c r="K1171" s="14" t="str">
        <f t="shared" si="93"/>
        <v/>
      </c>
      <c r="M1171" s="24" t="s">
        <v>1644</v>
      </c>
      <c r="N1171" s="24" t="s">
        <v>3920</v>
      </c>
      <c r="O1171"/>
      <c r="P1171"/>
      <c r="Q1171"/>
      <c r="R1171"/>
      <c r="S1171">
        <f t="shared" si="91"/>
        <v>232</v>
      </c>
      <c r="T1171"/>
      <c r="U1171" s="146"/>
      <c r="V1171" s="146"/>
      <c r="W1171" s="135" t="str">
        <f t="shared" si="95"/>
        <v/>
      </c>
      <c r="X1171" s="135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2338</v>
      </c>
      <c r="D1172" s="1" t="s">
        <v>1645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4443</v>
      </c>
      <c r="J1172" s="19" t="s">
        <v>2238</v>
      </c>
      <c r="K1172" s="14" t="str">
        <f t="shared" si="93"/>
        <v/>
      </c>
      <c r="M1172" s="24" t="s">
        <v>1645</v>
      </c>
      <c r="N1172" s="24" t="s">
        <v>3920</v>
      </c>
      <c r="O1172"/>
      <c r="P1172"/>
      <c r="Q1172"/>
      <c r="R1172"/>
      <c r="S1172">
        <f t="shared" si="91"/>
        <v>232</v>
      </c>
      <c r="T1172"/>
      <c r="U1172" s="146"/>
      <c r="V1172" s="146"/>
      <c r="W1172" s="135" t="str">
        <f t="shared" si="95"/>
        <v/>
      </c>
      <c r="X1172" s="135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2338</v>
      </c>
      <c r="D1173" s="1" t="s">
        <v>1646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4443</v>
      </c>
      <c r="J1173" s="19" t="s">
        <v>2238</v>
      </c>
      <c r="K1173" s="14" t="str">
        <f t="shared" si="93"/>
        <v/>
      </c>
      <c r="M1173" s="24" t="s">
        <v>1646</v>
      </c>
      <c r="N1173" s="24" t="s">
        <v>3920</v>
      </c>
      <c r="O1173"/>
      <c r="P1173"/>
      <c r="Q1173"/>
      <c r="R1173"/>
      <c r="S1173">
        <f t="shared" si="91"/>
        <v>232</v>
      </c>
      <c r="T1173"/>
      <c r="U1173" s="146"/>
      <c r="V1173" s="146"/>
      <c r="W1173" s="135" t="str">
        <f t="shared" si="95"/>
        <v/>
      </c>
      <c r="X1173" s="135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2338</v>
      </c>
      <c r="D1174" s="1" t="s">
        <v>1647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4443</v>
      </c>
      <c r="J1174" s="19" t="s">
        <v>2238</v>
      </c>
      <c r="K1174" s="14" t="str">
        <f t="shared" si="93"/>
        <v/>
      </c>
      <c r="M1174" s="24" t="s">
        <v>1647</v>
      </c>
      <c r="N1174" s="24" t="s">
        <v>3920</v>
      </c>
      <c r="O1174"/>
      <c r="P1174"/>
      <c r="Q1174"/>
      <c r="R1174"/>
      <c r="S1174">
        <f t="shared" si="91"/>
        <v>232</v>
      </c>
      <c r="T1174"/>
      <c r="U1174" s="146"/>
      <c r="V1174" s="146"/>
      <c r="W1174" s="135" t="str">
        <f t="shared" si="95"/>
        <v/>
      </c>
      <c r="X1174" s="135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2338</v>
      </c>
      <c r="D1175" s="1" t="s">
        <v>1648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4443</v>
      </c>
      <c r="J1175" s="19" t="s">
        <v>2238</v>
      </c>
      <c r="K1175" s="14" t="str">
        <f t="shared" si="93"/>
        <v/>
      </c>
      <c r="M1175" s="24" t="s">
        <v>1648</v>
      </c>
      <c r="N1175" s="24" t="s">
        <v>3920</v>
      </c>
      <c r="O1175"/>
      <c r="P1175"/>
      <c r="Q1175"/>
      <c r="R1175"/>
      <c r="S1175">
        <f t="shared" si="91"/>
        <v>232</v>
      </c>
      <c r="T1175"/>
      <c r="U1175" s="146"/>
      <c r="V1175" s="146"/>
      <c r="W1175" s="135" t="str">
        <f t="shared" si="95"/>
        <v/>
      </c>
      <c r="X1175" s="135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2338</v>
      </c>
      <c r="D1176" s="1" t="s">
        <v>1649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4443</v>
      </c>
      <c r="J1176" s="19" t="s">
        <v>2238</v>
      </c>
      <c r="K1176" s="14" t="str">
        <f t="shared" si="93"/>
        <v/>
      </c>
      <c r="M1176" s="24" t="s">
        <v>1649</v>
      </c>
      <c r="N1176" s="24" t="s">
        <v>3920</v>
      </c>
      <c r="O1176"/>
      <c r="P1176"/>
      <c r="Q1176"/>
      <c r="R1176"/>
      <c r="S1176">
        <f t="shared" si="91"/>
        <v>232</v>
      </c>
      <c r="T1176"/>
      <c r="U1176" s="146"/>
      <c r="V1176" s="146"/>
      <c r="W1176" s="135" t="str">
        <f t="shared" si="95"/>
        <v/>
      </c>
      <c r="X1176" s="135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2338</v>
      </c>
      <c r="D1177" s="1" t="s">
        <v>1650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4443</v>
      </c>
      <c r="J1177" s="19" t="s">
        <v>2238</v>
      </c>
      <c r="K1177" s="14" t="str">
        <f t="shared" si="93"/>
        <v/>
      </c>
      <c r="M1177" s="24" t="s">
        <v>1650</v>
      </c>
      <c r="N1177" s="24" t="s">
        <v>3920</v>
      </c>
      <c r="O1177"/>
      <c r="P1177"/>
      <c r="Q1177"/>
      <c r="R1177"/>
      <c r="S1177">
        <f t="shared" si="91"/>
        <v>232</v>
      </c>
      <c r="T1177"/>
      <c r="U1177" s="146"/>
      <c r="V1177" s="146"/>
      <c r="W1177" s="135" t="str">
        <f t="shared" si="95"/>
        <v/>
      </c>
      <c r="X1177" s="135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2338</v>
      </c>
      <c r="D1178" s="1" t="s">
        <v>1651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4443</v>
      </c>
      <c r="J1178" s="19" t="s">
        <v>2238</v>
      </c>
      <c r="K1178" s="14" t="str">
        <f t="shared" si="93"/>
        <v/>
      </c>
      <c r="M1178" s="24" t="s">
        <v>1651</v>
      </c>
      <c r="N1178" s="24" t="s">
        <v>3920</v>
      </c>
      <c r="O1178"/>
      <c r="P1178"/>
      <c r="Q1178"/>
      <c r="R1178"/>
      <c r="S1178">
        <f t="shared" si="91"/>
        <v>232</v>
      </c>
      <c r="T1178"/>
      <c r="U1178" s="146"/>
      <c r="V1178" s="146"/>
      <c r="W1178" s="135" t="str">
        <f t="shared" si="95"/>
        <v/>
      </c>
      <c r="X1178" s="135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2338</v>
      </c>
      <c r="D1179" s="1" t="s">
        <v>1652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4443</v>
      </c>
      <c r="J1179" s="19" t="s">
        <v>2238</v>
      </c>
      <c r="K1179" s="14" t="str">
        <f t="shared" si="93"/>
        <v/>
      </c>
      <c r="M1179" s="24" t="s">
        <v>1652</v>
      </c>
      <c r="N1179" s="24" t="s">
        <v>3920</v>
      </c>
      <c r="O1179"/>
      <c r="P1179"/>
      <c r="Q1179"/>
      <c r="R1179"/>
      <c r="S1179">
        <f t="shared" si="91"/>
        <v>232</v>
      </c>
      <c r="T1179"/>
      <c r="U1179" s="146"/>
      <c r="V1179" s="146"/>
      <c r="W1179" s="135" t="str">
        <f t="shared" si="95"/>
        <v/>
      </c>
      <c r="X1179" s="135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2338</v>
      </c>
      <c r="D1180" s="1" t="s">
        <v>1653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2238</v>
      </c>
      <c r="K1180" s="14" t="str">
        <f t="shared" si="93"/>
        <v>NOT EQUAL</v>
      </c>
      <c r="M1180" s="24" t="s">
        <v>1653</v>
      </c>
      <c r="N1180" s="24" t="s">
        <v>3920</v>
      </c>
      <c r="O1180"/>
      <c r="P1180"/>
      <c r="Q1180"/>
      <c r="R1180"/>
      <c r="S1180">
        <f t="shared" si="91"/>
        <v>232</v>
      </c>
      <c r="T1180"/>
      <c r="U1180" s="146"/>
      <c r="V1180" s="146"/>
      <c r="W1180" s="135" t="str">
        <f t="shared" si="95"/>
        <v/>
      </c>
      <c r="X1180" s="135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2338</v>
      </c>
      <c r="D1181" s="1" t="s">
        <v>1654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2238</v>
      </c>
      <c r="K1181" s="14" t="str">
        <f t="shared" si="93"/>
        <v>NOT EQUAL</v>
      </c>
      <c r="M1181" s="24" t="s">
        <v>1654</v>
      </c>
      <c r="N1181" s="24" t="s">
        <v>3920</v>
      </c>
      <c r="O1181"/>
      <c r="P1181"/>
      <c r="Q1181"/>
      <c r="R1181"/>
      <c r="S1181">
        <f t="shared" si="91"/>
        <v>232</v>
      </c>
      <c r="T1181"/>
      <c r="U1181" s="146"/>
      <c r="V1181" s="146"/>
      <c r="W1181" s="135" t="str">
        <f t="shared" si="95"/>
        <v/>
      </c>
      <c r="X1181" s="135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2338</v>
      </c>
      <c r="D1182" s="1" t="s">
        <v>1655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2238</v>
      </c>
      <c r="K1182" s="14" t="str">
        <f t="shared" si="93"/>
        <v>NOT EQUAL</v>
      </c>
      <c r="M1182" s="24" t="s">
        <v>1655</v>
      </c>
      <c r="N1182" s="24" t="s">
        <v>3920</v>
      </c>
      <c r="O1182"/>
      <c r="P1182"/>
      <c r="Q1182"/>
      <c r="R1182"/>
      <c r="S1182">
        <f t="shared" si="91"/>
        <v>232</v>
      </c>
      <c r="T1182"/>
      <c r="U1182" s="146"/>
      <c r="V1182" s="146"/>
      <c r="W1182" s="135" t="str">
        <f t="shared" si="95"/>
        <v/>
      </c>
      <c r="X1182" s="135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2338</v>
      </c>
      <c r="D1183" s="1" t="s">
        <v>1656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4443</v>
      </c>
      <c r="J1183" s="19" t="s">
        <v>2238</v>
      </c>
      <c r="K1183" s="14" t="str">
        <f t="shared" si="93"/>
        <v/>
      </c>
      <c r="M1183" s="24" t="s">
        <v>1656</v>
      </c>
      <c r="N1183" s="24" t="s">
        <v>3920</v>
      </c>
      <c r="O1183"/>
      <c r="P1183"/>
      <c r="Q1183"/>
      <c r="R1183"/>
      <c r="S1183">
        <f t="shared" si="91"/>
        <v>232</v>
      </c>
      <c r="T1183"/>
      <c r="U1183" s="146"/>
      <c r="V1183" s="146"/>
      <c r="W1183" s="135" t="str">
        <f t="shared" si="95"/>
        <v/>
      </c>
      <c r="X1183" s="135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2338</v>
      </c>
      <c r="D1184" s="1" t="s">
        <v>1657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4443</v>
      </c>
      <c r="J1184" s="19" t="s">
        <v>2238</v>
      </c>
      <c r="K1184" s="14" t="str">
        <f t="shared" si="93"/>
        <v/>
      </c>
      <c r="M1184" s="24" t="s">
        <v>1657</v>
      </c>
      <c r="N1184" s="24" t="s">
        <v>3920</v>
      </c>
      <c r="O1184"/>
      <c r="P1184"/>
      <c r="Q1184"/>
      <c r="R1184"/>
      <c r="S1184">
        <f t="shared" si="91"/>
        <v>232</v>
      </c>
      <c r="T1184"/>
      <c r="U1184" s="146"/>
      <c r="V1184" s="146"/>
      <c r="W1184" s="135" t="str">
        <f t="shared" si="95"/>
        <v/>
      </c>
      <c r="X1184" s="135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2338</v>
      </c>
      <c r="D1185" s="1" t="s">
        <v>1658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4443</v>
      </c>
      <c r="J1185" s="19" t="s">
        <v>2238</v>
      </c>
      <c r="K1185" s="14" t="str">
        <f t="shared" si="93"/>
        <v/>
      </c>
      <c r="M1185" s="24" t="s">
        <v>1658</v>
      </c>
      <c r="N1185" s="24" t="s">
        <v>3920</v>
      </c>
      <c r="O1185"/>
      <c r="P1185"/>
      <c r="Q1185"/>
      <c r="R1185"/>
      <c r="S1185">
        <f t="shared" si="91"/>
        <v>232</v>
      </c>
      <c r="T1185"/>
      <c r="U1185" s="146"/>
      <c r="V1185" s="146"/>
      <c r="W1185" s="135" t="str">
        <f t="shared" si="95"/>
        <v/>
      </c>
      <c r="X1185" s="135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2338</v>
      </c>
      <c r="D1186" s="1" t="s">
        <v>1659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4443</v>
      </c>
      <c r="J1186" s="19" t="s">
        <v>2238</v>
      </c>
      <c r="K1186" s="14" t="str">
        <f t="shared" si="93"/>
        <v/>
      </c>
      <c r="M1186" s="24" t="s">
        <v>1659</v>
      </c>
      <c r="N1186" s="24" t="s">
        <v>3920</v>
      </c>
      <c r="O1186"/>
      <c r="P1186"/>
      <c r="Q1186"/>
      <c r="R1186"/>
      <c r="S1186">
        <f t="shared" si="91"/>
        <v>232</v>
      </c>
      <c r="T1186"/>
      <c r="U1186" s="146"/>
      <c r="V1186" s="146"/>
      <c r="W1186" s="135" t="str">
        <f t="shared" si="95"/>
        <v/>
      </c>
      <c r="X1186" s="135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2338</v>
      </c>
      <c r="D1187" s="1" t="s">
        <v>1660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4443</v>
      </c>
      <c r="J1187" s="19" t="s">
        <v>2238</v>
      </c>
      <c r="K1187" s="14" t="str">
        <f t="shared" si="93"/>
        <v/>
      </c>
      <c r="M1187" s="24" t="s">
        <v>1660</v>
      </c>
      <c r="N1187" s="24" t="s">
        <v>3920</v>
      </c>
      <c r="O1187"/>
      <c r="P1187"/>
      <c r="Q1187"/>
      <c r="R1187"/>
      <c r="S1187">
        <f t="shared" si="91"/>
        <v>232</v>
      </c>
      <c r="T1187"/>
      <c r="U1187" s="146"/>
      <c r="V1187" s="146"/>
      <c r="W1187" s="135" t="str">
        <f t="shared" si="95"/>
        <v/>
      </c>
      <c r="X1187" s="135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2338</v>
      </c>
      <c r="D1188" s="1" t="s">
        <v>1661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4443</v>
      </c>
      <c r="J1188" s="19" t="s">
        <v>2238</v>
      </c>
      <c r="K1188" s="14" t="str">
        <f t="shared" si="93"/>
        <v/>
      </c>
      <c r="M1188" s="24" t="s">
        <v>1661</v>
      </c>
      <c r="N1188" s="24" t="s">
        <v>3920</v>
      </c>
      <c r="O1188"/>
      <c r="P1188"/>
      <c r="Q1188"/>
      <c r="R1188"/>
      <c r="S1188">
        <f t="shared" si="91"/>
        <v>232</v>
      </c>
      <c r="T1188"/>
      <c r="U1188" s="146"/>
      <c r="V1188" s="146"/>
      <c r="W1188" s="135" t="str">
        <f t="shared" si="95"/>
        <v/>
      </c>
      <c r="X1188" s="135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2268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2238</v>
      </c>
      <c r="K1189" s="14" t="str">
        <f t="shared" si="93"/>
        <v/>
      </c>
      <c r="M1189" s="24" t="s">
        <v>3359</v>
      </c>
      <c r="N1189" s="24" t="s">
        <v>3920</v>
      </c>
      <c r="O1189"/>
      <c r="P1189"/>
      <c r="Q1189"/>
      <c r="R1189"/>
      <c r="S1189">
        <f t="shared" si="91"/>
        <v>232</v>
      </c>
      <c r="T1189"/>
      <c r="U1189" s="146"/>
      <c r="V1189" s="146"/>
      <c r="W1189" s="135" t="str">
        <f t="shared" si="95"/>
        <v/>
      </c>
      <c r="X1189" s="135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2268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2238</v>
      </c>
      <c r="K1190" s="14" t="str">
        <f t="shared" si="93"/>
        <v/>
      </c>
      <c r="M1190" s="24" t="s">
        <v>3360</v>
      </c>
      <c r="N1190" s="24" t="s">
        <v>3920</v>
      </c>
      <c r="O1190"/>
      <c r="P1190"/>
      <c r="Q1190"/>
      <c r="R1190"/>
      <c r="S1190">
        <f t="shared" si="91"/>
        <v>232</v>
      </c>
      <c r="T1190"/>
      <c r="U1190" s="146"/>
      <c r="V1190" s="146"/>
      <c r="W1190" s="135" t="str">
        <f t="shared" si="95"/>
        <v/>
      </c>
      <c r="X1190" s="135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2268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2238</v>
      </c>
      <c r="K1191" s="14" t="str">
        <f t="shared" si="93"/>
        <v/>
      </c>
      <c r="M1191" s="24" t="s">
        <v>3361</v>
      </c>
      <c r="N1191" s="24" t="s">
        <v>3920</v>
      </c>
      <c r="O1191"/>
      <c r="P1191"/>
      <c r="Q1191"/>
      <c r="R1191"/>
      <c r="S1191">
        <f t="shared" si="91"/>
        <v>232</v>
      </c>
      <c r="T1191"/>
      <c r="U1191" s="146"/>
      <c r="V1191" s="146"/>
      <c r="W1191" s="135" t="str">
        <f t="shared" si="95"/>
        <v/>
      </c>
      <c r="X1191" s="135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2268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2238</v>
      </c>
      <c r="K1192" s="14" t="str">
        <f t="shared" si="93"/>
        <v/>
      </c>
      <c r="M1192" s="24" t="s">
        <v>3362</v>
      </c>
      <c r="N1192" s="24" t="s">
        <v>3920</v>
      </c>
      <c r="O1192"/>
      <c r="P1192"/>
      <c r="Q1192"/>
      <c r="R1192"/>
      <c r="S1192">
        <f t="shared" si="91"/>
        <v>232</v>
      </c>
      <c r="T1192"/>
      <c r="U1192" s="146"/>
      <c r="V1192" s="146"/>
      <c r="W1192" s="135" t="str">
        <f t="shared" si="95"/>
        <v/>
      </c>
      <c r="X1192" s="135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2268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2238</v>
      </c>
      <c r="K1193" s="14" t="str">
        <f t="shared" si="93"/>
        <v/>
      </c>
      <c r="M1193" s="24" t="s">
        <v>3363</v>
      </c>
      <c r="N1193" s="24" t="s">
        <v>3920</v>
      </c>
      <c r="O1193"/>
      <c r="P1193"/>
      <c r="Q1193"/>
      <c r="R1193"/>
      <c r="S1193">
        <f t="shared" si="91"/>
        <v>232</v>
      </c>
      <c r="T1193"/>
      <c r="U1193" s="146"/>
      <c r="V1193" s="146"/>
      <c r="W1193" s="135" t="str">
        <f t="shared" si="95"/>
        <v/>
      </c>
      <c r="X1193" s="135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2268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2238</v>
      </c>
      <c r="K1194" s="14" t="str">
        <f t="shared" si="93"/>
        <v/>
      </c>
      <c r="M1194" s="24" t="s">
        <v>3364</v>
      </c>
      <c r="N1194" s="24" t="s">
        <v>3920</v>
      </c>
      <c r="O1194"/>
      <c r="P1194"/>
      <c r="Q1194"/>
      <c r="R1194"/>
      <c r="S1194">
        <f t="shared" si="91"/>
        <v>232</v>
      </c>
      <c r="T1194"/>
      <c r="U1194" s="146"/>
      <c r="V1194" s="146"/>
      <c r="W1194" s="135" t="str">
        <f t="shared" si="95"/>
        <v/>
      </c>
      <c r="X1194" s="135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2268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2238</v>
      </c>
      <c r="K1195" s="14" t="str">
        <f t="shared" si="93"/>
        <v>NOT EQUAL</v>
      </c>
      <c r="M1195" s="24" t="s">
        <v>3365</v>
      </c>
      <c r="N1195" s="24" t="s">
        <v>3920</v>
      </c>
      <c r="O1195"/>
      <c r="P1195"/>
      <c r="Q1195"/>
      <c r="R1195"/>
      <c r="S1195">
        <f t="shared" si="91"/>
        <v>232</v>
      </c>
      <c r="T1195"/>
      <c r="U1195" s="146"/>
      <c r="V1195" s="146"/>
      <c r="W1195" s="135" t="str">
        <f t="shared" si="95"/>
        <v/>
      </c>
      <c r="X1195" s="135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2268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2238</v>
      </c>
      <c r="K1196" s="14" t="str">
        <f t="shared" si="93"/>
        <v>NOT EQUAL</v>
      </c>
      <c r="M1196" s="24" t="s">
        <v>3366</v>
      </c>
      <c r="N1196" s="24" t="s">
        <v>3920</v>
      </c>
      <c r="O1196"/>
      <c r="P1196"/>
      <c r="Q1196"/>
      <c r="R1196"/>
      <c r="S1196">
        <f t="shared" si="91"/>
        <v>232</v>
      </c>
      <c r="T1196"/>
      <c r="U1196" s="146"/>
      <c r="V1196" s="146"/>
      <c r="W1196" s="135" t="str">
        <f t="shared" si="95"/>
        <v/>
      </c>
      <c r="X1196" s="135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2268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2238</v>
      </c>
      <c r="K1197" s="14" t="str">
        <f t="shared" si="93"/>
        <v>NOT EQUAL</v>
      </c>
      <c r="M1197" s="24" t="s">
        <v>3367</v>
      </c>
      <c r="N1197" s="24" t="s">
        <v>3920</v>
      </c>
      <c r="O1197"/>
      <c r="P1197"/>
      <c r="Q1197"/>
      <c r="R1197"/>
      <c r="S1197">
        <f t="shared" si="91"/>
        <v>232</v>
      </c>
      <c r="T1197"/>
      <c r="U1197" s="146"/>
      <c r="V1197" s="146"/>
      <c r="W1197" s="135" t="str">
        <f t="shared" si="95"/>
        <v/>
      </c>
      <c r="X1197" s="135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2338</v>
      </c>
      <c r="D1198" s="1" t="s">
        <v>1662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2238</v>
      </c>
      <c r="K1198" s="14" t="str">
        <f t="shared" si="93"/>
        <v>NOT EQUAL</v>
      </c>
      <c r="M1198" s="24" t="s">
        <v>1662</v>
      </c>
      <c r="N1198" s="24" t="s">
        <v>3920</v>
      </c>
      <c r="O1198"/>
      <c r="P1198"/>
      <c r="Q1198"/>
      <c r="R1198"/>
      <c r="S1198">
        <f t="shared" si="91"/>
        <v>232</v>
      </c>
      <c r="T1198"/>
      <c r="U1198" s="146"/>
      <c r="V1198" s="146"/>
      <c r="W1198" s="135" t="str">
        <f t="shared" si="95"/>
        <v/>
      </c>
      <c r="X1198" s="135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2268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2238</v>
      </c>
      <c r="K1199" s="14" t="str">
        <f t="shared" si="93"/>
        <v>NOT EQUAL</v>
      </c>
      <c r="M1199" s="24" t="s">
        <v>3368</v>
      </c>
      <c r="N1199" s="24" t="s">
        <v>3920</v>
      </c>
      <c r="O1199"/>
      <c r="P1199"/>
      <c r="Q1199"/>
      <c r="R1199"/>
      <c r="S1199">
        <f t="shared" si="91"/>
        <v>232</v>
      </c>
      <c r="T1199"/>
      <c r="U1199" s="146"/>
      <c r="V1199" s="146"/>
      <c r="W1199" s="135" t="str">
        <f t="shared" si="95"/>
        <v/>
      </c>
      <c r="X1199" s="135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2338</v>
      </c>
      <c r="D1200" s="1" t="s">
        <v>1663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2238</v>
      </c>
      <c r="K1200" s="14" t="str">
        <f t="shared" si="93"/>
        <v>NOT EQUAL</v>
      </c>
      <c r="M1200" s="24" t="s">
        <v>1663</v>
      </c>
      <c r="N1200" s="24" t="s">
        <v>3920</v>
      </c>
      <c r="O1200"/>
      <c r="P1200"/>
      <c r="Q1200"/>
      <c r="R1200"/>
      <c r="S1200">
        <f t="shared" si="91"/>
        <v>232</v>
      </c>
      <c r="T1200"/>
      <c r="U1200" s="146"/>
      <c r="V1200" s="146"/>
      <c r="W1200" s="135" t="str">
        <f t="shared" si="95"/>
        <v/>
      </c>
      <c r="X1200" s="135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2268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2238</v>
      </c>
      <c r="K1201" s="14" t="str">
        <f t="shared" si="93"/>
        <v>NOT EQUAL</v>
      </c>
      <c r="M1201" s="24" t="s">
        <v>3369</v>
      </c>
      <c r="N1201" s="24" t="s">
        <v>3920</v>
      </c>
      <c r="O1201"/>
      <c r="P1201"/>
      <c r="Q1201"/>
      <c r="R1201"/>
      <c r="S1201">
        <f t="shared" si="91"/>
        <v>232</v>
      </c>
      <c r="T1201"/>
      <c r="U1201" s="146"/>
      <c r="V1201" s="146"/>
      <c r="W1201" s="135" t="str">
        <f t="shared" si="95"/>
        <v/>
      </c>
      <c r="X1201" s="135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2268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2238</v>
      </c>
      <c r="K1202" s="14" t="str">
        <f t="shared" si="93"/>
        <v>NOT EQUAL</v>
      </c>
      <c r="M1202" s="24" t="s">
        <v>3370</v>
      </c>
      <c r="N1202" s="24" t="s">
        <v>3920</v>
      </c>
      <c r="O1202"/>
      <c r="P1202"/>
      <c r="Q1202"/>
      <c r="R1202"/>
      <c r="S1202">
        <f t="shared" si="91"/>
        <v>232</v>
      </c>
      <c r="T1202"/>
      <c r="U1202" s="146"/>
      <c r="V1202" s="146"/>
      <c r="W1202" s="135" t="str">
        <f t="shared" si="95"/>
        <v/>
      </c>
      <c r="X1202" s="135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2268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2238</v>
      </c>
      <c r="K1203" s="14" t="str">
        <f t="shared" si="93"/>
        <v>NOT EQUAL</v>
      </c>
      <c r="M1203" s="24" t="s">
        <v>3371</v>
      </c>
      <c r="N1203" s="24" t="s">
        <v>3920</v>
      </c>
      <c r="O1203"/>
      <c r="P1203"/>
      <c r="Q1203"/>
      <c r="R1203"/>
      <c r="S1203">
        <f t="shared" si="91"/>
        <v>232</v>
      </c>
      <c r="T1203"/>
      <c r="U1203" s="146"/>
      <c r="V1203" s="146"/>
      <c r="W1203" s="135" t="str">
        <f t="shared" si="95"/>
        <v/>
      </c>
      <c r="X1203" s="135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2338</v>
      </c>
      <c r="D1204" s="1" t="s">
        <v>1664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2238</v>
      </c>
      <c r="K1204" s="14" t="str">
        <f t="shared" si="93"/>
        <v>NOT EQUAL</v>
      </c>
      <c r="M1204" s="24" t="s">
        <v>1664</v>
      </c>
      <c r="N1204" s="24" t="s">
        <v>3920</v>
      </c>
      <c r="O1204"/>
      <c r="P1204"/>
      <c r="Q1204"/>
      <c r="R1204"/>
      <c r="S1204">
        <f t="shared" si="91"/>
        <v>232</v>
      </c>
      <c r="T1204"/>
      <c r="U1204" s="146"/>
      <c r="V1204" s="146"/>
      <c r="W1204" s="135" t="str">
        <f t="shared" si="95"/>
        <v/>
      </c>
      <c r="X1204" s="135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2268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2238</v>
      </c>
      <c r="K1205" s="14" t="str">
        <f t="shared" si="93"/>
        <v>NOT EQUAL</v>
      </c>
      <c r="M1205" s="24" t="s">
        <v>3372</v>
      </c>
      <c r="N1205" s="24" t="s">
        <v>3920</v>
      </c>
      <c r="O1205"/>
      <c r="P1205"/>
      <c r="Q1205"/>
      <c r="R1205"/>
      <c r="S1205">
        <f t="shared" si="91"/>
        <v>232</v>
      </c>
      <c r="T1205"/>
      <c r="U1205" s="146"/>
      <c r="V1205" s="146"/>
      <c r="W1205" s="135" t="str">
        <f t="shared" si="95"/>
        <v/>
      </c>
      <c r="X1205" s="135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2268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2238</v>
      </c>
      <c r="K1206" s="14" t="str">
        <f t="shared" si="93"/>
        <v>NOT EQUAL</v>
      </c>
      <c r="M1206" s="24" t="s">
        <v>3373</v>
      </c>
      <c r="N1206" s="24" t="s">
        <v>3920</v>
      </c>
      <c r="O1206"/>
      <c r="P1206"/>
      <c r="Q1206"/>
      <c r="R1206"/>
      <c r="S1206">
        <f t="shared" si="91"/>
        <v>232</v>
      </c>
      <c r="T1206"/>
      <c r="U1206" s="146"/>
      <c r="V1206" s="146"/>
      <c r="W1206" s="135" t="str">
        <f t="shared" si="95"/>
        <v/>
      </c>
      <c r="X1206" s="135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2268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2238</v>
      </c>
      <c r="K1207" s="14" t="str">
        <f t="shared" si="93"/>
        <v>NOT EQUAL</v>
      </c>
      <c r="M1207" s="24" t="s">
        <v>3374</v>
      </c>
      <c r="N1207" s="24" t="s">
        <v>3920</v>
      </c>
      <c r="O1207"/>
      <c r="P1207"/>
      <c r="Q1207"/>
      <c r="R1207"/>
      <c r="S1207">
        <f t="shared" si="91"/>
        <v>232</v>
      </c>
      <c r="T1207"/>
      <c r="U1207" s="146"/>
      <c r="V1207" s="146"/>
      <c r="W1207" s="135" t="str">
        <f t="shared" si="95"/>
        <v/>
      </c>
      <c r="X1207" s="135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2268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2238</v>
      </c>
      <c r="K1208" s="14" t="str">
        <f t="shared" si="93"/>
        <v>NOT EQUAL</v>
      </c>
      <c r="M1208" s="24" t="s">
        <v>3375</v>
      </c>
      <c r="N1208" s="24" t="s">
        <v>3920</v>
      </c>
      <c r="O1208"/>
      <c r="P1208"/>
      <c r="Q1208"/>
      <c r="R1208"/>
      <c r="S1208">
        <f t="shared" si="91"/>
        <v>232</v>
      </c>
      <c r="T1208"/>
      <c r="U1208" s="146"/>
      <c r="V1208" s="146"/>
      <c r="W1208" s="135" t="str">
        <f t="shared" si="95"/>
        <v/>
      </c>
      <c r="X1208" s="135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2268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2238</v>
      </c>
      <c r="K1209" s="14" t="str">
        <f t="shared" si="93"/>
        <v>NOT EQUAL</v>
      </c>
      <c r="M1209" s="24" t="s">
        <v>3376</v>
      </c>
      <c r="N1209" s="24" t="s">
        <v>3920</v>
      </c>
      <c r="O1209"/>
      <c r="P1209"/>
      <c r="Q1209"/>
      <c r="R1209"/>
      <c r="S1209">
        <f t="shared" ref="S1209:S1272" si="96">IF(X1209&lt;&gt;"",S1208+1,S1208)</f>
        <v>232</v>
      </c>
      <c r="T1209"/>
      <c r="U1209" s="146"/>
      <c r="V1209" s="146"/>
      <c r="W1209" s="135" t="str">
        <f t="shared" si="95"/>
        <v/>
      </c>
      <c r="X1209" s="135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2268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2238</v>
      </c>
      <c r="K1210" s="14" t="str">
        <f t="shared" si="93"/>
        <v>NOT EQUAL</v>
      </c>
      <c r="M1210" s="24" t="s">
        <v>3377</v>
      </c>
      <c r="N1210" s="24" t="s">
        <v>3920</v>
      </c>
      <c r="O1210"/>
      <c r="P1210"/>
      <c r="Q1210"/>
      <c r="R1210"/>
      <c r="S1210">
        <f t="shared" si="96"/>
        <v>232</v>
      </c>
      <c r="T1210"/>
      <c r="U1210" s="146"/>
      <c r="V1210" s="146"/>
      <c r="W1210" s="135" t="str">
        <f t="shared" si="95"/>
        <v/>
      </c>
      <c r="X1210" s="135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2268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2238</v>
      </c>
      <c r="K1211" s="14" t="str">
        <f t="shared" si="93"/>
        <v>NOT EQUAL</v>
      </c>
      <c r="M1211" s="24" t="s">
        <v>3378</v>
      </c>
      <c r="N1211" s="24" t="s">
        <v>3920</v>
      </c>
      <c r="O1211"/>
      <c r="P1211"/>
      <c r="Q1211"/>
      <c r="R1211"/>
      <c r="S1211">
        <f t="shared" si="96"/>
        <v>232</v>
      </c>
      <c r="T1211"/>
      <c r="U1211" s="146"/>
      <c r="V1211" s="146"/>
      <c r="W1211" s="135" t="str">
        <f t="shared" si="95"/>
        <v/>
      </c>
      <c r="X1211" s="135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2268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2238</v>
      </c>
      <c r="K1212" s="14" t="str">
        <f t="shared" si="93"/>
        <v>NOT EQUAL</v>
      </c>
      <c r="M1212" s="24" t="s">
        <v>3379</v>
      </c>
      <c r="N1212" s="24" t="s">
        <v>3920</v>
      </c>
      <c r="O1212"/>
      <c r="P1212"/>
      <c r="Q1212"/>
      <c r="R1212"/>
      <c r="S1212">
        <f t="shared" si="96"/>
        <v>232</v>
      </c>
      <c r="T1212"/>
      <c r="U1212" s="146"/>
      <c r="V1212" s="146"/>
      <c r="W1212" s="135" t="str">
        <f t="shared" si="95"/>
        <v/>
      </c>
      <c r="X1212" s="135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2268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2238</v>
      </c>
      <c r="K1213" s="14" t="str">
        <f t="shared" si="93"/>
        <v>NOT EQUAL</v>
      </c>
      <c r="M1213" s="24" t="s">
        <v>3380</v>
      </c>
      <c r="N1213" s="24" t="s">
        <v>3920</v>
      </c>
      <c r="O1213"/>
      <c r="P1213"/>
      <c r="Q1213"/>
      <c r="R1213"/>
      <c r="S1213">
        <f t="shared" si="96"/>
        <v>232</v>
      </c>
      <c r="T1213"/>
      <c r="U1213" s="146"/>
      <c r="V1213" s="146"/>
      <c r="W1213" s="135" t="str">
        <f t="shared" si="95"/>
        <v/>
      </c>
      <c r="X1213" s="135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2268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2238</v>
      </c>
      <c r="K1214" s="14" t="str">
        <f t="shared" si="93"/>
        <v>NOT EQUAL</v>
      </c>
      <c r="M1214" s="24" t="s">
        <v>3381</v>
      </c>
      <c r="N1214" s="24" t="s">
        <v>3920</v>
      </c>
      <c r="O1214"/>
      <c r="P1214"/>
      <c r="Q1214"/>
      <c r="R1214"/>
      <c r="S1214">
        <f t="shared" si="96"/>
        <v>232</v>
      </c>
      <c r="T1214"/>
      <c r="U1214" s="146"/>
      <c r="V1214" s="146"/>
      <c r="W1214" s="135" t="str">
        <f t="shared" si="95"/>
        <v/>
      </c>
      <c r="X1214" s="135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2268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2238</v>
      </c>
      <c r="K1215" s="14" t="str">
        <f t="shared" si="93"/>
        <v>NOT EQUAL</v>
      </c>
      <c r="M1215" s="24" t="s">
        <v>3382</v>
      </c>
      <c r="N1215" s="24" t="s">
        <v>3920</v>
      </c>
      <c r="O1215"/>
      <c r="P1215"/>
      <c r="Q1215"/>
      <c r="R1215"/>
      <c r="S1215">
        <f t="shared" si="96"/>
        <v>232</v>
      </c>
      <c r="T1215"/>
      <c r="U1215" s="146"/>
      <c r="V1215" s="146"/>
      <c r="W1215" s="135" t="str">
        <f t="shared" si="95"/>
        <v/>
      </c>
      <c r="X1215" s="135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2268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2238</v>
      </c>
      <c r="K1216" s="14" t="str">
        <f t="shared" si="93"/>
        <v>NOT EQUAL</v>
      </c>
      <c r="M1216" s="24" t="s">
        <v>3383</v>
      </c>
      <c r="N1216" s="24" t="s">
        <v>3920</v>
      </c>
      <c r="O1216"/>
      <c r="P1216"/>
      <c r="Q1216"/>
      <c r="R1216"/>
      <c r="S1216">
        <f t="shared" si="96"/>
        <v>232</v>
      </c>
      <c r="T1216"/>
      <c r="U1216" s="146"/>
      <c r="V1216" s="146"/>
      <c r="W1216" s="135" t="str">
        <f t="shared" si="95"/>
        <v/>
      </c>
      <c r="X1216" s="135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2268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2238</v>
      </c>
      <c r="K1217" s="14" t="str">
        <f t="shared" si="93"/>
        <v>NOT EQUAL</v>
      </c>
      <c r="M1217" s="24" t="s">
        <v>3384</v>
      </c>
      <c r="N1217" s="24" t="s">
        <v>3920</v>
      </c>
      <c r="O1217"/>
      <c r="P1217"/>
      <c r="Q1217"/>
      <c r="R1217"/>
      <c r="S1217">
        <f t="shared" si="96"/>
        <v>232</v>
      </c>
      <c r="T1217"/>
      <c r="U1217" s="146"/>
      <c r="V1217" s="146"/>
      <c r="W1217" s="135" t="str">
        <f t="shared" si="95"/>
        <v/>
      </c>
      <c r="X1217" s="135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2268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2238</v>
      </c>
      <c r="K1218" s="14" t="str">
        <f t="shared" si="93"/>
        <v>NOT EQUAL</v>
      </c>
      <c r="M1218" s="24" t="s">
        <v>3385</v>
      </c>
      <c r="N1218" s="24" t="s">
        <v>3920</v>
      </c>
      <c r="O1218"/>
      <c r="P1218"/>
      <c r="Q1218"/>
      <c r="R1218"/>
      <c r="S1218">
        <f t="shared" si="96"/>
        <v>232</v>
      </c>
      <c r="T1218"/>
      <c r="U1218" s="146"/>
      <c r="V1218" s="146"/>
      <c r="W1218" s="135" t="str">
        <f t="shared" si="95"/>
        <v/>
      </c>
      <c r="X1218" s="135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2268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2238</v>
      </c>
      <c r="K1219" s="14" t="str">
        <f t="shared" si="93"/>
        <v>NOT EQUAL</v>
      </c>
      <c r="M1219" s="24" t="s">
        <v>3386</v>
      </c>
      <c r="N1219" s="24" t="s">
        <v>3920</v>
      </c>
      <c r="O1219"/>
      <c r="P1219"/>
      <c r="Q1219"/>
      <c r="R1219"/>
      <c r="S1219">
        <f t="shared" si="96"/>
        <v>232</v>
      </c>
      <c r="T1219"/>
      <c r="U1219" s="146"/>
      <c r="V1219" s="146"/>
      <c r="W1219" s="135" t="str">
        <f t="shared" si="95"/>
        <v/>
      </c>
      <c r="X1219" s="135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2268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2238</v>
      </c>
      <c r="K1220" s="14" t="str">
        <f t="shared" ref="K1220:K1283" si="98">IF(E1220=F1220,"","NOT EQUAL")</f>
        <v>NOT EQUAL</v>
      </c>
      <c r="M1220" s="24" t="s">
        <v>3387</v>
      </c>
      <c r="N1220" s="24" t="s">
        <v>3920</v>
      </c>
      <c r="O1220"/>
      <c r="P1220"/>
      <c r="Q1220"/>
      <c r="R1220"/>
      <c r="S1220">
        <f t="shared" si="96"/>
        <v>232</v>
      </c>
      <c r="T1220"/>
      <c r="U1220" s="146"/>
      <c r="V1220" s="146"/>
      <c r="W1220" s="135" t="str">
        <f t="shared" si="95"/>
        <v/>
      </c>
      <c r="X1220" s="135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2268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2238</v>
      </c>
      <c r="K1221" s="14" t="str">
        <f t="shared" si="98"/>
        <v>NOT EQUAL</v>
      </c>
      <c r="M1221" s="24" t="s">
        <v>3388</v>
      </c>
      <c r="N1221" s="24" t="s">
        <v>3920</v>
      </c>
      <c r="O1221"/>
      <c r="P1221"/>
      <c r="Q1221"/>
      <c r="R1221"/>
      <c r="S1221">
        <f t="shared" si="96"/>
        <v>232</v>
      </c>
      <c r="T1221"/>
      <c r="U1221" s="146"/>
      <c r="V1221" s="146"/>
      <c r="W1221" s="135" t="str">
        <f t="shared" si="95"/>
        <v/>
      </c>
      <c r="X1221" s="135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2268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2238</v>
      </c>
      <c r="K1222" s="14" t="str">
        <f t="shared" si="98"/>
        <v>NOT EQUAL</v>
      </c>
      <c r="M1222" s="24" t="s">
        <v>3389</v>
      </c>
      <c r="N1222" s="24" t="s">
        <v>3920</v>
      </c>
      <c r="O1222"/>
      <c r="P1222"/>
      <c r="Q1222"/>
      <c r="R1222"/>
      <c r="S1222">
        <f t="shared" si="96"/>
        <v>232</v>
      </c>
      <c r="T1222"/>
      <c r="U1222" s="146"/>
      <c r="V1222" s="146"/>
      <c r="W1222" s="135" t="str">
        <f t="shared" si="95"/>
        <v/>
      </c>
      <c r="X1222" s="135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2268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2238</v>
      </c>
      <c r="K1223" s="14" t="str">
        <f t="shared" si="98"/>
        <v>NOT EQUAL</v>
      </c>
      <c r="M1223" s="24" t="s">
        <v>3390</v>
      </c>
      <c r="N1223" s="24" t="s">
        <v>3920</v>
      </c>
      <c r="O1223"/>
      <c r="P1223"/>
      <c r="Q1223"/>
      <c r="R1223"/>
      <c r="S1223">
        <f t="shared" si="96"/>
        <v>232</v>
      </c>
      <c r="T1223"/>
      <c r="U1223" s="146"/>
      <c r="V1223" s="146"/>
      <c r="W1223" s="135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35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2268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2238</v>
      </c>
      <c r="K1224" s="14" t="str">
        <f t="shared" si="98"/>
        <v>NOT EQUAL</v>
      </c>
      <c r="M1224" s="24" t="s">
        <v>3391</v>
      </c>
      <c r="N1224" s="24" t="s">
        <v>3920</v>
      </c>
      <c r="O1224"/>
      <c r="P1224"/>
      <c r="Q1224"/>
      <c r="R1224"/>
      <c r="S1224">
        <f t="shared" si="96"/>
        <v>232</v>
      </c>
      <c r="T1224"/>
      <c r="U1224" s="146"/>
      <c r="V1224" s="146"/>
      <c r="W1224" s="135" t="str">
        <f t="shared" si="100"/>
        <v/>
      </c>
      <c r="X1224" s="135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2268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2238</v>
      </c>
      <c r="K1225" s="14" t="str">
        <f t="shared" si="98"/>
        <v>NOT EQUAL</v>
      </c>
      <c r="M1225" s="24" t="s">
        <v>3392</v>
      </c>
      <c r="N1225" s="24" t="s">
        <v>3920</v>
      </c>
      <c r="O1225"/>
      <c r="P1225"/>
      <c r="Q1225"/>
      <c r="R1225"/>
      <c r="S1225">
        <f t="shared" si="96"/>
        <v>232</v>
      </c>
      <c r="T1225"/>
      <c r="U1225" s="146"/>
      <c r="V1225" s="146"/>
      <c r="W1225" s="135" t="str">
        <f t="shared" si="100"/>
        <v/>
      </c>
      <c r="X1225" s="135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2268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2238</v>
      </c>
      <c r="K1226" s="14" t="str">
        <f t="shared" si="98"/>
        <v>NOT EQUAL</v>
      </c>
      <c r="M1226" s="24" t="s">
        <v>3393</v>
      </c>
      <c r="N1226" s="24" t="s">
        <v>3920</v>
      </c>
      <c r="O1226"/>
      <c r="P1226"/>
      <c r="Q1226"/>
      <c r="R1226"/>
      <c r="S1226">
        <f t="shared" si="96"/>
        <v>232</v>
      </c>
      <c r="T1226"/>
      <c r="U1226" s="146"/>
      <c r="V1226" s="146"/>
      <c r="W1226" s="135" t="str">
        <f t="shared" si="100"/>
        <v/>
      </c>
      <c r="X1226" s="135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2268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2238</v>
      </c>
      <c r="K1227" s="14" t="str">
        <f t="shared" si="98"/>
        <v>NOT EQUAL</v>
      </c>
      <c r="M1227" s="24" t="s">
        <v>3394</v>
      </c>
      <c r="N1227" s="24" t="s">
        <v>3920</v>
      </c>
      <c r="O1227"/>
      <c r="P1227"/>
      <c r="Q1227"/>
      <c r="R1227"/>
      <c r="S1227">
        <f t="shared" si="96"/>
        <v>232</v>
      </c>
      <c r="T1227"/>
      <c r="U1227" s="146"/>
      <c r="V1227" s="146"/>
      <c r="W1227" s="135" t="str">
        <f t="shared" si="100"/>
        <v/>
      </c>
      <c r="X1227" s="135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2268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2238</v>
      </c>
      <c r="K1228" s="14" t="str">
        <f t="shared" si="98"/>
        <v>NOT EQUAL</v>
      </c>
      <c r="M1228" s="24" t="s">
        <v>3395</v>
      </c>
      <c r="N1228" s="24" t="s">
        <v>3920</v>
      </c>
      <c r="O1228"/>
      <c r="P1228"/>
      <c r="Q1228"/>
      <c r="R1228"/>
      <c r="S1228">
        <f t="shared" si="96"/>
        <v>232</v>
      </c>
      <c r="T1228"/>
      <c r="U1228" s="146"/>
      <c r="V1228" s="146"/>
      <c r="W1228" s="135" t="str">
        <f t="shared" si="100"/>
        <v/>
      </c>
      <c r="X1228" s="135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2268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2238</v>
      </c>
      <c r="K1229" s="14" t="str">
        <f t="shared" si="98"/>
        <v>NOT EQUAL</v>
      </c>
      <c r="M1229" s="24" t="s">
        <v>3396</v>
      </c>
      <c r="N1229" s="24" t="s">
        <v>3920</v>
      </c>
      <c r="O1229"/>
      <c r="P1229"/>
      <c r="Q1229"/>
      <c r="R1229"/>
      <c r="S1229">
        <f t="shared" si="96"/>
        <v>232</v>
      </c>
      <c r="T1229"/>
      <c r="U1229" s="146"/>
      <c r="V1229" s="146"/>
      <c r="W1229" s="135" t="str">
        <f t="shared" si="100"/>
        <v/>
      </c>
      <c r="X1229" s="135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2268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2238</v>
      </c>
      <c r="K1230" s="14" t="str">
        <f t="shared" si="98"/>
        <v>NOT EQUAL</v>
      </c>
      <c r="M1230" s="24" t="s">
        <v>3397</v>
      </c>
      <c r="N1230" s="24" t="s">
        <v>3920</v>
      </c>
      <c r="O1230"/>
      <c r="P1230"/>
      <c r="Q1230"/>
      <c r="R1230"/>
      <c r="S1230">
        <f t="shared" si="96"/>
        <v>232</v>
      </c>
      <c r="T1230"/>
      <c r="U1230" s="146"/>
      <c r="V1230" s="146"/>
      <c r="W1230" s="135" t="str">
        <f t="shared" si="100"/>
        <v/>
      </c>
      <c r="X1230" s="135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2268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2238</v>
      </c>
      <c r="K1231" s="14" t="str">
        <f t="shared" si="98"/>
        <v>NOT EQUAL</v>
      </c>
      <c r="M1231" s="24" t="s">
        <v>3398</v>
      </c>
      <c r="N1231" s="24" t="s">
        <v>3920</v>
      </c>
      <c r="O1231"/>
      <c r="P1231"/>
      <c r="Q1231"/>
      <c r="R1231"/>
      <c r="S1231">
        <f t="shared" si="96"/>
        <v>232</v>
      </c>
      <c r="T1231"/>
      <c r="U1231" s="146"/>
      <c r="V1231" s="146"/>
      <c r="W1231" s="135" t="str">
        <f t="shared" si="100"/>
        <v/>
      </c>
      <c r="X1231" s="135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2268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2238</v>
      </c>
      <c r="K1232" s="14" t="str">
        <f t="shared" si="98"/>
        <v>NOT EQUAL</v>
      </c>
      <c r="M1232" s="24" t="s">
        <v>3399</v>
      </c>
      <c r="N1232" s="24" t="s">
        <v>3920</v>
      </c>
      <c r="O1232"/>
      <c r="P1232"/>
      <c r="Q1232"/>
      <c r="R1232"/>
      <c r="S1232">
        <f t="shared" si="96"/>
        <v>232</v>
      </c>
      <c r="T1232"/>
      <c r="U1232" s="146"/>
      <c r="V1232" s="146"/>
      <c r="W1232" s="135" t="str">
        <f t="shared" si="100"/>
        <v/>
      </c>
      <c r="X1232" s="135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2268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2238</v>
      </c>
      <c r="K1233" s="14" t="str">
        <f t="shared" si="98"/>
        <v>NOT EQUAL</v>
      </c>
      <c r="M1233" s="24" t="s">
        <v>3400</v>
      </c>
      <c r="N1233" s="24" t="s">
        <v>3920</v>
      </c>
      <c r="O1233"/>
      <c r="P1233"/>
      <c r="Q1233"/>
      <c r="R1233"/>
      <c r="S1233">
        <f t="shared" si="96"/>
        <v>232</v>
      </c>
      <c r="T1233"/>
      <c r="U1233" s="146"/>
      <c r="V1233" s="146"/>
      <c r="W1233" s="135" t="str">
        <f t="shared" si="100"/>
        <v/>
      </c>
      <c r="X1233" s="135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2268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2238</v>
      </c>
      <c r="K1234" s="14" t="str">
        <f t="shared" si="98"/>
        <v>NOT EQUAL</v>
      </c>
      <c r="M1234" s="24" t="s">
        <v>3401</v>
      </c>
      <c r="N1234" s="24" t="s">
        <v>3920</v>
      </c>
      <c r="O1234"/>
      <c r="P1234"/>
      <c r="Q1234"/>
      <c r="R1234"/>
      <c r="S1234">
        <f t="shared" si="96"/>
        <v>232</v>
      </c>
      <c r="T1234"/>
      <c r="U1234" s="146"/>
      <c r="V1234" s="146"/>
      <c r="W1234" s="135" t="str">
        <f t="shared" si="100"/>
        <v/>
      </c>
      <c r="X1234" s="135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2268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2238</v>
      </c>
      <c r="K1235" s="14" t="str">
        <f t="shared" si="98"/>
        <v>NOT EQUAL</v>
      </c>
      <c r="M1235" s="24" t="s">
        <v>3402</v>
      </c>
      <c r="N1235" s="24" t="s">
        <v>3920</v>
      </c>
      <c r="O1235"/>
      <c r="P1235"/>
      <c r="Q1235"/>
      <c r="R1235"/>
      <c r="S1235">
        <f t="shared" si="96"/>
        <v>232</v>
      </c>
      <c r="T1235"/>
      <c r="U1235" s="146"/>
      <c r="V1235" s="146"/>
      <c r="W1235" s="135" t="str">
        <f t="shared" si="100"/>
        <v/>
      </c>
      <c r="X1235" s="135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2268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2238</v>
      </c>
      <c r="K1236" s="14" t="str">
        <f t="shared" si="98"/>
        <v>NOT EQUAL</v>
      </c>
      <c r="M1236" s="24" t="s">
        <v>3403</v>
      </c>
      <c r="N1236" s="24" t="s">
        <v>3920</v>
      </c>
      <c r="O1236"/>
      <c r="P1236"/>
      <c r="Q1236"/>
      <c r="R1236"/>
      <c r="S1236">
        <f t="shared" si="96"/>
        <v>232</v>
      </c>
      <c r="T1236"/>
      <c r="U1236" s="146"/>
      <c r="V1236" s="146"/>
      <c r="W1236" s="135" t="str">
        <f t="shared" si="100"/>
        <v/>
      </c>
      <c r="X1236" s="135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2268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2238</v>
      </c>
      <c r="K1237" s="14" t="str">
        <f t="shared" si="98"/>
        <v>NOT EQUAL</v>
      </c>
      <c r="M1237" s="24" t="s">
        <v>3404</v>
      </c>
      <c r="N1237" s="24" t="s">
        <v>3920</v>
      </c>
      <c r="O1237"/>
      <c r="P1237"/>
      <c r="Q1237"/>
      <c r="R1237"/>
      <c r="S1237">
        <f t="shared" si="96"/>
        <v>232</v>
      </c>
      <c r="T1237"/>
      <c r="U1237" s="146"/>
      <c r="V1237" s="146"/>
      <c r="W1237" s="135" t="str">
        <f t="shared" si="100"/>
        <v/>
      </c>
      <c r="X1237" s="135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2268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2238</v>
      </c>
      <c r="K1238" s="14" t="str">
        <f t="shared" si="98"/>
        <v>NOT EQUAL</v>
      </c>
      <c r="M1238" s="24" t="s">
        <v>3405</v>
      </c>
      <c r="N1238" s="24" t="s">
        <v>3920</v>
      </c>
      <c r="O1238"/>
      <c r="P1238"/>
      <c r="Q1238"/>
      <c r="R1238"/>
      <c r="S1238">
        <f t="shared" si="96"/>
        <v>232</v>
      </c>
      <c r="T1238"/>
      <c r="U1238" s="146"/>
      <c r="V1238" s="146"/>
      <c r="W1238" s="135" t="str">
        <f t="shared" si="100"/>
        <v/>
      </c>
      <c r="X1238" s="135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2268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2238</v>
      </c>
      <c r="K1239" s="14" t="str">
        <f t="shared" si="98"/>
        <v>NOT EQUAL</v>
      </c>
      <c r="M1239" s="24" t="s">
        <v>3406</v>
      </c>
      <c r="N1239" s="24" t="s">
        <v>3920</v>
      </c>
      <c r="O1239"/>
      <c r="P1239"/>
      <c r="Q1239"/>
      <c r="R1239"/>
      <c r="S1239">
        <f t="shared" si="96"/>
        <v>232</v>
      </c>
      <c r="T1239"/>
      <c r="U1239" s="146"/>
      <c r="V1239" s="146"/>
      <c r="W1239" s="135" t="str">
        <f t="shared" si="100"/>
        <v/>
      </c>
      <c r="X1239" s="135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2268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2238</v>
      </c>
      <c r="K1240" s="14" t="str">
        <f t="shared" si="98"/>
        <v>NOT EQUAL</v>
      </c>
      <c r="M1240" s="24" t="s">
        <v>3407</v>
      </c>
      <c r="N1240" s="24" t="s">
        <v>3920</v>
      </c>
      <c r="O1240"/>
      <c r="P1240"/>
      <c r="Q1240"/>
      <c r="R1240"/>
      <c r="S1240">
        <f t="shared" si="96"/>
        <v>232</v>
      </c>
      <c r="T1240"/>
      <c r="U1240" s="146"/>
      <c r="V1240" s="146"/>
      <c r="W1240" s="135" t="str">
        <f t="shared" si="100"/>
        <v/>
      </c>
      <c r="X1240" s="135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2268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2238</v>
      </c>
      <c r="K1241" s="14" t="str">
        <f t="shared" si="98"/>
        <v>NOT EQUAL</v>
      </c>
      <c r="M1241" s="24" t="s">
        <v>3408</v>
      </c>
      <c r="N1241" s="24" t="s">
        <v>3920</v>
      </c>
      <c r="O1241"/>
      <c r="P1241"/>
      <c r="Q1241"/>
      <c r="R1241"/>
      <c r="S1241">
        <f t="shared" si="96"/>
        <v>232</v>
      </c>
      <c r="T1241"/>
      <c r="U1241" s="146"/>
      <c r="V1241" s="146"/>
      <c r="W1241" s="135" t="str">
        <f t="shared" si="100"/>
        <v/>
      </c>
      <c r="X1241" s="135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2338</v>
      </c>
      <c r="D1242" s="1" t="s">
        <v>1665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2238</v>
      </c>
      <c r="K1242" s="14" t="str">
        <f t="shared" si="98"/>
        <v>NOT EQUAL</v>
      </c>
      <c r="M1242" s="24" t="s">
        <v>1665</v>
      </c>
      <c r="N1242" s="24" t="s">
        <v>3920</v>
      </c>
      <c r="O1242"/>
      <c r="P1242"/>
      <c r="Q1242"/>
      <c r="R1242"/>
      <c r="S1242">
        <f t="shared" si="96"/>
        <v>232</v>
      </c>
      <c r="T1242"/>
      <c r="U1242" s="146"/>
      <c r="V1242" s="146"/>
      <c r="W1242" s="135" t="str">
        <f t="shared" si="100"/>
        <v/>
      </c>
      <c r="X1242" s="135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2268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2238</v>
      </c>
      <c r="K1243" s="14" t="str">
        <f t="shared" si="98"/>
        <v>NOT EQUAL</v>
      </c>
      <c r="M1243" s="24" t="s">
        <v>3409</v>
      </c>
      <c r="N1243" s="24" t="s">
        <v>3920</v>
      </c>
      <c r="O1243"/>
      <c r="P1243"/>
      <c r="Q1243"/>
      <c r="R1243"/>
      <c r="S1243">
        <f t="shared" si="96"/>
        <v>232</v>
      </c>
      <c r="T1243"/>
      <c r="U1243" s="146"/>
      <c r="V1243" s="146"/>
      <c r="W1243" s="135" t="str">
        <f t="shared" si="100"/>
        <v/>
      </c>
      <c r="X1243" s="135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2268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2238</v>
      </c>
      <c r="K1244" s="14" t="str">
        <f t="shared" si="98"/>
        <v>NOT EQUAL</v>
      </c>
      <c r="M1244" s="24" t="s">
        <v>3410</v>
      </c>
      <c r="N1244" s="24" t="s">
        <v>3920</v>
      </c>
      <c r="O1244"/>
      <c r="P1244"/>
      <c r="Q1244"/>
      <c r="R1244"/>
      <c r="S1244">
        <f t="shared" si="96"/>
        <v>232</v>
      </c>
      <c r="T1244"/>
      <c r="U1244" s="146"/>
      <c r="V1244" s="146"/>
      <c r="W1244" s="135" t="str">
        <f t="shared" si="100"/>
        <v/>
      </c>
      <c r="X1244" s="135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2268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2238</v>
      </c>
      <c r="K1245" s="14" t="str">
        <f t="shared" si="98"/>
        <v>NOT EQUAL</v>
      </c>
      <c r="M1245" s="24" t="s">
        <v>3411</v>
      </c>
      <c r="N1245" s="24" t="s">
        <v>3920</v>
      </c>
      <c r="O1245"/>
      <c r="P1245"/>
      <c r="Q1245"/>
      <c r="R1245"/>
      <c r="S1245">
        <f t="shared" si="96"/>
        <v>232</v>
      </c>
      <c r="T1245"/>
      <c r="U1245" s="146"/>
      <c r="V1245" s="146"/>
      <c r="W1245" s="135" t="str">
        <f t="shared" si="100"/>
        <v/>
      </c>
      <c r="X1245" s="135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2268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2238</v>
      </c>
      <c r="K1246" s="14" t="str">
        <f t="shared" si="98"/>
        <v>NOT EQUAL</v>
      </c>
      <c r="M1246" s="24" t="s">
        <v>3412</v>
      </c>
      <c r="N1246" s="24" t="s">
        <v>3920</v>
      </c>
      <c r="O1246"/>
      <c r="P1246"/>
      <c r="Q1246"/>
      <c r="R1246"/>
      <c r="S1246">
        <f t="shared" si="96"/>
        <v>232</v>
      </c>
      <c r="T1246"/>
      <c r="U1246" s="146"/>
      <c r="V1246" s="146"/>
      <c r="W1246" s="135" t="str">
        <f t="shared" si="100"/>
        <v/>
      </c>
      <c r="X1246" s="135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2268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2238</v>
      </c>
      <c r="K1247" s="14" t="str">
        <f t="shared" si="98"/>
        <v>NOT EQUAL</v>
      </c>
      <c r="M1247" s="24" t="s">
        <v>3413</v>
      </c>
      <c r="N1247" s="24" t="s">
        <v>3920</v>
      </c>
      <c r="O1247"/>
      <c r="P1247"/>
      <c r="Q1247"/>
      <c r="R1247"/>
      <c r="S1247">
        <f t="shared" si="96"/>
        <v>232</v>
      </c>
      <c r="T1247"/>
      <c r="U1247" s="146"/>
      <c r="V1247" s="146"/>
      <c r="W1247" s="135" t="str">
        <f t="shared" si="100"/>
        <v/>
      </c>
      <c r="X1247" s="135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2268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2238</v>
      </c>
      <c r="K1248" s="14" t="str">
        <f t="shared" si="98"/>
        <v>NOT EQUAL</v>
      </c>
      <c r="M1248" s="24" t="s">
        <v>3414</v>
      </c>
      <c r="N1248" s="24" t="s">
        <v>3920</v>
      </c>
      <c r="O1248"/>
      <c r="P1248"/>
      <c r="Q1248"/>
      <c r="R1248"/>
      <c r="S1248">
        <f t="shared" si="96"/>
        <v>232</v>
      </c>
      <c r="T1248"/>
      <c r="U1248" s="146"/>
      <c r="V1248" s="146"/>
      <c r="W1248" s="135" t="str">
        <f t="shared" si="100"/>
        <v/>
      </c>
      <c r="X1248" s="135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2268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2238</v>
      </c>
      <c r="K1249" s="14" t="str">
        <f t="shared" si="98"/>
        <v>NOT EQUAL</v>
      </c>
      <c r="M1249" s="24" t="s">
        <v>3415</v>
      </c>
      <c r="N1249" s="24" t="s">
        <v>3920</v>
      </c>
      <c r="O1249"/>
      <c r="P1249"/>
      <c r="Q1249"/>
      <c r="R1249"/>
      <c r="S1249">
        <f t="shared" si="96"/>
        <v>232</v>
      </c>
      <c r="T1249"/>
      <c r="U1249" s="146"/>
      <c r="V1249" s="146"/>
      <c r="W1249" s="135" t="str">
        <f t="shared" si="100"/>
        <v/>
      </c>
      <c r="X1249" s="135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2268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2238</v>
      </c>
      <c r="K1250" s="14" t="str">
        <f t="shared" si="98"/>
        <v>NOT EQUAL</v>
      </c>
      <c r="M1250" s="24" t="s">
        <v>3416</v>
      </c>
      <c r="N1250" s="24" t="s">
        <v>3920</v>
      </c>
      <c r="O1250"/>
      <c r="P1250"/>
      <c r="Q1250"/>
      <c r="R1250"/>
      <c r="S1250">
        <f t="shared" si="96"/>
        <v>232</v>
      </c>
      <c r="T1250"/>
      <c r="U1250" s="146"/>
      <c r="V1250" s="146"/>
      <c r="W1250" s="135" t="str">
        <f t="shared" si="100"/>
        <v/>
      </c>
      <c r="X1250" s="135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2268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2238</v>
      </c>
      <c r="K1251" s="14" t="str">
        <f t="shared" si="98"/>
        <v>NOT EQUAL</v>
      </c>
      <c r="M1251" s="24" t="s">
        <v>3417</v>
      </c>
      <c r="N1251" s="24" t="s">
        <v>3920</v>
      </c>
      <c r="O1251"/>
      <c r="P1251"/>
      <c r="Q1251"/>
      <c r="R1251"/>
      <c r="S1251">
        <f t="shared" si="96"/>
        <v>232</v>
      </c>
      <c r="T1251"/>
      <c r="U1251" s="146"/>
      <c r="V1251" s="146"/>
      <c r="W1251" s="135" t="str">
        <f t="shared" si="100"/>
        <v/>
      </c>
      <c r="X1251" s="135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2268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2238</v>
      </c>
      <c r="K1252" s="14" t="str">
        <f t="shared" si="98"/>
        <v>NOT EQUAL</v>
      </c>
      <c r="M1252" s="24" t="s">
        <v>3418</v>
      </c>
      <c r="N1252" s="24" t="s">
        <v>3920</v>
      </c>
      <c r="O1252"/>
      <c r="P1252"/>
      <c r="Q1252"/>
      <c r="R1252"/>
      <c r="S1252">
        <f t="shared" si="96"/>
        <v>232</v>
      </c>
      <c r="T1252"/>
      <c r="U1252" s="146"/>
      <c r="V1252" s="146"/>
      <c r="W1252" s="135" t="str">
        <f t="shared" si="100"/>
        <v/>
      </c>
      <c r="X1252" s="135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2268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2238</v>
      </c>
      <c r="K1253" s="14" t="str">
        <f t="shared" si="98"/>
        <v>NOT EQUAL</v>
      </c>
      <c r="M1253" s="24" t="s">
        <v>3419</v>
      </c>
      <c r="N1253" s="24" t="s">
        <v>3920</v>
      </c>
      <c r="O1253"/>
      <c r="P1253"/>
      <c r="Q1253"/>
      <c r="R1253"/>
      <c r="S1253">
        <f t="shared" si="96"/>
        <v>232</v>
      </c>
      <c r="T1253"/>
      <c r="U1253" s="146"/>
      <c r="V1253" s="146"/>
      <c r="W1253" s="135" t="str">
        <f t="shared" si="100"/>
        <v/>
      </c>
      <c r="X1253" s="135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2268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2238</v>
      </c>
      <c r="K1254" s="14" t="str">
        <f t="shared" si="98"/>
        <v>NOT EQUAL</v>
      </c>
      <c r="M1254" s="24" t="s">
        <v>3420</v>
      </c>
      <c r="N1254" s="24" t="s">
        <v>3920</v>
      </c>
      <c r="O1254"/>
      <c r="P1254"/>
      <c r="Q1254"/>
      <c r="R1254"/>
      <c r="S1254">
        <f t="shared" si="96"/>
        <v>232</v>
      </c>
      <c r="T1254"/>
      <c r="U1254" s="146"/>
      <c r="V1254" s="146"/>
      <c r="W1254" s="135" t="str">
        <f t="shared" si="100"/>
        <v/>
      </c>
      <c r="X1254" s="135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2268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2238</v>
      </c>
      <c r="K1255" s="14" t="str">
        <f t="shared" si="98"/>
        <v>NOT EQUAL</v>
      </c>
      <c r="M1255" s="24" t="s">
        <v>3421</v>
      </c>
      <c r="N1255" s="24" t="s">
        <v>3920</v>
      </c>
      <c r="O1255"/>
      <c r="P1255"/>
      <c r="Q1255"/>
      <c r="R1255"/>
      <c r="S1255">
        <f t="shared" si="96"/>
        <v>232</v>
      </c>
      <c r="T1255"/>
      <c r="U1255" s="146"/>
      <c r="V1255" s="146"/>
      <c r="W1255" s="135" t="str">
        <f t="shared" si="100"/>
        <v/>
      </c>
      <c r="X1255" s="135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2268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2238</v>
      </c>
      <c r="K1256" s="14" t="str">
        <f t="shared" si="98"/>
        <v>NOT EQUAL</v>
      </c>
      <c r="M1256" s="24" t="s">
        <v>3422</v>
      </c>
      <c r="N1256" s="24" t="s">
        <v>3920</v>
      </c>
      <c r="O1256"/>
      <c r="P1256"/>
      <c r="Q1256"/>
      <c r="R1256"/>
      <c r="S1256">
        <f t="shared" si="96"/>
        <v>232</v>
      </c>
      <c r="T1256"/>
      <c r="U1256" s="146"/>
      <c r="V1256" s="146"/>
      <c r="W1256" s="135" t="str">
        <f t="shared" si="100"/>
        <v/>
      </c>
      <c r="X1256" s="135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2268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2238</v>
      </c>
      <c r="K1257" s="14" t="str">
        <f t="shared" si="98"/>
        <v>NOT EQUAL</v>
      </c>
      <c r="M1257" s="24" t="s">
        <v>3423</v>
      </c>
      <c r="N1257" s="24" t="s">
        <v>3920</v>
      </c>
      <c r="O1257"/>
      <c r="P1257"/>
      <c r="Q1257"/>
      <c r="R1257"/>
      <c r="S1257">
        <f t="shared" si="96"/>
        <v>232</v>
      </c>
      <c r="T1257"/>
      <c r="U1257" s="146"/>
      <c r="V1257" s="146"/>
      <c r="W1257" s="135" t="str">
        <f t="shared" si="100"/>
        <v/>
      </c>
      <c r="X1257" s="135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2268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2238</v>
      </c>
      <c r="K1258" s="14" t="str">
        <f t="shared" si="98"/>
        <v>NOT EQUAL</v>
      </c>
      <c r="M1258" s="24" t="s">
        <v>3424</v>
      </c>
      <c r="N1258" s="24" t="s">
        <v>3920</v>
      </c>
      <c r="O1258"/>
      <c r="P1258"/>
      <c r="Q1258"/>
      <c r="R1258"/>
      <c r="S1258">
        <f t="shared" si="96"/>
        <v>232</v>
      </c>
      <c r="T1258"/>
      <c r="U1258" s="146"/>
      <c r="V1258" s="146"/>
      <c r="W1258" s="135" t="str">
        <f t="shared" si="100"/>
        <v/>
      </c>
      <c r="X1258" s="135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2268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2238</v>
      </c>
      <c r="K1259" s="14" t="str">
        <f t="shared" si="98"/>
        <v>NOT EQUAL</v>
      </c>
      <c r="M1259" s="24" t="s">
        <v>3425</v>
      </c>
      <c r="N1259" s="24" t="s">
        <v>3920</v>
      </c>
      <c r="O1259"/>
      <c r="P1259"/>
      <c r="Q1259"/>
      <c r="R1259"/>
      <c r="S1259">
        <f t="shared" si="96"/>
        <v>232</v>
      </c>
      <c r="T1259"/>
      <c r="U1259" s="146"/>
      <c r="V1259" s="146"/>
      <c r="W1259" s="135" t="str">
        <f t="shared" si="100"/>
        <v/>
      </c>
      <c r="X1259" s="135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2268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2238</v>
      </c>
      <c r="K1260" s="14" t="str">
        <f t="shared" si="98"/>
        <v>NOT EQUAL</v>
      </c>
      <c r="M1260" s="24" t="s">
        <v>3426</v>
      </c>
      <c r="N1260" s="24" t="s">
        <v>3920</v>
      </c>
      <c r="O1260"/>
      <c r="P1260"/>
      <c r="Q1260"/>
      <c r="R1260"/>
      <c r="S1260">
        <f t="shared" si="96"/>
        <v>232</v>
      </c>
      <c r="T1260"/>
      <c r="U1260" s="146"/>
      <c r="V1260" s="146"/>
      <c r="W1260" s="135" t="str">
        <f t="shared" si="100"/>
        <v/>
      </c>
      <c r="X1260" s="135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2268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2238</v>
      </c>
      <c r="K1261" s="14" t="str">
        <f t="shared" si="98"/>
        <v>NOT EQUAL</v>
      </c>
      <c r="M1261" s="24" t="s">
        <v>3427</v>
      </c>
      <c r="N1261" s="24" t="s">
        <v>3920</v>
      </c>
      <c r="O1261"/>
      <c r="P1261"/>
      <c r="Q1261"/>
      <c r="R1261"/>
      <c r="S1261">
        <f t="shared" si="96"/>
        <v>232</v>
      </c>
      <c r="T1261"/>
      <c r="U1261" s="146"/>
      <c r="V1261" s="146"/>
      <c r="W1261" s="135" t="str">
        <f t="shared" si="100"/>
        <v/>
      </c>
      <c r="X1261" s="135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2268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2238</v>
      </c>
      <c r="K1262" s="14" t="str">
        <f t="shared" si="98"/>
        <v>NOT EQUAL</v>
      </c>
      <c r="M1262" s="24" t="s">
        <v>3428</v>
      </c>
      <c r="N1262" s="24" t="s">
        <v>3920</v>
      </c>
      <c r="O1262"/>
      <c r="P1262"/>
      <c r="Q1262"/>
      <c r="R1262"/>
      <c r="S1262">
        <f t="shared" si="96"/>
        <v>232</v>
      </c>
      <c r="T1262"/>
      <c r="U1262" s="146"/>
      <c r="V1262" s="146"/>
      <c r="W1262" s="135" t="str">
        <f t="shared" si="100"/>
        <v/>
      </c>
      <c r="X1262" s="135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2268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2238</v>
      </c>
      <c r="K1263" s="14" t="str">
        <f t="shared" si="98"/>
        <v>NOT EQUAL</v>
      </c>
      <c r="M1263" s="24" t="s">
        <v>3429</v>
      </c>
      <c r="N1263" s="24" t="s">
        <v>3920</v>
      </c>
      <c r="O1263"/>
      <c r="P1263"/>
      <c r="Q1263"/>
      <c r="R1263"/>
      <c r="S1263">
        <f t="shared" si="96"/>
        <v>232</v>
      </c>
      <c r="T1263"/>
      <c r="U1263" s="146"/>
      <c r="V1263" s="146"/>
      <c r="W1263" s="135" t="str">
        <f t="shared" si="100"/>
        <v/>
      </c>
      <c r="X1263" s="135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2268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2238</v>
      </c>
      <c r="K1264" s="14" t="str">
        <f t="shared" si="98"/>
        <v>NOT EQUAL</v>
      </c>
      <c r="M1264" s="24" t="s">
        <v>3430</v>
      </c>
      <c r="N1264" s="24" t="s">
        <v>3920</v>
      </c>
      <c r="O1264"/>
      <c r="P1264"/>
      <c r="Q1264"/>
      <c r="R1264"/>
      <c r="S1264">
        <f t="shared" si="96"/>
        <v>232</v>
      </c>
      <c r="T1264"/>
      <c r="U1264" s="146"/>
      <c r="V1264" s="146"/>
      <c r="W1264" s="135" t="str">
        <f t="shared" si="100"/>
        <v/>
      </c>
      <c r="X1264" s="135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2268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2238</v>
      </c>
      <c r="K1265" s="14" t="str">
        <f t="shared" si="98"/>
        <v>NOT EQUAL</v>
      </c>
      <c r="M1265" s="24" t="s">
        <v>3431</v>
      </c>
      <c r="N1265" s="24" t="s">
        <v>3920</v>
      </c>
      <c r="O1265"/>
      <c r="P1265"/>
      <c r="Q1265"/>
      <c r="R1265"/>
      <c r="S1265">
        <f t="shared" si="96"/>
        <v>232</v>
      </c>
      <c r="T1265"/>
      <c r="U1265" s="146"/>
      <c r="V1265" s="146"/>
      <c r="W1265" s="135" t="str">
        <f t="shared" si="100"/>
        <v/>
      </c>
      <c r="X1265" s="135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2268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2238</v>
      </c>
      <c r="K1266" s="14" t="str">
        <f t="shared" si="98"/>
        <v>NOT EQUAL</v>
      </c>
      <c r="M1266" s="24" t="s">
        <v>3432</v>
      </c>
      <c r="N1266" s="24" t="s">
        <v>3920</v>
      </c>
      <c r="O1266"/>
      <c r="P1266"/>
      <c r="Q1266"/>
      <c r="R1266"/>
      <c r="S1266">
        <f t="shared" si="96"/>
        <v>232</v>
      </c>
      <c r="T1266"/>
      <c r="U1266" s="146"/>
      <c r="V1266" s="146"/>
      <c r="W1266" s="135" t="str">
        <f t="shared" si="100"/>
        <v/>
      </c>
      <c r="X1266" s="135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2268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2238</v>
      </c>
      <c r="K1267" s="14" t="str">
        <f t="shared" si="98"/>
        <v>NOT EQUAL</v>
      </c>
      <c r="M1267" s="24" t="s">
        <v>3433</v>
      </c>
      <c r="N1267" s="24" t="s">
        <v>3920</v>
      </c>
      <c r="O1267"/>
      <c r="P1267"/>
      <c r="Q1267"/>
      <c r="R1267"/>
      <c r="S1267">
        <f t="shared" si="96"/>
        <v>232</v>
      </c>
      <c r="T1267"/>
      <c r="U1267" s="146"/>
      <c r="V1267" s="146"/>
      <c r="W1267" s="135" t="str">
        <f t="shared" si="100"/>
        <v/>
      </c>
      <c r="X1267" s="135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2268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2238</v>
      </c>
      <c r="K1268" s="14" t="str">
        <f t="shared" si="98"/>
        <v>NOT EQUAL</v>
      </c>
      <c r="M1268" s="24" t="s">
        <v>3434</v>
      </c>
      <c r="N1268" s="24" t="s">
        <v>3920</v>
      </c>
      <c r="O1268"/>
      <c r="P1268"/>
      <c r="Q1268"/>
      <c r="R1268"/>
      <c r="S1268">
        <f t="shared" si="96"/>
        <v>232</v>
      </c>
      <c r="T1268"/>
      <c r="U1268" s="146"/>
      <c r="V1268" s="146"/>
      <c r="W1268" s="135" t="str">
        <f t="shared" si="100"/>
        <v/>
      </c>
      <c r="X1268" s="135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2268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2238</v>
      </c>
      <c r="K1269" s="14" t="str">
        <f t="shared" si="98"/>
        <v>NOT EQUAL</v>
      </c>
      <c r="M1269" s="24" t="s">
        <v>3435</v>
      </c>
      <c r="N1269" s="24" t="s">
        <v>3920</v>
      </c>
      <c r="O1269"/>
      <c r="P1269"/>
      <c r="Q1269"/>
      <c r="R1269"/>
      <c r="S1269">
        <f t="shared" si="96"/>
        <v>232</v>
      </c>
      <c r="T1269"/>
      <c r="U1269" s="146"/>
      <c r="V1269" s="146"/>
      <c r="W1269" s="135" t="str">
        <f t="shared" si="100"/>
        <v/>
      </c>
      <c r="X1269" s="135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2268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2238</v>
      </c>
      <c r="K1270" s="14" t="str">
        <f t="shared" si="98"/>
        <v>NOT EQUAL</v>
      </c>
      <c r="M1270" s="24" t="s">
        <v>3436</v>
      </c>
      <c r="N1270" s="24" t="s">
        <v>3920</v>
      </c>
      <c r="O1270"/>
      <c r="P1270"/>
      <c r="Q1270"/>
      <c r="R1270"/>
      <c r="S1270">
        <f t="shared" si="96"/>
        <v>232</v>
      </c>
      <c r="T1270"/>
      <c r="U1270" s="146"/>
      <c r="V1270" s="146"/>
      <c r="W1270" s="135" t="str">
        <f t="shared" si="100"/>
        <v/>
      </c>
      <c r="X1270" s="135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2268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2238</v>
      </c>
      <c r="K1271" s="14" t="str">
        <f t="shared" si="98"/>
        <v>NOT EQUAL</v>
      </c>
      <c r="M1271" s="24" t="s">
        <v>3437</v>
      </c>
      <c r="N1271" s="24" t="s">
        <v>3920</v>
      </c>
      <c r="O1271"/>
      <c r="P1271"/>
      <c r="Q1271"/>
      <c r="R1271"/>
      <c r="S1271">
        <f t="shared" si="96"/>
        <v>232</v>
      </c>
      <c r="T1271"/>
      <c r="U1271" s="146"/>
      <c r="V1271" s="146"/>
      <c r="W1271" s="135" t="str">
        <f t="shared" si="100"/>
        <v/>
      </c>
      <c r="X1271" s="135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2268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2238</v>
      </c>
      <c r="K1272" s="14" t="str">
        <f t="shared" si="98"/>
        <v>NOT EQUAL</v>
      </c>
      <c r="M1272" s="24" t="s">
        <v>3438</v>
      </c>
      <c r="N1272" s="24" t="s">
        <v>3920</v>
      </c>
      <c r="O1272"/>
      <c r="P1272"/>
      <c r="Q1272"/>
      <c r="R1272"/>
      <c r="S1272">
        <f t="shared" si="96"/>
        <v>232</v>
      </c>
      <c r="T1272"/>
      <c r="U1272" s="146"/>
      <c r="V1272" s="146"/>
      <c r="W1272" s="135" t="str">
        <f t="shared" si="100"/>
        <v/>
      </c>
      <c r="X1272" s="135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2268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2238</v>
      </c>
      <c r="K1273" s="14" t="str">
        <f t="shared" si="98"/>
        <v>NOT EQUAL</v>
      </c>
      <c r="M1273" s="24" t="s">
        <v>3439</v>
      </c>
      <c r="N1273" s="24" t="s">
        <v>3920</v>
      </c>
      <c r="O1273"/>
      <c r="P1273"/>
      <c r="Q1273"/>
      <c r="R1273"/>
      <c r="S1273">
        <f t="shared" ref="S1273:S1336" si="101">IF(X1273&lt;&gt;"",S1272+1,S1272)</f>
        <v>232</v>
      </c>
      <c r="T1273"/>
      <c r="U1273" s="146"/>
      <c r="V1273" s="146"/>
      <c r="W1273" s="135" t="str">
        <f t="shared" si="100"/>
        <v/>
      </c>
      <c r="X1273" s="135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2268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2238</v>
      </c>
      <c r="K1274" s="14" t="str">
        <f t="shared" si="98"/>
        <v>NOT EQUAL</v>
      </c>
      <c r="M1274" s="24" t="s">
        <v>3440</v>
      </c>
      <c r="N1274" s="24" t="s">
        <v>3920</v>
      </c>
      <c r="O1274"/>
      <c r="P1274"/>
      <c r="Q1274"/>
      <c r="R1274"/>
      <c r="S1274">
        <f t="shared" si="101"/>
        <v>232</v>
      </c>
      <c r="T1274"/>
      <c r="U1274" s="146"/>
      <c r="V1274" s="146"/>
      <c r="W1274" s="135" t="str">
        <f t="shared" si="100"/>
        <v/>
      </c>
      <c r="X1274" s="135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2268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2238</v>
      </c>
      <c r="K1275" s="14" t="str">
        <f t="shared" si="98"/>
        <v>NOT EQUAL</v>
      </c>
      <c r="M1275" s="24" t="s">
        <v>3441</v>
      </c>
      <c r="N1275" s="24" t="s">
        <v>3920</v>
      </c>
      <c r="O1275"/>
      <c r="P1275"/>
      <c r="Q1275"/>
      <c r="R1275"/>
      <c r="S1275">
        <f t="shared" si="101"/>
        <v>232</v>
      </c>
      <c r="T1275"/>
      <c r="U1275" s="146"/>
      <c r="V1275" s="146"/>
      <c r="W1275" s="135" t="str">
        <f t="shared" si="100"/>
        <v/>
      </c>
      <c r="X1275" s="135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2268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2238</v>
      </c>
      <c r="K1276" s="14" t="str">
        <f t="shared" si="98"/>
        <v>NOT EQUAL</v>
      </c>
      <c r="M1276" s="24" t="s">
        <v>3442</v>
      </c>
      <c r="N1276" s="24" t="s">
        <v>3920</v>
      </c>
      <c r="O1276"/>
      <c r="P1276"/>
      <c r="Q1276"/>
      <c r="R1276"/>
      <c r="S1276">
        <f t="shared" si="101"/>
        <v>232</v>
      </c>
      <c r="T1276"/>
      <c r="U1276" s="146"/>
      <c r="V1276" s="146"/>
      <c r="W1276" s="135" t="str">
        <f t="shared" si="100"/>
        <v/>
      </c>
      <c r="X1276" s="135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2268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2238</v>
      </c>
      <c r="K1277" s="14" t="str">
        <f t="shared" si="98"/>
        <v>NOT EQUAL</v>
      </c>
      <c r="M1277" s="24" t="s">
        <v>3443</v>
      </c>
      <c r="N1277" s="24" t="s">
        <v>3920</v>
      </c>
      <c r="O1277"/>
      <c r="P1277"/>
      <c r="Q1277"/>
      <c r="R1277"/>
      <c r="S1277">
        <f t="shared" si="101"/>
        <v>232</v>
      </c>
      <c r="T1277"/>
      <c r="U1277" s="146"/>
      <c r="V1277" s="146"/>
      <c r="W1277" s="135" t="str">
        <f t="shared" si="100"/>
        <v/>
      </c>
      <c r="X1277" s="135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2268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2238</v>
      </c>
      <c r="K1278" s="14" t="str">
        <f t="shared" si="98"/>
        <v>NOT EQUAL</v>
      </c>
      <c r="M1278" s="24" t="s">
        <v>3444</v>
      </c>
      <c r="N1278" s="24" t="s">
        <v>3920</v>
      </c>
      <c r="O1278"/>
      <c r="P1278"/>
      <c r="Q1278"/>
      <c r="R1278"/>
      <c r="S1278">
        <f t="shared" si="101"/>
        <v>232</v>
      </c>
      <c r="T1278"/>
      <c r="U1278" s="146"/>
      <c r="V1278" s="146"/>
      <c r="W1278" s="135" t="str">
        <f t="shared" si="100"/>
        <v/>
      </c>
      <c r="X1278" s="135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2338</v>
      </c>
      <c r="D1279" s="1" t="s">
        <v>1666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2238</v>
      </c>
      <c r="K1279" s="14" t="str">
        <f t="shared" si="98"/>
        <v>NOT EQUAL</v>
      </c>
      <c r="M1279" s="24" t="s">
        <v>1666</v>
      </c>
      <c r="N1279" s="24" t="s">
        <v>3920</v>
      </c>
      <c r="O1279"/>
      <c r="P1279"/>
      <c r="Q1279"/>
      <c r="R1279"/>
      <c r="S1279">
        <f t="shared" si="101"/>
        <v>232</v>
      </c>
      <c r="T1279"/>
      <c r="U1279" s="146"/>
      <c r="V1279" s="146"/>
      <c r="W1279" s="135" t="str">
        <f t="shared" si="100"/>
        <v/>
      </c>
      <c r="X1279" s="135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2338</v>
      </c>
      <c r="D1280" s="1" t="s">
        <v>1667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2238</v>
      </c>
      <c r="K1280" s="14" t="str">
        <f t="shared" si="98"/>
        <v>NOT EQUAL</v>
      </c>
      <c r="M1280" s="24" t="s">
        <v>1667</v>
      </c>
      <c r="N1280" s="24" t="s">
        <v>3920</v>
      </c>
      <c r="O1280"/>
      <c r="P1280"/>
      <c r="Q1280"/>
      <c r="R1280"/>
      <c r="S1280">
        <f t="shared" si="101"/>
        <v>232</v>
      </c>
      <c r="T1280"/>
      <c r="U1280" s="146"/>
      <c r="V1280" s="146"/>
      <c r="W1280" s="135" t="str">
        <f t="shared" si="100"/>
        <v/>
      </c>
      <c r="X1280" s="135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2338</v>
      </c>
      <c r="D1281" s="1" t="s">
        <v>1668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2238</v>
      </c>
      <c r="K1281" s="14" t="str">
        <f t="shared" si="98"/>
        <v>NOT EQUAL</v>
      </c>
      <c r="M1281" s="24" t="s">
        <v>1668</v>
      </c>
      <c r="N1281" s="24" t="s">
        <v>3920</v>
      </c>
      <c r="O1281"/>
      <c r="P1281"/>
      <c r="Q1281"/>
      <c r="R1281"/>
      <c r="S1281">
        <f t="shared" si="101"/>
        <v>232</v>
      </c>
      <c r="T1281"/>
      <c r="U1281" s="146"/>
      <c r="V1281" s="146"/>
      <c r="W1281" s="135" t="str">
        <f t="shared" si="100"/>
        <v/>
      </c>
      <c r="X1281" s="135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2268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2238</v>
      </c>
      <c r="K1282" s="14" t="str">
        <f t="shared" si="98"/>
        <v>NOT EQUAL</v>
      </c>
      <c r="M1282" s="24" t="s">
        <v>3445</v>
      </c>
      <c r="N1282" s="24" t="s">
        <v>3920</v>
      </c>
      <c r="O1282"/>
      <c r="P1282"/>
      <c r="Q1282"/>
      <c r="R1282"/>
      <c r="S1282">
        <f t="shared" si="101"/>
        <v>232</v>
      </c>
      <c r="T1282"/>
      <c r="U1282" s="146"/>
      <c r="V1282" s="146"/>
      <c r="W1282" s="135" t="str">
        <f t="shared" si="100"/>
        <v/>
      </c>
      <c r="X1282" s="135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2268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2238</v>
      </c>
      <c r="K1283" s="14" t="str">
        <f t="shared" si="98"/>
        <v>NOT EQUAL</v>
      </c>
      <c r="M1283" s="24" t="s">
        <v>3446</v>
      </c>
      <c r="N1283" s="24" t="s">
        <v>3920</v>
      </c>
      <c r="O1283"/>
      <c r="P1283"/>
      <c r="Q1283"/>
      <c r="R1283"/>
      <c r="S1283">
        <f t="shared" si="101"/>
        <v>232</v>
      </c>
      <c r="T1283"/>
      <c r="U1283" s="146"/>
      <c r="V1283" s="146"/>
      <c r="W1283" s="135" t="str">
        <f t="shared" si="100"/>
        <v/>
      </c>
      <c r="X1283" s="135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2268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2238</v>
      </c>
      <c r="K1284" s="14" t="str">
        <f t="shared" ref="K1284:K1347" si="103">IF(E1284=F1284,"","NOT EQUAL")</f>
        <v>NOT EQUAL</v>
      </c>
      <c r="M1284" s="24" t="s">
        <v>3447</v>
      </c>
      <c r="N1284" s="24" t="s">
        <v>3920</v>
      </c>
      <c r="O1284"/>
      <c r="P1284"/>
      <c r="Q1284"/>
      <c r="R1284"/>
      <c r="S1284">
        <f t="shared" si="101"/>
        <v>232</v>
      </c>
      <c r="T1284"/>
      <c r="U1284" s="146"/>
      <c r="V1284" s="146"/>
      <c r="W1284" s="135" t="str">
        <f t="shared" si="100"/>
        <v/>
      </c>
      <c r="X1284" s="135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2268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2238</v>
      </c>
      <c r="K1285" s="14" t="str">
        <f t="shared" si="103"/>
        <v>NOT EQUAL</v>
      </c>
      <c r="M1285" s="24" t="s">
        <v>3448</v>
      </c>
      <c r="N1285" s="24" t="s">
        <v>3920</v>
      </c>
      <c r="O1285"/>
      <c r="P1285"/>
      <c r="Q1285"/>
      <c r="R1285"/>
      <c r="S1285">
        <f t="shared" si="101"/>
        <v>232</v>
      </c>
      <c r="T1285"/>
      <c r="U1285" s="146"/>
      <c r="V1285" s="146"/>
      <c r="W1285" s="135" t="str">
        <f t="shared" si="100"/>
        <v/>
      </c>
      <c r="X1285" s="135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2268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2238</v>
      </c>
      <c r="K1286" s="14" t="str">
        <f t="shared" si="103"/>
        <v>NOT EQUAL</v>
      </c>
      <c r="M1286" s="24" t="s">
        <v>3449</v>
      </c>
      <c r="N1286" s="24" t="s">
        <v>3920</v>
      </c>
      <c r="O1286"/>
      <c r="P1286"/>
      <c r="Q1286"/>
      <c r="R1286"/>
      <c r="S1286">
        <f t="shared" si="101"/>
        <v>232</v>
      </c>
      <c r="T1286"/>
      <c r="U1286" s="146"/>
      <c r="V1286" s="146"/>
      <c r="W1286" s="135" t="str">
        <f t="shared" si="100"/>
        <v/>
      </c>
      <c r="X1286" s="135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2268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2238</v>
      </c>
      <c r="K1287" s="14" t="str">
        <f t="shared" si="103"/>
        <v>NOT EQUAL</v>
      </c>
      <c r="M1287" s="24" t="s">
        <v>3450</v>
      </c>
      <c r="N1287" s="24" t="s">
        <v>3920</v>
      </c>
      <c r="O1287"/>
      <c r="P1287"/>
      <c r="Q1287"/>
      <c r="R1287"/>
      <c r="S1287">
        <f t="shared" si="101"/>
        <v>232</v>
      </c>
      <c r="T1287"/>
      <c r="U1287" s="146"/>
      <c r="V1287" s="146"/>
      <c r="W1287" s="135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35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2268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2238</v>
      </c>
      <c r="K1288" s="14" t="str">
        <f t="shared" si="103"/>
        <v>NOT EQUAL</v>
      </c>
      <c r="M1288" s="24" t="s">
        <v>3451</v>
      </c>
      <c r="N1288" s="24" t="s">
        <v>3920</v>
      </c>
      <c r="O1288"/>
      <c r="P1288"/>
      <c r="Q1288"/>
      <c r="R1288"/>
      <c r="S1288">
        <f t="shared" si="101"/>
        <v>232</v>
      </c>
      <c r="T1288"/>
      <c r="U1288" s="146"/>
      <c r="V1288" s="146"/>
      <c r="W1288" s="135" t="str">
        <f t="shared" si="105"/>
        <v/>
      </c>
      <c r="X1288" s="135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2268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2238</v>
      </c>
      <c r="K1289" s="14" t="str">
        <f t="shared" si="103"/>
        <v>NOT EQUAL</v>
      </c>
      <c r="M1289" s="24" t="s">
        <v>3452</v>
      </c>
      <c r="N1289" s="24" t="s">
        <v>3920</v>
      </c>
      <c r="O1289"/>
      <c r="P1289"/>
      <c r="Q1289"/>
      <c r="R1289"/>
      <c r="S1289">
        <f t="shared" si="101"/>
        <v>232</v>
      </c>
      <c r="T1289"/>
      <c r="U1289" s="146"/>
      <c r="V1289" s="146"/>
      <c r="W1289" s="135" t="str">
        <f t="shared" si="105"/>
        <v/>
      </c>
      <c r="X1289" s="135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2268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2238</v>
      </c>
      <c r="K1290" s="14" t="str">
        <f t="shared" si="103"/>
        <v>NOT EQUAL</v>
      </c>
      <c r="M1290" s="24" t="s">
        <v>3453</v>
      </c>
      <c r="N1290" s="24" t="s">
        <v>3920</v>
      </c>
      <c r="O1290"/>
      <c r="P1290"/>
      <c r="Q1290"/>
      <c r="R1290"/>
      <c r="S1290">
        <f t="shared" si="101"/>
        <v>232</v>
      </c>
      <c r="T1290"/>
      <c r="U1290" s="146"/>
      <c r="V1290" s="146"/>
      <c r="W1290" s="135" t="str">
        <f t="shared" si="105"/>
        <v/>
      </c>
      <c r="X1290" s="135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2268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2238</v>
      </c>
      <c r="K1291" s="14" t="str">
        <f t="shared" si="103"/>
        <v>NOT EQUAL</v>
      </c>
      <c r="M1291" s="24" t="s">
        <v>3454</v>
      </c>
      <c r="N1291" s="24" t="s">
        <v>3920</v>
      </c>
      <c r="O1291"/>
      <c r="P1291"/>
      <c r="Q1291"/>
      <c r="R1291"/>
      <c r="S1291">
        <f t="shared" si="101"/>
        <v>232</v>
      </c>
      <c r="T1291"/>
      <c r="U1291" s="146"/>
      <c r="V1291" s="146"/>
      <c r="W1291" s="135" t="str">
        <f t="shared" si="105"/>
        <v/>
      </c>
      <c r="X1291" s="135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2268</v>
      </c>
      <c r="D1292" s="1" t="s">
        <v>7</v>
      </c>
      <c r="E1292" s="112" t="s">
        <v>4452</v>
      </c>
      <c r="F1292" s="112" t="s">
        <v>4452</v>
      </c>
      <c r="G1292" s="76">
        <v>0</v>
      </c>
      <c r="H1292" s="76">
        <v>0</v>
      </c>
      <c r="I1292" s="19" t="s">
        <v>1</v>
      </c>
      <c r="J1292" s="19" t="s">
        <v>2238</v>
      </c>
      <c r="K1292" s="14" t="str">
        <f t="shared" si="103"/>
        <v/>
      </c>
      <c r="M1292" s="97" t="str">
        <f>"CHR_"&amp;TEXT($B1292,"0000")</f>
        <v>CHR_1287</v>
      </c>
      <c r="N1292" s="24" t="s">
        <v>3920</v>
      </c>
      <c r="O1292"/>
      <c r="P1292"/>
      <c r="Q1292"/>
      <c r="R1292"/>
      <c r="S1292">
        <f t="shared" si="101"/>
        <v>232</v>
      </c>
      <c r="T1292"/>
      <c r="U1292" s="146"/>
      <c r="V1292" s="146"/>
      <c r="W1292" s="135" t="str">
        <f t="shared" si="105"/>
        <v/>
      </c>
      <c r="X1292" s="135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2338</v>
      </c>
      <c r="D1293" s="1" t="s">
        <v>1669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2238</v>
      </c>
      <c r="K1293" s="14" t="str">
        <f t="shared" si="103"/>
        <v>NOT EQUAL</v>
      </c>
      <c r="M1293" s="24" t="s">
        <v>1669</v>
      </c>
      <c r="N1293" s="24" t="s">
        <v>3920</v>
      </c>
      <c r="O1293"/>
      <c r="P1293"/>
      <c r="Q1293"/>
      <c r="R1293"/>
      <c r="S1293">
        <f t="shared" si="101"/>
        <v>232</v>
      </c>
      <c r="T1293"/>
      <c r="U1293" s="146"/>
      <c r="V1293" s="146"/>
      <c r="W1293" s="135" t="str">
        <f t="shared" si="105"/>
        <v/>
      </c>
      <c r="X1293" s="135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2268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2238</v>
      </c>
      <c r="K1294" s="14" t="str">
        <f t="shared" si="103"/>
        <v>NOT EQUAL</v>
      </c>
      <c r="M1294" s="24" t="s">
        <v>3455</v>
      </c>
      <c r="N1294" s="24" t="s">
        <v>3920</v>
      </c>
      <c r="O1294"/>
      <c r="P1294"/>
      <c r="Q1294"/>
      <c r="R1294"/>
      <c r="S1294">
        <f t="shared" si="101"/>
        <v>232</v>
      </c>
      <c r="T1294"/>
      <c r="U1294" s="146"/>
      <c r="V1294" s="146"/>
      <c r="W1294" s="135" t="str">
        <f t="shared" si="105"/>
        <v/>
      </c>
      <c r="X1294" s="135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2268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2238</v>
      </c>
      <c r="K1295" s="14" t="str">
        <f t="shared" si="103"/>
        <v>NOT EQUAL</v>
      </c>
      <c r="M1295" s="24" t="s">
        <v>3456</v>
      </c>
      <c r="N1295" s="24" t="s">
        <v>3920</v>
      </c>
      <c r="O1295"/>
      <c r="P1295"/>
      <c r="Q1295"/>
      <c r="R1295"/>
      <c r="S1295">
        <f t="shared" si="101"/>
        <v>232</v>
      </c>
      <c r="T1295"/>
      <c r="U1295" s="146"/>
      <c r="V1295" s="146"/>
      <c r="W1295" s="135" t="str">
        <f t="shared" si="105"/>
        <v/>
      </c>
      <c r="X1295" s="135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2268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2238</v>
      </c>
      <c r="K1296" s="14" t="str">
        <f t="shared" si="103"/>
        <v>NOT EQUAL</v>
      </c>
      <c r="M1296" s="24" t="s">
        <v>3457</v>
      </c>
      <c r="N1296" s="24" t="s">
        <v>3920</v>
      </c>
      <c r="O1296"/>
      <c r="P1296"/>
      <c r="Q1296"/>
      <c r="R1296"/>
      <c r="S1296">
        <f t="shared" si="101"/>
        <v>232</v>
      </c>
      <c r="T1296"/>
      <c r="U1296" s="146"/>
      <c r="V1296" s="146"/>
      <c r="W1296" s="135" t="str">
        <f t="shared" si="105"/>
        <v/>
      </c>
      <c r="X1296" s="135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2268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2238</v>
      </c>
      <c r="K1297" s="14" t="str">
        <f t="shared" si="103"/>
        <v>NOT EQUAL</v>
      </c>
      <c r="M1297" s="24" t="s">
        <v>3458</v>
      </c>
      <c r="N1297" s="24" t="s">
        <v>3920</v>
      </c>
      <c r="O1297"/>
      <c r="P1297"/>
      <c r="Q1297"/>
      <c r="R1297"/>
      <c r="S1297">
        <f t="shared" si="101"/>
        <v>232</v>
      </c>
      <c r="T1297"/>
      <c r="U1297" s="146"/>
      <c r="V1297" s="146"/>
      <c r="W1297" s="135" t="str">
        <f t="shared" si="105"/>
        <v/>
      </c>
      <c r="X1297" s="135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2268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2238</v>
      </c>
      <c r="K1298" s="14" t="str">
        <f t="shared" si="103"/>
        <v>NOT EQUAL</v>
      </c>
      <c r="M1298" s="24" t="s">
        <v>3459</v>
      </c>
      <c r="N1298" s="24" t="s">
        <v>3920</v>
      </c>
      <c r="O1298"/>
      <c r="P1298"/>
      <c r="Q1298"/>
      <c r="R1298"/>
      <c r="S1298">
        <f t="shared" si="101"/>
        <v>232</v>
      </c>
      <c r="T1298"/>
      <c r="U1298" s="146"/>
      <c r="V1298" s="146"/>
      <c r="W1298" s="135" t="str">
        <f t="shared" si="105"/>
        <v/>
      </c>
      <c r="X1298" s="135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2268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2238</v>
      </c>
      <c r="K1299" s="14" t="str">
        <f t="shared" si="103"/>
        <v>NOT EQUAL</v>
      </c>
      <c r="M1299" s="24" t="s">
        <v>3460</v>
      </c>
      <c r="N1299" s="24" t="s">
        <v>3920</v>
      </c>
      <c r="O1299"/>
      <c r="P1299"/>
      <c r="Q1299"/>
      <c r="R1299"/>
      <c r="S1299">
        <f t="shared" si="101"/>
        <v>232</v>
      </c>
      <c r="T1299"/>
      <c r="U1299" s="146"/>
      <c r="V1299" s="146"/>
      <c r="W1299" s="135" t="str">
        <f t="shared" si="105"/>
        <v/>
      </c>
      <c r="X1299" s="135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2338</v>
      </c>
      <c r="D1300" s="1" t="s">
        <v>1670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2238</v>
      </c>
      <c r="K1300" s="14" t="str">
        <f t="shared" si="103"/>
        <v>NOT EQUAL</v>
      </c>
      <c r="M1300" s="24" t="s">
        <v>1670</v>
      </c>
      <c r="N1300" s="24" t="s">
        <v>3920</v>
      </c>
      <c r="O1300"/>
      <c r="P1300"/>
      <c r="Q1300"/>
      <c r="R1300"/>
      <c r="S1300">
        <f t="shared" si="101"/>
        <v>232</v>
      </c>
      <c r="T1300"/>
      <c r="U1300" s="146"/>
      <c r="V1300" s="146"/>
      <c r="W1300" s="135" t="str">
        <f t="shared" si="105"/>
        <v/>
      </c>
      <c r="X1300" s="135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2338</v>
      </c>
      <c r="D1301" s="1" t="s">
        <v>1671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2238</v>
      </c>
      <c r="K1301" s="14" t="str">
        <f t="shared" si="103"/>
        <v>NOT EQUAL</v>
      </c>
      <c r="M1301" s="24" t="s">
        <v>1671</v>
      </c>
      <c r="N1301" s="24" t="s">
        <v>3920</v>
      </c>
      <c r="O1301"/>
      <c r="P1301"/>
      <c r="Q1301"/>
      <c r="R1301"/>
      <c r="S1301">
        <f t="shared" si="101"/>
        <v>232</v>
      </c>
      <c r="T1301"/>
      <c r="U1301" s="146"/>
      <c r="V1301" s="146"/>
      <c r="W1301" s="135" t="str">
        <f t="shared" si="105"/>
        <v/>
      </c>
      <c r="X1301" s="135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2338</v>
      </c>
      <c r="D1302" s="1" t="s">
        <v>1672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2238</v>
      </c>
      <c r="K1302" s="14" t="str">
        <f t="shared" si="103"/>
        <v>NOT EQUAL</v>
      </c>
      <c r="M1302" s="24" t="s">
        <v>1672</v>
      </c>
      <c r="N1302" s="24" t="s">
        <v>3920</v>
      </c>
      <c r="O1302"/>
      <c r="P1302"/>
      <c r="Q1302"/>
      <c r="R1302"/>
      <c r="S1302">
        <f t="shared" si="101"/>
        <v>232</v>
      </c>
      <c r="T1302"/>
      <c r="U1302" s="146"/>
      <c r="V1302" s="146"/>
      <c r="W1302" s="135" t="str">
        <f t="shared" si="105"/>
        <v/>
      </c>
      <c r="X1302" s="135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2338</v>
      </c>
      <c r="D1303" s="1" t="s">
        <v>1673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2238</v>
      </c>
      <c r="K1303" s="14" t="str">
        <f t="shared" si="103"/>
        <v>NOT EQUAL</v>
      </c>
      <c r="M1303" s="24" t="s">
        <v>1673</v>
      </c>
      <c r="N1303" s="24" t="s">
        <v>3920</v>
      </c>
      <c r="O1303"/>
      <c r="P1303"/>
      <c r="Q1303"/>
      <c r="R1303"/>
      <c r="S1303">
        <f t="shared" si="101"/>
        <v>232</v>
      </c>
      <c r="T1303"/>
      <c r="U1303" s="146"/>
      <c r="V1303" s="146"/>
      <c r="W1303" s="135" t="str">
        <f t="shared" si="105"/>
        <v/>
      </c>
      <c r="X1303" s="135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2338</v>
      </c>
      <c r="D1304" s="1" t="s">
        <v>1674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2238</v>
      </c>
      <c r="K1304" s="14" t="str">
        <f t="shared" si="103"/>
        <v>NOT EQUAL</v>
      </c>
      <c r="M1304" s="24" t="s">
        <v>1674</v>
      </c>
      <c r="N1304" s="24" t="s">
        <v>3920</v>
      </c>
      <c r="O1304"/>
      <c r="P1304"/>
      <c r="Q1304"/>
      <c r="R1304"/>
      <c r="S1304">
        <f t="shared" si="101"/>
        <v>232</v>
      </c>
      <c r="T1304"/>
      <c r="U1304" s="146"/>
      <c r="V1304" s="146"/>
      <c r="W1304" s="135" t="str">
        <f t="shared" si="105"/>
        <v/>
      </c>
      <c r="X1304" s="135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2338</v>
      </c>
      <c r="D1305" s="1" t="s">
        <v>1675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2238</v>
      </c>
      <c r="K1305" s="14" t="str">
        <f t="shared" si="103"/>
        <v>NOT EQUAL</v>
      </c>
      <c r="M1305" s="24" t="s">
        <v>1675</v>
      </c>
      <c r="N1305" s="24" t="s">
        <v>3920</v>
      </c>
      <c r="O1305"/>
      <c r="P1305"/>
      <c r="Q1305"/>
      <c r="R1305"/>
      <c r="S1305">
        <f t="shared" si="101"/>
        <v>232</v>
      </c>
      <c r="T1305"/>
      <c r="U1305" s="146"/>
      <c r="V1305" s="146"/>
      <c r="W1305" s="135" t="str">
        <f t="shared" si="105"/>
        <v/>
      </c>
      <c r="X1305" s="135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2338</v>
      </c>
      <c r="D1306" s="1" t="s">
        <v>1676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2238</v>
      </c>
      <c r="K1306" s="14" t="str">
        <f t="shared" si="103"/>
        <v>NOT EQUAL</v>
      </c>
      <c r="M1306" s="24" t="s">
        <v>1676</v>
      </c>
      <c r="N1306" s="24" t="s">
        <v>3920</v>
      </c>
      <c r="O1306"/>
      <c r="P1306"/>
      <c r="Q1306"/>
      <c r="R1306"/>
      <c r="S1306">
        <f t="shared" si="101"/>
        <v>232</v>
      </c>
      <c r="T1306"/>
      <c r="U1306" s="146"/>
      <c r="V1306" s="146"/>
      <c r="W1306" s="135" t="str">
        <f t="shared" si="105"/>
        <v/>
      </c>
      <c r="X1306" s="135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2338</v>
      </c>
      <c r="D1307" s="1" t="s">
        <v>1677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2238</v>
      </c>
      <c r="K1307" s="14" t="str">
        <f t="shared" si="103"/>
        <v>NOT EQUAL</v>
      </c>
      <c r="M1307" s="24" t="s">
        <v>1677</v>
      </c>
      <c r="N1307" s="24" t="s">
        <v>3920</v>
      </c>
      <c r="O1307"/>
      <c r="P1307"/>
      <c r="Q1307"/>
      <c r="R1307"/>
      <c r="S1307">
        <f t="shared" si="101"/>
        <v>232</v>
      </c>
      <c r="T1307"/>
      <c r="U1307" s="146"/>
      <c r="V1307" s="146"/>
      <c r="W1307" s="135" t="str">
        <f t="shared" si="105"/>
        <v/>
      </c>
      <c r="X1307" s="135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2338</v>
      </c>
      <c r="D1308" s="1" t="s">
        <v>1678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2238</v>
      </c>
      <c r="K1308" s="14" t="str">
        <f t="shared" si="103"/>
        <v>NOT EQUAL</v>
      </c>
      <c r="M1308" s="24" t="s">
        <v>1678</v>
      </c>
      <c r="N1308" s="24" t="s">
        <v>3920</v>
      </c>
      <c r="O1308"/>
      <c r="P1308"/>
      <c r="Q1308"/>
      <c r="R1308"/>
      <c r="S1308">
        <f t="shared" si="101"/>
        <v>232</v>
      </c>
      <c r="T1308"/>
      <c r="U1308" s="146"/>
      <c r="V1308" s="146"/>
      <c r="W1308" s="135" t="str">
        <f t="shared" si="105"/>
        <v/>
      </c>
      <c r="X1308" s="135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2338</v>
      </c>
      <c r="D1309" s="1" t="s">
        <v>1679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2238</v>
      </c>
      <c r="K1309" s="14" t="str">
        <f t="shared" si="103"/>
        <v>NOT EQUAL</v>
      </c>
      <c r="M1309" s="24" t="s">
        <v>1679</v>
      </c>
      <c r="N1309" s="24" t="s">
        <v>3920</v>
      </c>
      <c r="O1309"/>
      <c r="P1309"/>
      <c r="Q1309"/>
      <c r="R1309"/>
      <c r="S1309">
        <f t="shared" si="101"/>
        <v>232</v>
      </c>
      <c r="T1309"/>
      <c r="U1309" s="146"/>
      <c r="V1309" s="146"/>
      <c r="W1309" s="135" t="str">
        <f t="shared" si="105"/>
        <v/>
      </c>
      <c r="X1309" s="135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2338</v>
      </c>
      <c r="D1310" s="1" t="s">
        <v>1680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2238</v>
      </c>
      <c r="K1310" s="14" t="str">
        <f t="shared" si="103"/>
        <v>NOT EQUAL</v>
      </c>
      <c r="M1310" s="24" t="s">
        <v>1680</v>
      </c>
      <c r="N1310" s="24" t="s">
        <v>3920</v>
      </c>
      <c r="O1310"/>
      <c r="P1310"/>
      <c r="Q1310"/>
      <c r="R1310"/>
      <c r="S1310">
        <f t="shared" si="101"/>
        <v>232</v>
      </c>
      <c r="T1310"/>
      <c r="U1310" s="146"/>
      <c r="V1310" s="146"/>
      <c r="W1310" s="135" t="str">
        <f t="shared" si="105"/>
        <v/>
      </c>
      <c r="X1310" s="135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2268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2238</v>
      </c>
      <c r="K1311" s="14" t="str">
        <f t="shared" si="103"/>
        <v/>
      </c>
      <c r="M1311" s="24" t="s">
        <v>3461</v>
      </c>
      <c r="N1311" s="24" t="s">
        <v>3920</v>
      </c>
      <c r="O1311"/>
      <c r="P1311"/>
      <c r="Q1311"/>
      <c r="R1311"/>
      <c r="S1311">
        <f t="shared" si="101"/>
        <v>232</v>
      </c>
      <c r="T1311"/>
      <c r="U1311" s="146"/>
      <c r="V1311" s="146"/>
      <c r="W1311" s="135" t="str">
        <f t="shared" si="105"/>
        <v/>
      </c>
      <c r="X1311" s="135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2338</v>
      </c>
      <c r="D1312" s="1" t="s">
        <v>1681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2238</v>
      </c>
      <c r="K1312" s="14" t="str">
        <f t="shared" si="103"/>
        <v>NOT EQUAL</v>
      </c>
      <c r="M1312" s="24" t="s">
        <v>1681</v>
      </c>
      <c r="N1312" s="24" t="s">
        <v>3920</v>
      </c>
      <c r="O1312"/>
      <c r="P1312"/>
      <c r="Q1312"/>
      <c r="R1312"/>
      <c r="S1312">
        <f t="shared" si="101"/>
        <v>232</v>
      </c>
      <c r="T1312"/>
      <c r="U1312" s="146"/>
      <c r="V1312" s="146"/>
      <c r="W1312" s="135" t="str">
        <f t="shared" si="105"/>
        <v/>
      </c>
      <c r="X1312" s="135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2338</v>
      </c>
      <c r="D1313" s="1" t="s">
        <v>1682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2238</v>
      </c>
      <c r="K1313" s="14" t="str">
        <f t="shared" si="103"/>
        <v>NOT EQUAL</v>
      </c>
      <c r="M1313" s="24" t="s">
        <v>1682</v>
      </c>
      <c r="N1313" s="24" t="s">
        <v>3920</v>
      </c>
      <c r="O1313"/>
      <c r="P1313"/>
      <c r="Q1313"/>
      <c r="R1313"/>
      <c r="S1313">
        <f t="shared" si="101"/>
        <v>232</v>
      </c>
      <c r="T1313"/>
      <c r="U1313" s="146"/>
      <c r="V1313" s="146"/>
      <c r="W1313" s="135" t="str">
        <f t="shared" si="105"/>
        <v/>
      </c>
      <c r="X1313" s="135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2338</v>
      </c>
      <c r="D1314" s="1" t="s">
        <v>1683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2238</v>
      </c>
      <c r="K1314" s="14" t="str">
        <f t="shared" si="103"/>
        <v>NOT EQUAL</v>
      </c>
      <c r="M1314" s="24" t="s">
        <v>1683</v>
      </c>
      <c r="N1314" s="24" t="s">
        <v>3920</v>
      </c>
      <c r="O1314"/>
      <c r="P1314"/>
      <c r="Q1314"/>
      <c r="R1314"/>
      <c r="S1314">
        <f t="shared" si="101"/>
        <v>232</v>
      </c>
      <c r="T1314"/>
      <c r="U1314" s="146"/>
      <c r="V1314" s="146"/>
      <c r="W1314" s="135" t="str">
        <f t="shared" si="105"/>
        <v/>
      </c>
      <c r="X1314" s="135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2338</v>
      </c>
      <c r="D1315" s="1" t="s">
        <v>1684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2238</v>
      </c>
      <c r="K1315" s="14" t="str">
        <f t="shared" si="103"/>
        <v>NOT EQUAL</v>
      </c>
      <c r="M1315" s="24" t="s">
        <v>1684</v>
      </c>
      <c r="N1315" s="24" t="s">
        <v>3920</v>
      </c>
      <c r="O1315"/>
      <c r="P1315"/>
      <c r="Q1315"/>
      <c r="R1315"/>
      <c r="S1315">
        <f t="shared" si="101"/>
        <v>232</v>
      </c>
      <c r="T1315"/>
      <c r="U1315" s="146"/>
      <c r="V1315" s="146"/>
      <c r="W1315" s="135" t="str">
        <f t="shared" si="105"/>
        <v/>
      </c>
      <c r="X1315" s="135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2338</v>
      </c>
      <c r="D1316" s="1" t="s">
        <v>1685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2238</v>
      </c>
      <c r="K1316" s="14" t="str">
        <f t="shared" si="103"/>
        <v>NOT EQUAL</v>
      </c>
      <c r="M1316" s="24" t="s">
        <v>1685</v>
      </c>
      <c r="N1316" s="24" t="s">
        <v>3920</v>
      </c>
      <c r="O1316"/>
      <c r="P1316"/>
      <c r="Q1316"/>
      <c r="R1316"/>
      <c r="S1316">
        <f t="shared" si="101"/>
        <v>232</v>
      </c>
      <c r="T1316"/>
      <c r="U1316" s="146"/>
      <c r="V1316" s="146"/>
      <c r="W1316" s="135" t="str">
        <f t="shared" si="105"/>
        <v/>
      </c>
      <c r="X1316" s="135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2338</v>
      </c>
      <c r="D1317" s="1" t="s">
        <v>1686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2238</v>
      </c>
      <c r="K1317" s="14" t="str">
        <f t="shared" si="103"/>
        <v>NOT EQUAL</v>
      </c>
      <c r="M1317" s="24" t="s">
        <v>1686</v>
      </c>
      <c r="N1317" s="24" t="s">
        <v>3920</v>
      </c>
      <c r="O1317"/>
      <c r="P1317"/>
      <c r="Q1317"/>
      <c r="R1317"/>
      <c r="S1317">
        <f t="shared" si="101"/>
        <v>232</v>
      </c>
      <c r="T1317"/>
      <c r="U1317" s="146"/>
      <c r="V1317" s="146"/>
      <c r="W1317" s="135" t="str">
        <f t="shared" si="105"/>
        <v/>
      </c>
      <c r="X1317" s="135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2338</v>
      </c>
      <c r="D1318" s="1" t="s">
        <v>1687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2238</v>
      </c>
      <c r="K1318" s="14" t="str">
        <f t="shared" si="103"/>
        <v>NOT EQUAL</v>
      </c>
      <c r="M1318" s="24" t="s">
        <v>1687</v>
      </c>
      <c r="N1318" s="24" t="s">
        <v>3920</v>
      </c>
      <c r="O1318"/>
      <c r="P1318"/>
      <c r="Q1318"/>
      <c r="R1318"/>
      <c r="S1318">
        <f t="shared" si="101"/>
        <v>232</v>
      </c>
      <c r="T1318"/>
      <c r="U1318" s="146"/>
      <c r="V1318" s="146"/>
      <c r="W1318" s="135" t="str">
        <f t="shared" si="105"/>
        <v/>
      </c>
      <c r="X1318" s="135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2338</v>
      </c>
      <c r="D1319" s="1" t="s">
        <v>1688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2238</v>
      </c>
      <c r="K1319" s="14" t="str">
        <f t="shared" si="103"/>
        <v>NOT EQUAL</v>
      </c>
      <c r="M1319" s="24" t="s">
        <v>1688</v>
      </c>
      <c r="N1319" s="24" t="s">
        <v>3920</v>
      </c>
      <c r="O1319"/>
      <c r="P1319"/>
      <c r="Q1319"/>
      <c r="R1319"/>
      <c r="S1319">
        <f t="shared" si="101"/>
        <v>232</v>
      </c>
      <c r="T1319"/>
      <c r="U1319" s="146"/>
      <c r="V1319" s="146"/>
      <c r="W1319" s="135" t="str">
        <f t="shared" si="105"/>
        <v/>
      </c>
      <c r="X1319" s="135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2338</v>
      </c>
      <c r="D1320" s="1" t="s">
        <v>1689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2238</v>
      </c>
      <c r="K1320" s="14" t="str">
        <f t="shared" si="103"/>
        <v>NOT EQUAL</v>
      </c>
      <c r="M1320" s="24" t="s">
        <v>1689</v>
      </c>
      <c r="N1320" s="24" t="s">
        <v>3920</v>
      </c>
      <c r="O1320"/>
      <c r="P1320"/>
      <c r="Q1320"/>
      <c r="R1320"/>
      <c r="S1320">
        <f t="shared" si="101"/>
        <v>232</v>
      </c>
      <c r="T1320"/>
      <c r="U1320" s="146"/>
      <c r="V1320" s="146"/>
      <c r="W1320" s="135" t="str">
        <f t="shared" si="105"/>
        <v/>
      </c>
      <c r="X1320" s="135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2338</v>
      </c>
      <c r="D1321" s="1" t="s">
        <v>1690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2238</v>
      </c>
      <c r="K1321" s="14" t="str">
        <f t="shared" si="103"/>
        <v>NOT EQUAL</v>
      </c>
      <c r="M1321" s="24" t="s">
        <v>1690</v>
      </c>
      <c r="N1321" s="24" t="s">
        <v>3920</v>
      </c>
      <c r="O1321"/>
      <c r="P1321"/>
      <c r="Q1321"/>
      <c r="R1321"/>
      <c r="S1321">
        <f t="shared" si="101"/>
        <v>232</v>
      </c>
      <c r="T1321"/>
      <c r="U1321" s="146"/>
      <c r="V1321" s="146"/>
      <c r="W1321" s="135" t="str">
        <f t="shared" si="105"/>
        <v/>
      </c>
      <c r="X1321" s="135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2338</v>
      </c>
      <c r="D1322" s="1" t="s">
        <v>1691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2238</v>
      </c>
      <c r="K1322" s="14" t="str">
        <f t="shared" si="103"/>
        <v>NOT EQUAL</v>
      </c>
      <c r="M1322" s="24" t="s">
        <v>1691</v>
      </c>
      <c r="N1322" s="24" t="s">
        <v>3920</v>
      </c>
      <c r="O1322"/>
      <c r="P1322"/>
      <c r="Q1322"/>
      <c r="R1322"/>
      <c r="S1322">
        <f t="shared" si="101"/>
        <v>232</v>
      </c>
      <c r="T1322"/>
      <c r="U1322" s="146"/>
      <c r="V1322" s="146"/>
      <c r="W1322" s="135" t="str">
        <f t="shared" si="105"/>
        <v/>
      </c>
      <c r="X1322" s="135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2338</v>
      </c>
      <c r="D1323" s="1" t="s">
        <v>1692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2238</v>
      </c>
      <c r="K1323" s="14" t="str">
        <f t="shared" si="103"/>
        <v>NOT EQUAL</v>
      </c>
      <c r="M1323" s="24" t="s">
        <v>1692</v>
      </c>
      <c r="N1323" s="24" t="s">
        <v>3920</v>
      </c>
      <c r="O1323"/>
      <c r="P1323"/>
      <c r="Q1323"/>
      <c r="R1323"/>
      <c r="S1323">
        <f t="shared" si="101"/>
        <v>232</v>
      </c>
      <c r="T1323"/>
      <c r="U1323" s="146"/>
      <c r="V1323" s="146"/>
      <c r="W1323" s="135" t="str">
        <f t="shared" si="105"/>
        <v/>
      </c>
      <c r="X1323" s="135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2338</v>
      </c>
      <c r="D1324" s="1" t="s">
        <v>1693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2238</v>
      </c>
      <c r="K1324" s="14" t="str">
        <f t="shared" si="103"/>
        <v>NOT EQUAL</v>
      </c>
      <c r="M1324" s="24" t="s">
        <v>1693</v>
      </c>
      <c r="N1324" s="24" t="s">
        <v>3920</v>
      </c>
      <c r="O1324"/>
      <c r="P1324"/>
      <c r="Q1324"/>
      <c r="R1324"/>
      <c r="S1324">
        <f t="shared" si="101"/>
        <v>232</v>
      </c>
      <c r="T1324"/>
      <c r="U1324" s="146"/>
      <c r="V1324" s="146"/>
      <c r="W1324" s="135" t="str">
        <f t="shared" si="105"/>
        <v/>
      </c>
      <c r="X1324" s="135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2338</v>
      </c>
      <c r="D1325" s="1" t="s">
        <v>1694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2238</v>
      </c>
      <c r="K1325" s="14" t="str">
        <f t="shared" si="103"/>
        <v>NOT EQUAL</v>
      </c>
      <c r="M1325" s="24" t="s">
        <v>1694</v>
      </c>
      <c r="N1325" s="24" t="s">
        <v>3920</v>
      </c>
      <c r="O1325"/>
      <c r="P1325"/>
      <c r="Q1325"/>
      <c r="R1325"/>
      <c r="S1325">
        <f t="shared" si="101"/>
        <v>232</v>
      </c>
      <c r="T1325"/>
      <c r="U1325" s="146"/>
      <c r="V1325" s="146"/>
      <c r="W1325" s="135" t="str">
        <f t="shared" si="105"/>
        <v/>
      </c>
      <c r="X1325" s="135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2338</v>
      </c>
      <c r="D1326" s="1" t="s">
        <v>1695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2238</v>
      </c>
      <c r="K1326" s="14" t="str">
        <f t="shared" si="103"/>
        <v>NOT EQUAL</v>
      </c>
      <c r="M1326" s="24" t="s">
        <v>1695</v>
      </c>
      <c r="N1326" s="24" t="s">
        <v>3920</v>
      </c>
      <c r="O1326"/>
      <c r="P1326"/>
      <c r="Q1326"/>
      <c r="R1326"/>
      <c r="S1326">
        <f t="shared" si="101"/>
        <v>232</v>
      </c>
      <c r="T1326"/>
      <c r="U1326" s="146"/>
      <c r="V1326" s="146"/>
      <c r="W1326" s="135" t="str">
        <f t="shared" si="105"/>
        <v/>
      </c>
      <c r="X1326" s="135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2338</v>
      </c>
      <c r="D1327" s="1" t="s">
        <v>1696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2238</v>
      </c>
      <c r="K1327" s="14" t="str">
        <f t="shared" si="103"/>
        <v>NOT EQUAL</v>
      </c>
      <c r="M1327" s="24" t="s">
        <v>1696</v>
      </c>
      <c r="N1327" s="24" t="s">
        <v>3920</v>
      </c>
      <c r="O1327"/>
      <c r="P1327"/>
      <c r="Q1327"/>
      <c r="R1327"/>
      <c r="S1327">
        <f t="shared" si="101"/>
        <v>232</v>
      </c>
      <c r="T1327"/>
      <c r="U1327" s="146"/>
      <c r="V1327" s="146"/>
      <c r="W1327" s="135" t="str">
        <f t="shared" si="105"/>
        <v/>
      </c>
      <c r="X1327" s="135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2338</v>
      </c>
      <c r="D1328" s="1" t="s">
        <v>1697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2238</v>
      </c>
      <c r="K1328" s="14" t="str">
        <f t="shared" si="103"/>
        <v>NOT EQUAL</v>
      </c>
      <c r="M1328" s="24" t="s">
        <v>1697</v>
      </c>
      <c r="N1328" s="24" t="s">
        <v>3920</v>
      </c>
      <c r="O1328"/>
      <c r="P1328"/>
      <c r="Q1328"/>
      <c r="R1328"/>
      <c r="S1328">
        <f t="shared" si="101"/>
        <v>232</v>
      </c>
      <c r="T1328"/>
      <c r="U1328" s="146"/>
      <c r="V1328" s="146"/>
      <c r="W1328" s="135" t="str">
        <f t="shared" si="105"/>
        <v/>
      </c>
      <c r="X1328" s="135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2338</v>
      </c>
      <c r="D1329" s="1" t="s">
        <v>1698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2238</v>
      </c>
      <c r="K1329" s="14" t="str">
        <f t="shared" si="103"/>
        <v>NOT EQUAL</v>
      </c>
      <c r="M1329" s="24" t="s">
        <v>1698</v>
      </c>
      <c r="N1329" s="24" t="s">
        <v>3920</v>
      </c>
      <c r="O1329"/>
      <c r="P1329"/>
      <c r="Q1329"/>
      <c r="R1329"/>
      <c r="S1329">
        <f t="shared" si="101"/>
        <v>232</v>
      </c>
      <c r="T1329"/>
      <c r="U1329" s="146"/>
      <c r="V1329" s="146"/>
      <c r="W1329" s="135" t="str">
        <f t="shared" si="105"/>
        <v/>
      </c>
      <c r="X1329" s="135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2338</v>
      </c>
      <c r="D1330" s="1" t="s">
        <v>1699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2238</v>
      </c>
      <c r="K1330" s="14" t="str">
        <f t="shared" si="103"/>
        <v>NOT EQUAL</v>
      </c>
      <c r="M1330" s="24" t="s">
        <v>1699</v>
      </c>
      <c r="N1330" s="24" t="s">
        <v>3920</v>
      </c>
      <c r="O1330"/>
      <c r="P1330"/>
      <c r="Q1330"/>
      <c r="R1330"/>
      <c r="S1330">
        <f t="shared" si="101"/>
        <v>232</v>
      </c>
      <c r="T1330"/>
      <c r="U1330" s="146"/>
      <c r="V1330" s="146"/>
      <c r="W1330" s="135" t="str">
        <f t="shared" si="105"/>
        <v/>
      </c>
      <c r="X1330" s="135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2338</v>
      </c>
      <c r="D1331" s="1" t="s">
        <v>1700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2238</v>
      </c>
      <c r="K1331" s="14" t="str">
        <f t="shared" si="103"/>
        <v>NOT EQUAL</v>
      </c>
      <c r="M1331" s="24" t="s">
        <v>1700</v>
      </c>
      <c r="N1331" s="24" t="s">
        <v>3920</v>
      </c>
      <c r="O1331"/>
      <c r="P1331"/>
      <c r="Q1331"/>
      <c r="R1331"/>
      <c r="S1331">
        <f t="shared" si="101"/>
        <v>232</v>
      </c>
      <c r="T1331"/>
      <c r="U1331" s="146"/>
      <c r="V1331" s="146"/>
      <c r="W1331" s="135" t="str">
        <f t="shared" si="105"/>
        <v/>
      </c>
      <c r="X1331" s="135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2338</v>
      </c>
      <c r="D1332" s="1" t="s">
        <v>1701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2238</v>
      </c>
      <c r="K1332" s="14" t="str">
        <f t="shared" si="103"/>
        <v>NOT EQUAL</v>
      </c>
      <c r="M1332" s="24" t="s">
        <v>1701</v>
      </c>
      <c r="N1332" s="24" t="s">
        <v>3920</v>
      </c>
      <c r="O1332"/>
      <c r="P1332"/>
      <c r="Q1332"/>
      <c r="R1332"/>
      <c r="S1332">
        <f t="shared" si="101"/>
        <v>232</v>
      </c>
      <c r="T1332"/>
      <c r="U1332" s="146"/>
      <c r="V1332" s="146"/>
      <c r="W1332" s="135" t="str">
        <f t="shared" si="105"/>
        <v/>
      </c>
      <c r="X1332" s="135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2338</v>
      </c>
      <c r="D1333" s="1" t="s">
        <v>1702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2238</v>
      </c>
      <c r="K1333" s="14" t="str">
        <f t="shared" si="103"/>
        <v>NOT EQUAL</v>
      </c>
      <c r="M1333" s="24" t="s">
        <v>1702</v>
      </c>
      <c r="N1333" s="24" t="s">
        <v>3920</v>
      </c>
      <c r="O1333"/>
      <c r="P1333"/>
      <c r="Q1333"/>
      <c r="R1333"/>
      <c r="S1333">
        <f t="shared" si="101"/>
        <v>232</v>
      </c>
      <c r="T1333"/>
      <c r="U1333" s="146"/>
      <c r="V1333" s="146"/>
      <c r="W1333" s="135" t="str">
        <f t="shared" si="105"/>
        <v/>
      </c>
      <c r="X1333" s="135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2268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2238</v>
      </c>
      <c r="K1334" s="14" t="str">
        <f t="shared" si="103"/>
        <v>NOT EQUAL</v>
      </c>
      <c r="M1334" s="24" t="s">
        <v>3462</v>
      </c>
      <c r="N1334" s="24" t="s">
        <v>3920</v>
      </c>
      <c r="O1334"/>
      <c r="P1334"/>
      <c r="Q1334"/>
      <c r="R1334"/>
      <c r="S1334">
        <f t="shared" si="101"/>
        <v>232</v>
      </c>
      <c r="T1334"/>
      <c r="U1334" s="146"/>
      <c r="V1334" s="146"/>
      <c r="W1334" s="135" t="str">
        <f t="shared" si="105"/>
        <v/>
      </c>
      <c r="X1334" s="135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2338</v>
      </c>
      <c r="D1335" s="1" t="s">
        <v>1703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2238</v>
      </c>
      <c r="K1335" s="14" t="str">
        <f t="shared" si="103"/>
        <v>NOT EQUAL</v>
      </c>
      <c r="M1335" s="24" t="s">
        <v>1703</v>
      </c>
      <c r="N1335" s="24" t="s">
        <v>3920</v>
      </c>
      <c r="O1335"/>
      <c r="P1335"/>
      <c r="Q1335"/>
      <c r="R1335"/>
      <c r="S1335">
        <f t="shared" si="101"/>
        <v>232</v>
      </c>
      <c r="T1335"/>
      <c r="U1335" s="146"/>
      <c r="V1335" s="146"/>
      <c r="W1335" s="135" t="str">
        <f t="shared" si="105"/>
        <v/>
      </c>
      <c r="X1335" s="135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2338</v>
      </c>
      <c r="D1336" s="1" t="s">
        <v>1704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2238</v>
      </c>
      <c r="K1336" s="14" t="str">
        <f t="shared" si="103"/>
        <v>NOT EQUAL</v>
      </c>
      <c r="M1336" s="24" t="s">
        <v>1704</v>
      </c>
      <c r="N1336" s="24" t="s">
        <v>3920</v>
      </c>
      <c r="O1336"/>
      <c r="P1336"/>
      <c r="Q1336"/>
      <c r="R1336"/>
      <c r="S1336">
        <f t="shared" si="101"/>
        <v>232</v>
      </c>
      <c r="T1336"/>
      <c r="U1336" s="146"/>
      <c r="V1336" s="146"/>
      <c r="W1336" s="135" t="str">
        <f t="shared" si="105"/>
        <v/>
      </c>
      <c r="X1336" s="135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2338</v>
      </c>
      <c r="D1337" s="1" t="s">
        <v>1705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2238</v>
      </c>
      <c r="K1337" s="14" t="str">
        <f t="shared" si="103"/>
        <v>NOT EQUAL</v>
      </c>
      <c r="M1337" s="24" t="s">
        <v>1705</v>
      </c>
      <c r="N1337" s="24" t="s">
        <v>3920</v>
      </c>
      <c r="O1337"/>
      <c r="P1337"/>
      <c r="Q1337"/>
      <c r="R1337"/>
      <c r="S1337">
        <f t="shared" ref="S1337:S1400" si="106">IF(X1337&lt;&gt;"",S1336+1,S1336)</f>
        <v>232</v>
      </c>
      <c r="T1337"/>
      <c r="U1337" s="146"/>
      <c r="V1337" s="146"/>
      <c r="W1337" s="135" t="str">
        <f t="shared" si="105"/>
        <v/>
      </c>
      <c r="X1337" s="135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2268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2238</v>
      </c>
      <c r="K1338" s="14" t="str">
        <f t="shared" si="103"/>
        <v>NOT EQUAL</v>
      </c>
      <c r="M1338" s="24" t="s">
        <v>3463</v>
      </c>
      <c r="N1338" s="24" t="s">
        <v>3920</v>
      </c>
      <c r="O1338"/>
      <c r="P1338"/>
      <c r="Q1338"/>
      <c r="R1338"/>
      <c r="S1338">
        <f t="shared" si="106"/>
        <v>232</v>
      </c>
      <c r="T1338"/>
      <c r="U1338" s="146"/>
      <c r="V1338" s="146"/>
      <c r="W1338" s="135" t="str">
        <f t="shared" si="105"/>
        <v/>
      </c>
      <c r="X1338" s="135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2338</v>
      </c>
      <c r="D1339" s="1" t="s">
        <v>1706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2238</v>
      </c>
      <c r="K1339" s="14" t="str">
        <f t="shared" si="103"/>
        <v>NOT EQUAL</v>
      </c>
      <c r="M1339" s="24" t="s">
        <v>1706</v>
      </c>
      <c r="N1339" s="24" t="s">
        <v>3920</v>
      </c>
      <c r="O1339"/>
      <c r="P1339"/>
      <c r="Q1339"/>
      <c r="R1339"/>
      <c r="S1339">
        <f t="shared" si="106"/>
        <v>232</v>
      </c>
      <c r="T1339"/>
      <c r="U1339" s="146"/>
      <c r="V1339" s="146"/>
      <c r="W1339" s="135" t="str">
        <f t="shared" si="105"/>
        <v/>
      </c>
      <c r="X1339" s="135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2338</v>
      </c>
      <c r="D1340" s="1" t="s">
        <v>1707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2238</v>
      </c>
      <c r="K1340" s="14" t="str">
        <f t="shared" si="103"/>
        <v>NOT EQUAL</v>
      </c>
      <c r="M1340" s="24" t="s">
        <v>1707</v>
      </c>
      <c r="N1340" s="24" t="s">
        <v>3920</v>
      </c>
      <c r="O1340"/>
      <c r="P1340"/>
      <c r="Q1340"/>
      <c r="R1340"/>
      <c r="S1340">
        <f t="shared" si="106"/>
        <v>232</v>
      </c>
      <c r="T1340"/>
      <c r="U1340" s="146"/>
      <c r="V1340" s="146"/>
      <c r="W1340" s="135" t="str">
        <f t="shared" si="105"/>
        <v/>
      </c>
      <c r="X1340" s="135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2268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2238</v>
      </c>
      <c r="K1341" s="14" t="str">
        <f t="shared" si="103"/>
        <v>NOT EQUAL</v>
      </c>
      <c r="M1341" s="24" t="s">
        <v>3464</v>
      </c>
      <c r="N1341" s="24" t="s">
        <v>3920</v>
      </c>
      <c r="O1341"/>
      <c r="P1341"/>
      <c r="Q1341"/>
      <c r="R1341"/>
      <c r="S1341">
        <f t="shared" si="106"/>
        <v>232</v>
      </c>
      <c r="T1341"/>
      <c r="U1341" s="146"/>
      <c r="V1341" s="146"/>
      <c r="W1341" s="135" t="str">
        <f t="shared" si="105"/>
        <v/>
      </c>
      <c r="X1341" s="135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2338</v>
      </c>
      <c r="D1342" s="1" t="s">
        <v>1708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2238</v>
      </c>
      <c r="K1342" s="14" t="str">
        <f t="shared" si="103"/>
        <v>NOT EQUAL</v>
      </c>
      <c r="M1342" s="24" t="s">
        <v>1708</v>
      </c>
      <c r="N1342" s="24" t="s">
        <v>3920</v>
      </c>
      <c r="O1342"/>
      <c r="P1342"/>
      <c r="Q1342"/>
      <c r="R1342"/>
      <c r="S1342">
        <f t="shared" si="106"/>
        <v>232</v>
      </c>
      <c r="T1342"/>
      <c r="U1342" s="146"/>
      <c r="V1342" s="146"/>
      <c r="W1342" s="135" t="str">
        <f t="shared" si="105"/>
        <v/>
      </c>
      <c r="X1342" s="135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2268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2238</v>
      </c>
      <c r="K1343" s="14" t="str">
        <f t="shared" si="103"/>
        <v>NOT EQUAL</v>
      </c>
      <c r="M1343" s="24" t="s">
        <v>3465</v>
      </c>
      <c r="N1343" s="24" t="s">
        <v>3920</v>
      </c>
      <c r="O1343"/>
      <c r="P1343"/>
      <c r="Q1343"/>
      <c r="R1343"/>
      <c r="S1343">
        <f t="shared" si="106"/>
        <v>232</v>
      </c>
      <c r="T1343"/>
      <c r="U1343" s="146"/>
      <c r="V1343" s="146"/>
      <c r="W1343" s="135" t="str">
        <f t="shared" si="105"/>
        <v/>
      </c>
      <c r="X1343" s="135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2338</v>
      </c>
      <c r="D1344" s="1" t="s">
        <v>1709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2238</v>
      </c>
      <c r="K1344" s="14" t="str">
        <f t="shared" si="103"/>
        <v>NOT EQUAL</v>
      </c>
      <c r="M1344" s="24" t="s">
        <v>1709</v>
      </c>
      <c r="N1344" s="24" t="s">
        <v>3920</v>
      </c>
      <c r="O1344"/>
      <c r="P1344"/>
      <c r="Q1344"/>
      <c r="R1344"/>
      <c r="S1344">
        <f t="shared" si="106"/>
        <v>232</v>
      </c>
      <c r="T1344"/>
      <c r="U1344" s="146"/>
      <c r="V1344" s="146"/>
      <c r="W1344" s="135" t="str">
        <f t="shared" si="105"/>
        <v/>
      </c>
      <c r="X1344" s="135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2268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2238</v>
      </c>
      <c r="K1345" s="14" t="str">
        <f t="shared" si="103"/>
        <v>NOT EQUAL</v>
      </c>
      <c r="M1345" s="24" t="s">
        <v>3466</v>
      </c>
      <c r="N1345" s="24" t="s">
        <v>3920</v>
      </c>
      <c r="O1345"/>
      <c r="P1345"/>
      <c r="Q1345"/>
      <c r="R1345"/>
      <c r="S1345">
        <f t="shared" si="106"/>
        <v>232</v>
      </c>
      <c r="T1345"/>
      <c r="U1345" s="146"/>
      <c r="V1345" s="146"/>
      <c r="W1345" s="135" t="str">
        <f t="shared" si="105"/>
        <v/>
      </c>
      <c r="X1345" s="135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2338</v>
      </c>
      <c r="D1346" s="1" t="s">
        <v>1710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2238</v>
      </c>
      <c r="K1346" s="14" t="str">
        <f t="shared" si="103"/>
        <v>NOT EQUAL</v>
      </c>
      <c r="M1346" s="24" t="s">
        <v>1710</v>
      </c>
      <c r="N1346" s="24" t="s">
        <v>3920</v>
      </c>
      <c r="O1346"/>
      <c r="P1346"/>
      <c r="Q1346"/>
      <c r="R1346"/>
      <c r="S1346">
        <f t="shared" si="106"/>
        <v>232</v>
      </c>
      <c r="T1346"/>
      <c r="U1346" s="146"/>
      <c r="V1346" s="146"/>
      <c r="W1346" s="135" t="str">
        <f t="shared" si="105"/>
        <v/>
      </c>
      <c r="X1346" s="135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2268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2238</v>
      </c>
      <c r="K1347" s="14" t="str">
        <f t="shared" si="103"/>
        <v>NOT EQUAL</v>
      </c>
      <c r="M1347" s="24" t="s">
        <v>3467</v>
      </c>
      <c r="N1347" s="24" t="s">
        <v>3920</v>
      </c>
      <c r="O1347"/>
      <c r="P1347"/>
      <c r="Q1347"/>
      <c r="R1347"/>
      <c r="S1347">
        <f t="shared" si="106"/>
        <v>232</v>
      </c>
      <c r="T1347"/>
      <c r="U1347" s="146"/>
      <c r="V1347" s="146"/>
      <c r="W1347" s="135" t="str">
        <f t="shared" si="105"/>
        <v/>
      </c>
      <c r="X1347" s="135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2268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2238</v>
      </c>
      <c r="K1348" s="14" t="str">
        <f t="shared" ref="K1348:K1411" si="108">IF(E1348=F1348,"","NOT EQUAL")</f>
        <v>NOT EQUAL</v>
      </c>
      <c r="M1348" s="24" t="s">
        <v>3468</v>
      </c>
      <c r="N1348" s="24" t="s">
        <v>3920</v>
      </c>
      <c r="O1348"/>
      <c r="P1348"/>
      <c r="Q1348"/>
      <c r="R1348"/>
      <c r="S1348">
        <f t="shared" si="106"/>
        <v>232</v>
      </c>
      <c r="T1348"/>
      <c r="U1348" s="146"/>
      <c r="V1348" s="146"/>
      <c r="W1348" s="135" t="str">
        <f t="shared" si="105"/>
        <v/>
      </c>
      <c r="X1348" s="135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2338</v>
      </c>
      <c r="D1349" s="1" t="s">
        <v>1711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2238</v>
      </c>
      <c r="K1349" s="14" t="str">
        <f t="shared" si="108"/>
        <v>NOT EQUAL</v>
      </c>
      <c r="M1349" s="24" t="s">
        <v>1711</v>
      </c>
      <c r="N1349" s="24" t="s">
        <v>3920</v>
      </c>
      <c r="O1349"/>
      <c r="P1349"/>
      <c r="Q1349"/>
      <c r="R1349"/>
      <c r="S1349">
        <f t="shared" si="106"/>
        <v>232</v>
      </c>
      <c r="T1349"/>
      <c r="U1349" s="146"/>
      <c r="V1349" s="146"/>
      <c r="W1349" s="135" t="str">
        <f t="shared" si="105"/>
        <v/>
      </c>
      <c r="X1349" s="135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2268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2238</v>
      </c>
      <c r="K1350" s="14" t="str">
        <f t="shared" si="108"/>
        <v>NOT EQUAL</v>
      </c>
      <c r="M1350" s="24" t="s">
        <v>3469</v>
      </c>
      <c r="N1350" s="24" t="s">
        <v>3920</v>
      </c>
      <c r="O1350"/>
      <c r="P1350"/>
      <c r="Q1350"/>
      <c r="R1350"/>
      <c r="S1350">
        <f t="shared" si="106"/>
        <v>232</v>
      </c>
      <c r="T1350"/>
      <c r="U1350" s="146"/>
      <c r="V1350" s="146"/>
      <c r="W1350" s="135" t="str">
        <f t="shared" si="105"/>
        <v/>
      </c>
      <c r="X1350" s="135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2338</v>
      </c>
      <c r="D1351" s="1" t="s">
        <v>1712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2238</v>
      </c>
      <c r="K1351" s="14" t="str">
        <f t="shared" si="108"/>
        <v>NOT EQUAL</v>
      </c>
      <c r="M1351" s="24" t="s">
        <v>1712</v>
      </c>
      <c r="N1351" s="24" t="s">
        <v>3920</v>
      </c>
      <c r="O1351"/>
      <c r="P1351"/>
      <c r="Q1351"/>
      <c r="R1351"/>
      <c r="S1351">
        <f t="shared" si="106"/>
        <v>232</v>
      </c>
      <c r="T1351"/>
      <c r="U1351" s="146"/>
      <c r="V1351" s="146"/>
      <c r="W1351" s="135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35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2268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2238</v>
      </c>
      <c r="K1352" s="14" t="str">
        <f t="shared" si="108"/>
        <v>NOT EQUAL</v>
      </c>
      <c r="M1352" s="24" t="s">
        <v>3470</v>
      </c>
      <c r="N1352" s="24" t="s">
        <v>3920</v>
      </c>
      <c r="O1352"/>
      <c r="P1352"/>
      <c r="Q1352"/>
      <c r="R1352"/>
      <c r="S1352">
        <f t="shared" si="106"/>
        <v>232</v>
      </c>
      <c r="T1352"/>
      <c r="U1352" s="146"/>
      <c r="V1352" s="146"/>
      <c r="W1352" s="135" t="str">
        <f t="shared" si="110"/>
        <v/>
      </c>
      <c r="X1352" s="135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2338</v>
      </c>
      <c r="D1353" s="1" t="s">
        <v>1713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2238</v>
      </c>
      <c r="K1353" s="14" t="str">
        <f t="shared" si="108"/>
        <v>NOT EQUAL</v>
      </c>
      <c r="M1353" s="24" t="s">
        <v>1713</v>
      </c>
      <c r="N1353" s="24" t="s">
        <v>3920</v>
      </c>
      <c r="O1353"/>
      <c r="P1353"/>
      <c r="Q1353"/>
      <c r="R1353"/>
      <c r="S1353">
        <f t="shared" si="106"/>
        <v>232</v>
      </c>
      <c r="T1353"/>
      <c r="U1353" s="146"/>
      <c r="V1353" s="146"/>
      <c r="W1353" s="135" t="str">
        <f t="shared" si="110"/>
        <v/>
      </c>
      <c r="X1353" s="135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2338</v>
      </c>
      <c r="D1354" s="1" t="s">
        <v>1714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4442</v>
      </c>
      <c r="J1354" s="19" t="s">
        <v>2238</v>
      </c>
      <c r="K1354" s="14" t="str">
        <f t="shared" si="108"/>
        <v/>
      </c>
      <c r="M1354" s="24" t="s">
        <v>1714</v>
      </c>
      <c r="N1354" s="24" t="s">
        <v>3920</v>
      </c>
      <c r="O1354"/>
      <c r="P1354"/>
      <c r="Q1354"/>
      <c r="R1354"/>
      <c r="S1354">
        <f t="shared" si="106"/>
        <v>232</v>
      </c>
      <c r="T1354"/>
      <c r="U1354" s="146"/>
      <c r="V1354" s="146"/>
      <c r="W1354" s="135" t="str">
        <f t="shared" si="110"/>
        <v/>
      </c>
      <c r="X1354" s="135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2338</v>
      </c>
      <c r="D1355" s="1" t="s">
        <v>1715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4443</v>
      </c>
      <c r="J1355" s="19" t="s">
        <v>2238</v>
      </c>
      <c r="K1355" s="14" t="str">
        <f t="shared" si="108"/>
        <v/>
      </c>
      <c r="M1355" s="24" t="s">
        <v>1715</v>
      </c>
      <c r="N1355" s="24" t="s">
        <v>3920</v>
      </c>
      <c r="O1355"/>
      <c r="P1355"/>
      <c r="Q1355"/>
      <c r="R1355"/>
      <c r="S1355">
        <f t="shared" si="106"/>
        <v>232</v>
      </c>
      <c r="T1355"/>
      <c r="U1355" s="146"/>
      <c r="V1355" s="146"/>
      <c r="W1355" s="135" t="str">
        <f t="shared" si="110"/>
        <v/>
      </c>
      <c r="X1355" s="135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2338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4442</v>
      </c>
      <c r="J1356" s="19" t="s">
        <v>2238</v>
      </c>
      <c r="K1356" s="14" t="str">
        <f t="shared" si="108"/>
        <v/>
      </c>
      <c r="M1356" s="24" t="s">
        <v>3471</v>
      </c>
      <c r="N1356" s="24" t="s">
        <v>3920</v>
      </c>
      <c r="O1356"/>
      <c r="P1356"/>
      <c r="Q1356"/>
      <c r="R1356"/>
      <c r="S1356">
        <f t="shared" si="106"/>
        <v>232</v>
      </c>
      <c r="T1356"/>
      <c r="U1356" s="146"/>
      <c r="V1356" s="146"/>
      <c r="W1356" s="135" t="str">
        <f t="shared" si="110"/>
        <v/>
      </c>
      <c r="X1356" s="135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2338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4443</v>
      </c>
      <c r="J1357" s="19" t="s">
        <v>2238</v>
      </c>
      <c r="K1357" s="14" t="str">
        <f t="shared" si="108"/>
        <v/>
      </c>
      <c r="M1357" s="24" t="s">
        <v>3472</v>
      </c>
      <c r="N1357" s="24" t="s">
        <v>3920</v>
      </c>
      <c r="O1357"/>
      <c r="P1357"/>
      <c r="Q1357"/>
      <c r="R1357"/>
      <c r="S1357">
        <f t="shared" si="106"/>
        <v>232</v>
      </c>
      <c r="T1357"/>
      <c r="U1357" s="146"/>
      <c r="V1357" s="146"/>
      <c r="W1357" s="135" t="str">
        <f t="shared" si="110"/>
        <v/>
      </c>
      <c r="X1357" s="135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2338</v>
      </c>
      <c r="D1358" s="1" t="s">
        <v>1716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4442</v>
      </c>
      <c r="J1358" s="19" t="s">
        <v>2238</v>
      </c>
      <c r="K1358" s="14" t="str">
        <f t="shared" si="108"/>
        <v/>
      </c>
      <c r="M1358" s="24" t="s">
        <v>1716</v>
      </c>
      <c r="N1358" s="24" t="s">
        <v>3920</v>
      </c>
      <c r="O1358"/>
      <c r="P1358"/>
      <c r="Q1358"/>
      <c r="R1358"/>
      <c r="S1358">
        <f t="shared" si="106"/>
        <v>232</v>
      </c>
      <c r="T1358"/>
      <c r="U1358" s="146"/>
      <c r="V1358" s="146"/>
      <c r="W1358" s="135" t="str">
        <f t="shared" si="110"/>
        <v/>
      </c>
      <c r="X1358" s="135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2338</v>
      </c>
      <c r="D1359" s="1" t="s">
        <v>1717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4442</v>
      </c>
      <c r="J1359" s="19" t="s">
        <v>2238</v>
      </c>
      <c r="K1359" s="14" t="str">
        <f t="shared" si="108"/>
        <v/>
      </c>
      <c r="M1359" s="24" t="s">
        <v>1717</v>
      </c>
      <c r="N1359" s="24" t="s">
        <v>3920</v>
      </c>
      <c r="O1359"/>
      <c r="P1359"/>
      <c r="Q1359"/>
      <c r="R1359"/>
      <c r="S1359">
        <f t="shared" si="106"/>
        <v>232</v>
      </c>
      <c r="T1359"/>
      <c r="U1359" s="146"/>
      <c r="V1359" s="146"/>
      <c r="W1359" s="135" t="str">
        <f t="shared" si="110"/>
        <v/>
      </c>
      <c r="X1359" s="135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2338</v>
      </c>
      <c r="D1360" s="1" t="s">
        <v>1718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4442</v>
      </c>
      <c r="J1360" s="19" t="s">
        <v>2238</v>
      </c>
      <c r="K1360" s="14" t="str">
        <f t="shared" si="108"/>
        <v/>
      </c>
      <c r="M1360" s="24" t="s">
        <v>1718</v>
      </c>
      <c r="N1360" s="24" t="s">
        <v>3920</v>
      </c>
      <c r="O1360"/>
      <c r="P1360"/>
      <c r="Q1360"/>
      <c r="R1360"/>
      <c r="S1360">
        <f t="shared" si="106"/>
        <v>232</v>
      </c>
      <c r="T1360"/>
      <c r="U1360" s="146"/>
      <c r="V1360" s="146"/>
      <c r="W1360" s="135" t="str">
        <f t="shared" si="110"/>
        <v/>
      </c>
      <c r="X1360" s="135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2338</v>
      </c>
      <c r="D1361" s="1" t="s">
        <v>1719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4443</v>
      </c>
      <c r="J1361" s="19" t="s">
        <v>2238</v>
      </c>
      <c r="K1361" s="14" t="str">
        <f t="shared" si="108"/>
        <v/>
      </c>
      <c r="M1361" s="24" t="s">
        <v>1719</v>
      </c>
      <c r="N1361" s="24" t="s">
        <v>3920</v>
      </c>
      <c r="O1361"/>
      <c r="P1361"/>
      <c r="Q1361"/>
      <c r="R1361"/>
      <c r="S1361">
        <f t="shared" si="106"/>
        <v>232</v>
      </c>
      <c r="T1361"/>
      <c r="U1361" s="146"/>
      <c r="V1361" s="146"/>
      <c r="W1361" s="135" t="str">
        <f t="shared" si="110"/>
        <v/>
      </c>
      <c r="X1361" s="135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2338</v>
      </c>
      <c r="D1362" s="1" t="s">
        <v>1720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2238</v>
      </c>
      <c r="K1362" s="14" t="str">
        <f t="shared" si="108"/>
        <v>NOT EQUAL</v>
      </c>
      <c r="M1362" s="24" t="s">
        <v>1720</v>
      </c>
      <c r="N1362" s="24" t="s">
        <v>3920</v>
      </c>
      <c r="O1362"/>
      <c r="P1362"/>
      <c r="Q1362"/>
      <c r="R1362"/>
      <c r="S1362">
        <f t="shared" si="106"/>
        <v>232</v>
      </c>
      <c r="T1362"/>
      <c r="U1362" s="146"/>
      <c r="V1362" s="146"/>
      <c r="W1362" s="135" t="str">
        <f t="shared" si="110"/>
        <v/>
      </c>
      <c r="X1362" s="135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2338</v>
      </c>
      <c r="D1363" s="1" t="s">
        <v>1721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2238</v>
      </c>
      <c r="K1363" s="14" t="str">
        <f t="shared" si="108"/>
        <v>NOT EQUAL</v>
      </c>
      <c r="M1363" s="24" t="s">
        <v>1721</v>
      </c>
      <c r="N1363" s="24" t="s">
        <v>3920</v>
      </c>
      <c r="O1363"/>
      <c r="P1363"/>
      <c r="Q1363"/>
      <c r="R1363"/>
      <c r="S1363">
        <f t="shared" si="106"/>
        <v>232</v>
      </c>
      <c r="T1363"/>
      <c r="U1363" s="146"/>
      <c r="V1363" s="146"/>
      <c r="W1363" s="135" t="str">
        <f t="shared" si="110"/>
        <v/>
      </c>
      <c r="X1363" s="135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2268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2238</v>
      </c>
      <c r="K1364" s="14" t="str">
        <f t="shared" si="108"/>
        <v>NOT EQUAL</v>
      </c>
      <c r="M1364" s="24" t="s">
        <v>3473</v>
      </c>
      <c r="N1364" s="24" t="s">
        <v>3920</v>
      </c>
      <c r="O1364"/>
      <c r="P1364"/>
      <c r="Q1364"/>
      <c r="R1364"/>
      <c r="S1364">
        <f t="shared" si="106"/>
        <v>232</v>
      </c>
      <c r="T1364"/>
      <c r="U1364" s="146"/>
      <c r="V1364" s="146"/>
      <c r="W1364" s="135" t="str">
        <f t="shared" si="110"/>
        <v/>
      </c>
      <c r="X1364" s="135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2268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2238</v>
      </c>
      <c r="K1365" s="14" t="str">
        <f t="shared" si="108"/>
        <v>NOT EQUAL</v>
      </c>
      <c r="M1365" s="24" t="s">
        <v>3474</v>
      </c>
      <c r="N1365" s="24" t="s">
        <v>3920</v>
      </c>
      <c r="O1365"/>
      <c r="P1365"/>
      <c r="Q1365"/>
      <c r="R1365"/>
      <c r="S1365">
        <f t="shared" si="106"/>
        <v>232</v>
      </c>
      <c r="T1365"/>
      <c r="U1365" s="146"/>
      <c r="V1365" s="146"/>
      <c r="W1365" s="135" t="str">
        <f t="shared" si="110"/>
        <v/>
      </c>
      <c r="X1365" s="135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2268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2238</v>
      </c>
      <c r="K1366" s="14" t="str">
        <f t="shared" si="108"/>
        <v>NOT EQUAL</v>
      </c>
      <c r="M1366" s="24" t="s">
        <v>3475</v>
      </c>
      <c r="N1366" s="24" t="s">
        <v>3920</v>
      </c>
      <c r="O1366"/>
      <c r="P1366"/>
      <c r="Q1366"/>
      <c r="R1366"/>
      <c r="S1366">
        <f t="shared" si="106"/>
        <v>232</v>
      </c>
      <c r="T1366"/>
      <c r="U1366" s="146"/>
      <c r="V1366" s="146"/>
      <c r="W1366" s="135" t="str">
        <f t="shared" si="110"/>
        <v/>
      </c>
      <c r="X1366" s="135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2268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2238</v>
      </c>
      <c r="K1367" s="14" t="str">
        <f t="shared" si="108"/>
        <v>NOT EQUAL</v>
      </c>
      <c r="M1367" s="24" t="s">
        <v>3476</v>
      </c>
      <c r="N1367" s="24" t="s">
        <v>3920</v>
      </c>
      <c r="O1367"/>
      <c r="P1367"/>
      <c r="Q1367"/>
      <c r="R1367"/>
      <c r="S1367">
        <f t="shared" si="106"/>
        <v>232</v>
      </c>
      <c r="T1367"/>
      <c r="U1367" s="146"/>
      <c r="V1367" s="146"/>
      <c r="W1367" s="135" t="str">
        <f t="shared" si="110"/>
        <v/>
      </c>
      <c r="X1367" s="135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2268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2238</v>
      </c>
      <c r="K1368" s="14" t="str">
        <f t="shared" si="108"/>
        <v>NOT EQUAL</v>
      </c>
      <c r="M1368" s="24" t="s">
        <v>3477</v>
      </c>
      <c r="N1368" s="24" t="s">
        <v>3920</v>
      </c>
      <c r="O1368"/>
      <c r="P1368"/>
      <c r="Q1368"/>
      <c r="R1368"/>
      <c r="S1368">
        <f t="shared" si="106"/>
        <v>232</v>
      </c>
      <c r="T1368"/>
      <c r="U1368" s="146"/>
      <c r="V1368" s="146"/>
      <c r="W1368" s="135" t="str">
        <f t="shared" si="110"/>
        <v/>
      </c>
      <c r="X1368" s="135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2268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2238</v>
      </c>
      <c r="K1369" s="14" t="str">
        <f t="shared" si="108"/>
        <v>NOT EQUAL</v>
      </c>
      <c r="M1369" s="24" t="s">
        <v>3478</v>
      </c>
      <c r="N1369" s="24" t="s">
        <v>3920</v>
      </c>
      <c r="O1369"/>
      <c r="P1369"/>
      <c r="Q1369"/>
      <c r="R1369"/>
      <c r="S1369">
        <f t="shared" si="106"/>
        <v>232</v>
      </c>
      <c r="T1369"/>
      <c r="U1369" s="146"/>
      <c r="V1369" s="146"/>
      <c r="W1369" s="135" t="str">
        <f t="shared" si="110"/>
        <v/>
      </c>
      <c r="X1369" s="135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2268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2238</v>
      </c>
      <c r="K1370" s="14" t="str">
        <f t="shared" si="108"/>
        <v>NOT EQUAL</v>
      </c>
      <c r="M1370" s="24" t="s">
        <v>3479</v>
      </c>
      <c r="N1370" s="24" t="s">
        <v>3920</v>
      </c>
      <c r="O1370"/>
      <c r="P1370"/>
      <c r="Q1370"/>
      <c r="R1370"/>
      <c r="S1370">
        <f t="shared" si="106"/>
        <v>232</v>
      </c>
      <c r="T1370"/>
      <c r="U1370" s="146"/>
      <c r="V1370" s="146"/>
      <c r="W1370" s="135" t="str">
        <f t="shared" si="110"/>
        <v/>
      </c>
      <c r="X1370" s="135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2268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2238</v>
      </c>
      <c r="K1371" s="14" t="str">
        <f t="shared" si="108"/>
        <v>NOT EQUAL</v>
      </c>
      <c r="M1371" s="24" t="s">
        <v>3480</v>
      </c>
      <c r="N1371" s="24" t="s">
        <v>3920</v>
      </c>
      <c r="O1371"/>
      <c r="P1371"/>
      <c r="Q1371"/>
      <c r="R1371"/>
      <c r="S1371">
        <f t="shared" si="106"/>
        <v>232</v>
      </c>
      <c r="T1371"/>
      <c r="U1371" s="146"/>
      <c r="V1371" s="146"/>
      <c r="W1371" s="135" t="str">
        <f t="shared" si="110"/>
        <v/>
      </c>
      <c r="X1371" s="135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2268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2238</v>
      </c>
      <c r="K1372" s="14" t="str">
        <f t="shared" si="108"/>
        <v>NOT EQUAL</v>
      </c>
      <c r="M1372" s="24" t="s">
        <v>3481</v>
      </c>
      <c r="N1372" s="24" t="s">
        <v>3920</v>
      </c>
      <c r="O1372"/>
      <c r="P1372"/>
      <c r="Q1372"/>
      <c r="R1372"/>
      <c r="S1372">
        <f t="shared" si="106"/>
        <v>232</v>
      </c>
      <c r="T1372"/>
      <c r="U1372" s="146"/>
      <c r="V1372" s="146"/>
      <c r="W1372" s="135" t="str">
        <f t="shared" si="110"/>
        <v/>
      </c>
      <c r="X1372" s="135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2268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2238</v>
      </c>
      <c r="K1373" s="14" t="str">
        <f t="shared" si="108"/>
        <v>NOT EQUAL</v>
      </c>
      <c r="M1373" s="24" t="s">
        <v>3482</v>
      </c>
      <c r="N1373" s="24" t="s">
        <v>3920</v>
      </c>
      <c r="O1373"/>
      <c r="P1373"/>
      <c r="Q1373"/>
      <c r="R1373"/>
      <c r="S1373">
        <f t="shared" si="106"/>
        <v>232</v>
      </c>
      <c r="T1373"/>
      <c r="U1373" s="146"/>
      <c r="V1373" s="146"/>
      <c r="W1373" s="135" t="str">
        <f t="shared" si="110"/>
        <v/>
      </c>
      <c r="X1373" s="135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2268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2238</v>
      </c>
      <c r="K1374" s="14" t="str">
        <f t="shared" si="108"/>
        <v>NOT EQUAL</v>
      </c>
      <c r="M1374" s="24" t="s">
        <v>3483</v>
      </c>
      <c r="N1374" s="24" t="s">
        <v>3920</v>
      </c>
      <c r="O1374"/>
      <c r="P1374"/>
      <c r="Q1374"/>
      <c r="R1374"/>
      <c r="S1374">
        <f t="shared" si="106"/>
        <v>232</v>
      </c>
      <c r="T1374"/>
      <c r="U1374" s="146"/>
      <c r="V1374" s="146"/>
      <c r="W1374" s="135" t="str">
        <f t="shared" si="110"/>
        <v/>
      </c>
      <c r="X1374" s="135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2268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2238</v>
      </c>
      <c r="K1375" s="14" t="str">
        <f t="shared" si="108"/>
        <v>NOT EQUAL</v>
      </c>
      <c r="M1375" s="24" t="s">
        <v>3484</v>
      </c>
      <c r="N1375" s="24" t="s">
        <v>3920</v>
      </c>
      <c r="O1375"/>
      <c r="P1375"/>
      <c r="Q1375"/>
      <c r="R1375"/>
      <c r="S1375">
        <f t="shared" si="106"/>
        <v>232</v>
      </c>
      <c r="T1375"/>
      <c r="U1375" s="146"/>
      <c r="V1375" s="146"/>
      <c r="W1375" s="135" t="str">
        <f t="shared" si="110"/>
        <v/>
      </c>
      <c r="X1375" s="135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2268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2238</v>
      </c>
      <c r="K1376" s="14" t="str">
        <f t="shared" si="108"/>
        <v>NOT EQUAL</v>
      </c>
      <c r="M1376" s="24" t="s">
        <v>3485</v>
      </c>
      <c r="N1376" s="24" t="s">
        <v>3920</v>
      </c>
      <c r="O1376"/>
      <c r="P1376"/>
      <c r="Q1376"/>
      <c r="R1376"/>
      <c r="S1376">
        <f t="shared" si="106"/>
        <v>232</v>
      </c>
      <c r="T1376"/>
      <c r="U1376" s="146"/>
      <c r="V1376" s="146"/>
      <c r="W1376" s="135" t="str">
        <f t="shared" si="110"/>
        <v/>
      </c>
      <c r="X1376" s="135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2268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2238</v>
      </c>
      <c r="K1377" s="14" t="str">
        <f t="shared" si="108"/>
        <v>NOT EQUAL</v>
      </c>
      <c r="M1377" s="24" t="s">
        <v>3486</v>
      </c>
      <c r="N1377" s="24" t="s">
        <v>3920</v>
      </c>
      <c r="O1377"/>
      <c r="P1377"/>
      <c r="Q1377"/>
      <c r="R1377"/>
      <c r="S1377">
        <f t="shared" si="106"/>
        <v>232</v>
      </c>
      <c r="T1377"/>
      <c r="U1377" s="146"/>
      <c r="V1377" s="146"/>
      <c r="W1377" s="135" t="str">
        <f t="shared" si="110"/>
        <v/>
      </c>
      <c r="X1377" s="135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2268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2238</v>
      </c>
      <c r="K1378" s="14" t="str">
        <f t="shared" si="108"/>
        <v>NOT EQUAL</v>
      </c>
      <c r="M1378" s="24" t="s">
        <v>3487</v>
      </c>
      <c r="N1378" s="24" t="s">
        <v>3920</v>
      </c>
      <c r="O1378"/>
      <c r="P1378"/>
      <c r="Q1378"/>
      <c r="R1378"/>
      <c r="S1378">
        <f t="shared" si="106"/>
        <v>232</v>
      </c>
      <c r="T1378"/>
      <c r="U1378" s="146"/>
      <c r="V1378" s="146"/>
      <c r="W1378" s="135" t="str">
        <f t="shared" si="110"/>
        <v/>
      </c>
      <c r="X1378" s="135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2268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2238</v>
      </c>
      <c r="K1379" s="14" t="str">
        <f t="shared" si="108"/>
        <v>NOT EQUAL</v>
      </c>
      <c r="M1379" s="24" t="s">
        <v>3488</v>
      </c>
      <c r="N1379" s="24" t="s">
        <v>3920</v>
      </c>
      <c r="O1379"/>
      <c r="P1379"/>
      <c r="Q1379"/>
      <c r="R1379"/>
      <c r="S1379">
        <f t="shared" si="106"/>
        <v>232</v>
      </c>
      <c r="T1379"/>
      <c r="U1379" s="146"/>
      <c r="V1379" s="146"/>
      <c r="W1379" s="135" t="str">
        <f t="shared" si="110"/>
        <v/>
      </c>
      <c r="X1379" s="135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2268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2238</v>
      </c>
      <c r="K1380" s="14" t="str">
        <f t="shared" si="108"/>
        <v>NOT EQUAL</v>
      </c>
      <c r="M1380" s="24" t="s">
        <v>3489</v>
      </c>
      <c r="N1380" s="24" t="s">
        <v>3920</v>
      </c>
      <c r="O1380"/>
      <c r="P1380"/>
      <c r="Q1380"/>
      <c r="R1380"/>
      <c r="S1380">
        <f t="shared" si="106"/>
        <v>232</v>
      </c>
      <c r="T1380"/>
      <c r="U1380" s="146"/>
      <c r="V1380" s="146"/>
      <c r="W1380" s="135" t="str">
        <f t="shared" si="110"/>
        <v/>
      </c>
      <c r="X1380" s="135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2338</v>
      </c>
      <c r="D1381" s="1" t="s">
        <v>1722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2238</v>
      </c>
      <c r="K1381" s="14" t="str">
        <f t="shared" si="108"/>
        <v>NOT EQUAL</v>
      </c>
      <c r="M1381" s="24" t="s">
        <v>1722</v>
      </c>
      <c r="N1381" s="24" t="s">
        <v>3920</v>
      </c>
      <c r="O1381"/>
      <c r="P1381"/>
      <c r="Q1381"/>
      <c r="R1381"/>
      <c r="S1381">
        <f t="shared" si="106"/>
        <v>232</v>
      </c>
      <c r="T1381"/>
      <c r="U1381" s="146"/>
      <c r="V1381" s="146"/>
      <c r="W1381" s="135" t="str">
        <f t="shared" si="110"/>
        <v/>
      </c>
      <c r="X1381" s="135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2338</v>
      </c>
      <c r="D1382" s="1" t="s">
        <v>1723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2238</v>
      </c>
      <c r="K1382" s="14" t="str">
        <f t="shared" si="108"/>
        <v>NOT EQUAL</v>
      </c>
      <c r="M1382" s="24" t="s">
        <v>1723</v>
      </c>
      <c r="N1382" s="24" t="s">
        <v>3920</v>
      </c>
      <c r="O1382"/>
      <c r="P1382"/>
      <c r="Q1382"/>
      <c r="R1382"/>
      <c r="S1382">
        <f t="shared" si="106"/>
        <v>232</v>
      </c>
      <c r="T1382"/>
      <c r="U1382" s="146"/>
      <c r="V1382" s="146"/>
      <c r="W1382" s="135" t="str">
        <f t="shared" si="110"/>
        <v/>
      </c>
      <c r="X1382" s="135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2268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2238</v>
      </c>
      <c r="K1383" s="14" t="str">
        <f t="shared" si="108"/>
        <v>NOT EQUAL</v>
      </c>
      <c r="M1383" s="24" t="s">
        <v>3490</v>
      </c>
      <c r="N1383" s="24" t="s">
        <v>3920</v>
      </c>
      <c r="O1383"/>
      <c r="P1383"/>
      <c r="Q1383"/>
      <c r="R1383"/>
      <c r="S1383">
        <f t="shared" si="106"/>
        <v>232</v>
      </c>
      <c r="T1383"/>
      <c r="U1383" s="146"/>
      <c r="V1383" s="146"/>
      <c r="W1383" s="135" t="str">
        <f t="shared" si="110"/>
        <v/>
      </c>
      <c r="X1383" s="135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2338</v>
      </c>
      <c r="D1384" s="1" t="s">
        <v>1724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2238</v>
      </c>
      <c r="K1384" s="14" t="str">
        <f t="shared" si="108"/>
        <v>NOT EQUAL</v>
      </c>
      <c r="M1384" s="24" t="s">
        <v>1724</v>
      </c>
      <c r="N1384" s="24" t="s">
        <v>3920</v>
      </c>
      <c r="O1384"/>
      <c r="P1384"/>
      <c r="Q1384"/>
      <c r="R1384"/>
      <c r="S1384">
        <f t="shared" si="106"/>
        <v>232</v>
      </c>
      <c r="T1384"/>
      <c r="U1384" s="146"/>
      <c r="V1384" s="146"/>
      <c r="W1384" s="135" t="str">
        <f t="shared" si="110"/>
        <v/>
      </c>
      <c r="X1384" s="135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2268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2238</v>
      </c>
      <c r="K1385" s="14" t="str">
        <f t="shared" si="108"/>
        <v>NOT EQUAL</v>
      </c>
      <c r="M1385" s="24" t="s">
        <v>3491</v>
      </c>
      <c r="N1385" s="24" t="s">
        <v>3920</v>
      </c>
      <c r="O1385"/>
      <c r="P1385"/>
      <c r="Q1385"/>
      <c r="R1385"/>
      <c r="S1385">
        <f t="shared" si="106"/>
        <v>232</v>
      </c>
      <c r="T1385"/>
      <c r="U1385" s="146"/>
      <c r="V1385" s="146"/>
      <c r="W1385" s="135" t="str">
        <f t="shared" si="110"/>
        <v/>
      </c>
      <c r="X1385" s="135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2268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2238</v>
      </c>
      <c r="K1386" s="14" t="str">
        <f t="shared" si="108"/>
        <v>NOT EQUAL</v>
      </c>
      <c r="M1386" s="24" t="s">
        <v>3492</v>
      </c>
      <c r="N1386" s="24" t="s">
        <v>3920</v>
      </c>
      <c r="O1386"/>
      <c r="P1386"/>
      <c r="Q1386"/>
      <c r="R1386"/>
      <c r="S1386">
        <f t="shared" si="106"/>
        <v>232</v>
      </c>
      <c r="T1386"/>
      <c r="U1386" s="146"/>
      <c r="V1386" s="146"/>
      <c r="W1386" s="135" t="str">
        <f t="shared" si="110"/>
        <v/>
      </c>
      <c r="X1386" s="135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2338</v>
      </c>
      <c r="D1387" s="1" t="s">
        <v>1725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2238</v>
      </c>
      <c r="K1387" s="14" t="str">
        <f t="shared" si="108"/>
        <v>NOT EQUAL</v>
      </c>
      <c r="M1387" s="24" t="s">
        <v>1725</v>
      </c>
      <c r="N1387" s="24" t="s">
        <v>3920</v>
      </c>
      <c r="O1387"/>
      <c r="P1387"/>
      <c r="Q1387"/>
      <c r="R1387"/>
      <c r="S1387">
        <f t="shared" si="106"/>
        <v>232</v>
      </c>
      <c r="T1387"/>
      <c r="U1387" s="146"/>
      <c r="V1387" s="146"/>
      <c r="W1387" s="135" t="str">
        <f t="shared" si="110"/>
        <v/>
      </c>
      <c r="X1387" s="135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2338</v>
      </c>
      <c r="D1388" s="1" t="s">
        <v>1726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2238</v>
      </c>
      <c r="K1388" s="14" t="str">
        <f t="shared" si="108"/>
        <v>NOT EQUAL</v>
      </c>
      <c r="M1388" s="24" t="s">
        <v>1726</v>
      </c>
      <c r="N1388" s="24" t="s">
        <v>3920</v>
      </c>
      <c r="O1388"/>
      <c r="P1388"/>
      <c r="Q1388"/>
      <c r="R1388"/>
      <c r="S1388">
        <f t="shared" si="106"/>
        <v>232</v>
      </c>
      <c r="T1388"/>
      <c r="U1388" s="146"/>
      <c r="V1388" s="146"/>
      <c r="W1388" s="135" t="str">
        <f t="shared" si="110"/>
        <v/>
      </c>
      <c r="X1388" s="135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2338</v>
      </c>
      <c r="D1389" s="1" t="s">
        <v>1727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2238</v>
      </c>
      <c r="K1389" s="14" t="str">
        <f t="shared" si="108"/>
        <v>NOT EQUAL</v>
      </c>
      <c r="M1389" s="24" t="s">
        <v>1727</v>
      </c>
      <c r="N1389" s="24" t="s">
        <v>3920</v>
      </c>
      <c r="O1389"/>
      <c r="P1389"/>
      <c r="Q1389"/>
      <c r="R1389"/>
      <c r="S1389">
        <f t="shared" si="106"/>
        <v>232</v>
      </c>
      <c r="T1389"/>
      <c r="U1389" s="146"/>
      <c r="V1389" s="146"/>
      <c r="W1389" s="135" t="str">
        <f t="shared" si="110"/>
        <v/>
      </c>
      <c r="X1389" s="135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2268</v>
      </c>
      <c r="D1390" s="1" t="s">
        <v>7</v>
      </c>
      <c r="E1390" s="112" t="s">
        <v>4453</v>
      </c>
      <c r="F1390" s="112" t="s">
        <v>4453</v>
      </c>
      <c r="G1390" s="76">
        <v>0</v>
      </c>
      <c r="H1390" s="76">
        <v>0</v>
      </c>
      <c r="I1390" s="19" t="s">
        <v>1</v>
      </c>
      <c r="J1390" s="19" t="s">
        <v>2238</v>
      </c>
      <c r="K1390" s="14" t="str">
        <f t="shared" si="108"/>
        <v/>
      </c>
      <c r="M1390" s="97" t="str">
        <f>"CHR_"&amp;TEXT($B1390,"0000")</f>
        <v>CHR_1385</v>
      </c>
      <c r="N1390" s="24" t="s">
        <v>3920</v>
      </c>
      <c r="O1390"/>
      <c r="P1390"/>
      <c r="Q1390"/>
      <c r="R1390"/>
      <c r="S1390">
        <f t="shared" si="106"/>
        <v>232</v>
      </c>
      <c r="T1390"/>
      <c r="U1390" s="146"/>
      <c r="V1390" s="146"/>
      <c r="W1390" s="135" t="str">
        <f t="shared" si="110"/>
        <v/>
      </c>
      <c r="X1390" s="135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2338</v>
      </c>
      <c r="D1391" s="1" t="s">
        <v>1728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2238</v>
      </c>
      <c r="K1391" s="14" t="str">
        <f t="shared" si="108"/>
        <v>NOT EQUAL</v>
      </c>
      <c r="M1391" s="24" t="s">
        <v>1728</v>
      </c>
      <c r="N1391" s="24" t="s">
        <v>3920</v>
      </c>
      <c r="O1391"/>
      <c r="P1391"/>
      <c r="Q1391"/>
      <c r="R1391"/>
      <c r="S1391">
        <f t="shared" si="106"/>
        <v>232</v>
      </c>
      <c r="T1391"/>
      <c r="U1391" s="146"/>
      <c r="V1391" s="146"/>
      <c r="W1391" s="135" t="str">
        <f t="shared" si="110"/>
        <v/>
      </c>
      <c r="X1391" s="135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2338</v>
      </c>
      <c r="D1392" s="1" t="s">
        <v>1729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2238</v>
      </c>
      <c r="K1392" s="14" t="str">
        <f t="shared" si="108"/>
        <v>NOT EQUAL</v>
      </c>
      <c r="M1392" s="24" t="s">
        <v>1729</v>
      </c>
      <c r="N1392" s="24" t="s">
        <v>3920</v>
      </c>
      <c r="O1392"/>
      <c r="P1392"/>
      <c r="Q1392"/>
      <c r="R1392"/>
      <c r="S1392">
        <f t="shared" si="106"/>
        <v>232</v>
      </c>
      <c r="T1392"/>
      <c r="U1392" s="146"/>
      <c r="V1392" s="146"/>
      <c r="W1392" s="135" t="str">
        <f t="shared" si="110"/>
        <v/>
      </c>
      <c r="X1392" s="135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2268</v>
      </c>
      <c r="D1393" s="1" t="s">
        <v>7</v>
      </c>
      <c r="E1393" s="112" t="s">
        <v>4454</v>
      </c>
      <c r="F1393" s="112" t="s">
        <v>4454</v>
      </c>
      <c r="G1393" s="76">
        <v>0</v>
      </c>
      <c r="H1393" s="76">
        <v>0</v>
      </c>
      <c r="I1393" s="19" t="s">
        <v>1</v>
      </c>
      <c r="J1393" s="19" t="s">
        <v>2238</v>
      </c>
      <c r="K1393" s="14" t="str">
        <f t="shared" si="108"/>
        <v/>
      </c>
      <c r="M1393" s="97" t="str">
        <f>"CHR_"&amp;TEXT($B1393,"0000")</f>
        <v>CHR_1388</v>
      </c>
      <c r="N1393" s="24" t="s">
        <v>3920</v>
      </c>
      <c r="O1393"/>
      <c r="P1393"/>
      <c r="Q1393"/>
      <c r="R1393"/>
      <c r="S1393">
        <f t="shared" si="106"/>
        <v>232</v>
      </c>
      <c r="T1393"/>
      <c r="U1393" s="146"/>
      <c r="V1393" s="146"/>
      <c r="W1393" s="135" t="str">
        <f t="shared" si="110"/>
        <v/>
      </c>
      <c r="X1393" s="135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2338</v>
      </c>
      <c r="D1394" s="1" t="s">
        <v>1730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2238</v>
      </c>
      <c r="K1394" s="14" t="str">
        <f t="shared" si="108"/>
        <v>NOT EQUAL</v>
      </c>
      <c r="M1394" s="24" t="s">
        <v>1730</v>
      </c>
      <c r="N1394" s="24" t="s">
        <v>3920</v>
      </c>
      <c r="O1394"/>
      <c r="P1394"/>
      <c r="Q1394"/>
      <c r="R1394"/>
      <c r="S1394">
        <f t="shared" si="106"/>
        <v>232</v>
      </c>
      <c r="T1394"/>
      <c r="U1394" s="146"/>
      <c r="V1394" s="146"/>
      <c r="W1394" s="135" t="str">
        <f t="shared" si="110"/>
        <v/>
      </c>
      <c r="X1394" s="135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2268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2238</v>
      </c>
      <c r="K1395" s="14" t="str">
        <f t="shared" si="108"/>
        <v>NOT EQUAL</v>
      </c>
      <c r="M1395" s="24" t="s">
        <v>3493</v>
      </c>
      <c r="N1395" s="24" t="s">
        <v>3920</v>
      </c>
      <c r="O1395"/>
      <c r="P1395"/>
      <c r="Q1395"/>
      <c r="R1395"/>
      <c r="S1395">
        <f t="shared" si="106"/>
        <v>232</v>
      </c>
      <c r="T1395"/>
      <c r="U1395" s="146"/>
      <c r="V1395" s="146"/>
      <c r="W1395" s="135" t="str">
        <f t="shared" si="110"/>
        <v/>
      </c>
      <c r="X1395" s="135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2268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2238</v>
      </c>
      <c r="K1396" s="14" t="str">
        <f t="shared" si="108"/>
        <v>NOT EQUAL</v>
      </c>
      <c r="M1396" s="24" t="s">
        <v>3494</v>
      </c>
      <c r="N1396" s="24" t="s">
        <v>3920</v>
      </c>
      <c r="O1396"/>
      <c r="P1396"/>
      <c r="Q1396"/>
      <c r="R1396"/>
      <c r="S1396">
        <f t="shared" si="106"/>
        <v>232</v>
      </c>
      <c r="T1396"/>
      <c r="U1396" s="146"/>
      <c r="V1396" s="146"/>
      <c r="W1396" s="135" t="str">
        <f t="shared" si="110"/>
        <v/>
      </c>
      <c r="X1396" s="135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2268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2238</v>
      </c>
      <c r="K1397" s="14" t="str">
        <f t="shared" si="108"/>
        <v>NOT EQUAL</v>
      </c>
      <c r="M1397" s="24" t="s">
        <v>3495</v>
      </c>
      <c r="N1397" s="24" t="s">
        <v>3920</v>
      </c>
      <c r="O1397"/>
      <c r="P1397"/>
      <c r="Q1397"/>
      <c r="R1397"/>
      <c r="S1397">
        <f t="shared" si="106"/>
        <v>232</v>
      </c>
      <c r="T1397"/>
      <c r="U1397" s="146"/>
      <c r="V1397" s="146"/>
      <c r="W1397" s="135" t="str">
        <f t="shared" si="110"/>
        <v/>
      </c>
      <c r="X1397" s="135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2268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2238</v>
      </c>
      <c r="K1398" s="14" t="str">
        <f t="shared" si="108"/>
        <v>NOT EQUAL</v>
      </c>
      <c r="M1398" s="24" t="s">
        <v>3496</v>
      </c>
      <c r="N1398" s="24" t="s">
        <v>3920</v>
      </c>
      <c r="O1398"/>
      <c r="P1398"/>
      <c r="Q1398"/>
      <c r="R1398"/>
      <c r="S1398">
        <f t="shared" si="106"/>
        <v>232</v>
      </c>
      <c r="T1398"/>
      <c r="U1398" s="146"/>
      <c r="V1398" s="146"/>
      <c r="W1398" s="135" t="str">
        <f t="shared" si="110"/>
        <v/>
      </c>
      <c r="X1398" s="135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2268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2238</v>
      </c>
      <c r="K1399" s="14" t="str">
        <f t="shared" si="108"/>
        <v>NOT EQUAL</v>
      </c>
      <c r="M1399" s="24" t="s">
        <v>3497</v>
      </c>
      <c r="N1399" s="24" t="s">
        <v>3920</v>
      </c>
      <c r="O1399"/>
      <c r="P1399"/>
      <c r="Q1399"/>
      <c r="R1399"/>
      <c r="S1399">
        <f t="shared" si="106"/>
        <v>232</v>
      </c>
      <c r="T1399"/>
      <c r="U1399" s="146"/>
      <c r="V1399" s="146"/>
      <c r="W1399" s="135" t="str">
        <f t="shared" si="110"/>
        <v/>
      </c>
      <c r="X1399" s="135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2268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2238</v>
      </c>
      <c r="K1400" s="14" t="str">
        <f t="shared" si="108"/>
        <v>NOT EQUAL</v>
      </c>
      <c r="M1400" s="24" t="s">
        <v>3498</v>
      </c>
      <c r="N1400" s="24" t="s">
        <v>3920</v>
      </c>
      <c r="O1400"/>
      <c r="P1400"/>
      <c r="Q1400"/>
      <c r="R1400"/>
      <c r="S1400">
        <f t="shared" si="106"/>
        <v>232</v>
      </c>
      <c r="T1400"/>
      <c r="U1400" s="146"/>
      <c r="V1400" s="146"/>
      <c r="W1400" s="135" t="str">
        <f t="shared" si="110"/>
        <v/>
      </c>
      <c r="X1400" s="135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2268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2238</v>
      </c>
      <c r="K1401" s="14" t="str">
        <f t="shared" si="108"/>
        <v>NOT EQUAL</v>
      </c>
      <c r="M1401" s="24" t="s">
        <v>3499</v>
      </c>
      <c r="N1401" s="24" t="s">
        <v>3920</v>
      </c>
      <c r="O1401"/>
      <c r="P1401"/>
      <c r="Q1401"/>
      <c r="R1401"/>
      <c r="S1401">
        <f t="shared" ref="S1401:S1464" si="111">IF(X1401&lt;&gt;"",S1400+1,S1400)</f>
        <v>232</v>
      </c>
      <c r="T1401"/>
      <c r="U1401" s="146"/>
      <c r="V1401" s="146"/>
      <c r="W1401" s="135" t="str">
        <f t="shared" si="110"/>
        <v/>
      </c>
      <c r="X1401" s="135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2268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2238</v>
      </c>
      <c r="K1402" s="14" t="str">
        <f t="shared" si="108"/>
        <v>NOT EQUAL</v>
      </c>
      <c r="M1402" s="24" t="s">
        <v>3500</v>
      </c>
      <c r="N1402" s="24" t="s">
        <v>3920</v>
      </c>
      <c r="O1402"/>
      <c r="P1402"/>
      <c r="Q1402"/>
      <c r="R1402"/>
      <c r="S1402">
        <f t="shared" si="111"/>
        <v>232</v>
      </c>
      <c r="T1402"/>
      <c r="U1402" s="146"/>
      <c r="V1402" s="146"/>
      <c r="W1402" s="135" t="str">
        <f t="shared" si="110"/>
        <v/>
      </c>
      <c r="X1402" s="135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2268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2238</v>
      </c>
      <c r="K1403" s="14" t="str">
        <f t="shared" si="108"/>
        <v>NOT EQUAL</v>
      </c>
      <c r="M1403" s="24" t="s">
        <v>3501</v>
      </c>
      <c r="N1403" s="24" t="s">
        <v>3920</v>
      </c>
      <c r="O1403"/>
      <c r="P1403"/>
      <c r="Q1403"/>
      <c r="R1403"/>
      <c r="S1403">
        <f t="shared" si="111"/>
        <v>232</v>
      </c>
      <c r="T1403"/>
      <c r="U1403" s="146"/>
      <c r="V1403" s="146"/>
      <c r="W1403" s="135" t="str">
        <f t="shared" si="110"/>
        <v/>
      </c>
      <c r="X1403" s="135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2268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2238</v>
      </c>
      <c r="K1404" s="14" t="str">
        <f t="shared" si="108"/>
        <v>NOT EQUAL</v>
      </c>
      <c r="M1404" s="24" t="s">
        <v>3502</v>
      </c>
      <c r="N1404" s="24" t="s">
        <v>3920</v>
      </c>
      <c r="O1404"/>
      <c r="P1404"/>
      <c r="Q1404"/>
      <c r="R1404"/>
      <c r="S1404">
        <f t="shared" si="111"/>
        <v>232</v>
      </c>
      <c r="T1404"/>
      <c r="U1404" s="146"/>
      <c r="V1404" s="146"/>
      <c r="W1404" s="135" t="str">
        <f t="shared" si="110"/>
        <v/>
      </c>
      <c r="X1404" s="135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2268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2238</v>
      </c>
      <c r="K1405" s="14" t="str">
        <f t="shared" si="108"/>
        <v>NOT EQUAL</v>
      </c>
      <c r="M1405" s="24" t="s">
        <v>3503</v>
      </c>
      <c r="N1405" s="24" t="s">
        <v>3920</v>
      </c>
      <c r="O1405"/>
      <c r="P1405"/>
      <c r="Q1405"/>
      <c r="R1405"/>
      <c r="S1405">
        <f t="shared" si="111"/>
        <v>232</v>
      </c>
      <c r="T1405"/>
      <c r="U1405" s="146"/>
      <c r="V1405" s="146"/>
      <c r="W1405" s="135" t="str">
        <f t="shared" si="110"/>
        <v/>
      </c>
      <c r="X1405" s="135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2338</v>
      </c>
      <c r="D1406" s="1" t="s">
        <v>1731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2238</v>
      </c>
      <c r="K1406" s="14" t="str">
        <f t="shared" si="108"/>
        <v>NOT EQUAL</v>
      </c>
      <c r="M1406" s="24" t="s">
        <v>1731</v>
      </c>
      <c r="N1406" s="24" t="s">
        <v>3920</v>
      </c>
      <c r="O1406"/>
      <c r="P1406"/>
      <c r="Q1406"/>
      <c r="R1406"/>
      <c r="S1406">
        <f t="shared" si="111"/>
        <v>232</v>
      </c>
      <c r="T1406"/>
      <c r="U1406" s="146"/>
      <c r="V1406" s="146"/>
      <c r="W1406" s="135" t="str">
        <f t="shared" si="110"/>
        <v/>
      </c>
      <c r="X1406" s="135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2268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2238</v>
      </c>
      <c r="K1407" s="14" t="str">
        <f t="shared" si="108"/>
        <v>NOT EQUAL</v>
      </c>
      <c r="M1407" s="24" t="s">
        <v>3504</v>
      </c>
      <c r="N1407" s="24" t="s">
        <v>3920</v>
      </c>
      <c r="O1407"/>
      <c r="P1407"/>
      <c r="Q1407"/>
      <c r="R1407"/>
      <c r="S1407">
        <f t="shared" si="111"/>
        <v>232</v>
      </c>
      <c r="T1407"/>
      <c r="U1407" s="146"/>
      <c r="V1407" s="146"/>
      <c r="W1407" s="135" t="str">
        <f t="shared" si="110"/>
        <v/>
      </c>
      <c r="X1407" s="135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2268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2238</v>
      </c>
      <c r="K1408" s="14" t="str">
        <f t="shared" si="108"/>
        <v>NOT EQUAL</v>
      </c>
      <c r="M1408" s="24" t="s">
        <v>3505</v>
      </c>
      <c r="N1408" s="24" t="s">
        <v>3920</v>
      </c>
      <c r="O1408"/>
      <c r="P1408"/>
      <c r="Q1408"/>
      <c r="R1408"/>
      <c r="S1408">
        <f t="shared" si="111"/>
        <v>232</v>
      </c>
      <c r="T1408"/>
      <c r="U1408" s="146"/>
      <c r="V1408" s="146"/>
      <c r="W1408" s="135" t="str">
        <f t="shared" si="110"/>
        <v/>
      </c>
      <c r="X1408" s="135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2268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2238</v>
      </c>
      <c r="K1409" s="14" t="str">
        <f t="shared" si="108"/>
        <v>NOT EQUAL</v>
      </c>
      <c r="M1409" s="24" t="s">
        <v>3506</v>
      </c>
      <c r="N1409" s="24" t="s">
        <v>3920</v>
      </c>
      <c r="O1409"/>
      <c r="P1409"/>
      <c r="Q1409"/>
      <c r="R1409"/>
      <c r="S1409">
        <f t="shared" si="111"/>
        <v>232</v>
      </c>
      <c r="T1409"/>
      <c r="U1409" s="146"/>
      <c r="V1409" s="146"/>
      <c r="W1409" s="135" t="str">
        <f t="shared" si="110"/>
        <v/>
      </c>
      <c r="X1409" s="135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2268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2238</v>
      </c>
      <c r="K1410" s="14" t="str">
        <f t="shared" si="108"/>
        <v>NOT EQUAL</v>
      </c>
      <c r="M1410" s="24" t="s">
        <v>3507</v>
      </c>
      <c r="N1410" s="24" t="s">
        <v>3920</v>
      </c>
      <c r="O1410"/>
      <c r="P1410"/>
      <c r="Q1410"/>
      <c r="R1410"/>
      <c r="S1410">
        <f t="shared" si="111"/>
        <v>232</v>
      </c>
      <c r="T1410"/>
      <c r="U1410" s="146"/>
      <c r="V1410" s="146"/>
      <c r="W1410" s="135" t="str">
        <f t="shared" si="110"/>
        <v/>
      </c>
      <c r="X1410" s="135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2268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2238</v>
      </c>
      <c r="K1411" s="14" t="str">
        <f t="shared" si="108"/>
        <v>NOT EQUAL</v>
      </c>
      <c r="M1411" s="24" t="s">
        <v>3508</v>
      </c>
      <c r="N1411" s="24" t="s">
        <v>3920</v>
      </c>
      <c r="O1411"/>
      <c r="P1411"/>
      <c r="Q1411"/>
      <c r="R1411"/>
      <c r="S1411">
        <f t="shared" si="111"/>
        <v>232</v>
      </c>
      <c r="T1411"/>
      <c r="U1411" s="146"/>
      <c r="V1411" s="146"/>
      <c r="W1411" s="135" t="str">
        <f t="shared" si="110"/>
        <v/>
      </c>
      <c r="X1411" s="135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2268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2238</v>
      </c>
      <c r="K1412" s="14" t="str">
        <f t="shared" ref="K1412:K1475" si="113">IF(E1412=F1412,"","NOT EQUAL")</f>
        <v>NOT EQUAL</v>
      </c>
      <c r="M1412" s="24" t="s">
        <v>3509</v>
      </c>
      <c r="N1412" s="24" t="s">
        <v>3920</v>
      </c>
      <c r="O1412"/>
      <c r="P1412"/>
      <c r="Q1412"/>
      <c r="R1412"/>
      <c r="S1412">
        <f t="shared" si="111"/>
        <v>232</v>
      </c>
      <c r="T1412"/>
      <c r="U1412" s="146"/>
      <c r="V1412" s="146"/>
      <c r="W1412" s="135" t="str">
        <f t="shared" si="110"/>
        <v/>
      </c>
      <c r="X1412" s="135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2268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2238</v>
      </c>
      <c r="K1413" s="14" t="str">
        <f t="shared" si="113"/>
        <v>NOT EQUAL</v>
      </c>
      <c r="M1413" s="24" t="s">
        <v>3510</v>
      </c>
      <c r="N1413" s="24" t="s">
        <v>3920</v>
      </c>
      <c r="O1413"/>
      <c r="P1413"/>
      <c r="Q1413"/>
      <c r="R1413"/>
      <c r="S1413">
        <f t="shared" si="111"/>
        <v>232</v>
      </c>
      <c r="T1413"/>
      <c r="U1413" s="146"/>
      <c r="V1413" s="146"/>
      <c r="W1413" s="135" t="str">
        <f t="shared" si="110"/>
        <v/>
      </c>
      <c r="X1413" s="135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2268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2238</v>
      </c>
      <c r="K1414" s="14" t="str">
        <f t="shared" si="113"/>
        <v>NOT EQUAL</v>
      </c>
      <c r="M1414" s="24" t="s">
        <v>3511</v>
      </c>
      <c r="N1414" s="24" t="s">
        <v>3920</v>
      </c>
      <c r="O1414"/>
      <c r="P1414"/>
      <c r="Q1414"/>
      <c r="R1414"/>
      <c r="S1414">
        <f t="shared" si="111"/>
        <v>232</v>
      </c>
      <c r="T1414"/>
      <c r="U1414" s="146"/>
      <c r="V1414" s="146"/>
      <c r="W1414" s="135" t="str">
        <f t="shared" si="110"/>
        <v/>
      </c>
      <c r="X1414" s="135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2268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2238</v>
      </c>
      <c r="K1415" s="14" t="str">
        <f t="shared" si="113"/>
        <v/>
      </c>
      <c r="M1415" s="24" t="s">
        <v>3512</v>
      </c>
      <c r="N1415" s="24" t="s">
        <v>3920</v>
      </c>
      <c r="O1415"/>
      <c r="P1415"/>
      <c r="Q1415"/>
      <c r="R1415"/>
      <c r="S1415">
        <f t="shared" si="111"/>
        <v>232</v>
      </c>
      <c r="T1415"/>
      <c r="U1415" s="146"/>
      <c r="V1415" s="146"/>
      <c r="W1415" s="135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35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2268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2238</v>
      </c>
      <c r="K1416" s="14" t="str">
        <f t="shared" si="113"/>
        <v/>
      </c>
      <c r="M1416" s="24" t="s">
        <v>3513</v>
      </c>
      <c r="N1416" s="24" t="s">
        <v>3920</v>
      </c>
      <c r="O1416"/>
      <c r="P1416"/>
      <c r="Q1416"/>
      <c r="R1416"/>
      <c r="S1416">
        <f t="shared" si="111"/>
        <v>232</v>
      </c>
      <c r="T1416"/>
      <c r="U1416" s="146"/>
      <c r="V1416" s="146"/>
      <c r="W1416" s="135" t="str">
        <f t="shared" si="115"/>
        <v/>
      </c>
      <c r="X1416" s="135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2268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2238</v>
      </c>
      <c r="K1417" s="14" t="str">
        <f t="shared" si="113"/>
        <v>NOT EQUAL</v>
      </c>
      <c r="M1417" s="24" t="s">
        <v>3514</v>
      </c>
      <c r="N1417" s="24" t="s">
        <v>3920</v>
      </c>
      <c r="O1417"/>
      <c r="P1417"/>
      <c r="Q1417"/>
      <c r="R1417"/>
      <c r="S1417">
        <f t="shared" si="111"/>
        <v>232</v>
      </c>
      <c r="T1417"/>
      <c r="U1417" s="146"/>
      <c r="V1417" s="146"/>
      <c r="W1417" s="135" t="str">
        <f t="shared" si="115"/>
        <v/>
      </c>
      <c r="X1417" s="135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2268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2238</v>
      </c>
      <c r="K1418" s="14" t="str">
        <f t="shared" si="113"/>
        <v/>
      </c>
      <c r="M1418" s="24" t="s">
        <v>3515</v>
      </c>
      <c r="N1418" s="24" t="s">
        <v>3920</v>
      </c>
      <c r="O1418"/>
      <c r="P1418"/>
      <c r="Q1418"/>
      <c r="R1418"/>
      <c r="S1418">
        <f t="shared" si="111"/>
        <v>232</v>
      </c>
      <c r="T1418"/>
      <c r="U1418" s="146"/>
      <c r="V1418" s="146"/>
      <c r="W1418" s="135" t="str">
        <f t="shared" si="115"/>
        <v/>
      </c>
      <c r="X1418" s="135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2268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2238</v>
      </c>
      <c r="K1419" s="14" t="str">
        <f t="shared" si="113"/>
        <v/>
      </c>
      <c r="M1419" s="24" t="s">
        <v>3516</v>
      </c>
      <c r="N1419" s="24" t="s">
        <v>3920</v>
      </c>
      <c r="O1419"/>
      <c r="P1419"/>
      <c r="Q1419"/>
      <c r="R1419"/>
      <c r="S1419">
        <f t="shared" si="111"/>
        <v>232</v>
      </c>
      <c r="T1419"/>
      <c r="U1419" s="146"/>
      <c r="V1419" s="146"/>
      <c r="W1419" s="135" t="str">
        <f t="shared" si="115"/>
        <v/>
      </c>
      <c r="X1419" s="135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2268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2238</v>
      </c>
      <c r="K1420" s="14" t="str">
        <f t="shared" si="113"/>
        <v>NOT EQUAL</v>
      </c>
      <c r="M1420" s="24" t="s">
        <v>3517</v>
      </c>
      <c r="N1420" s="24" t="s">
        <v>3920</v>
      </c>
      <c r="O1420"/>
      <c r="P1420"/>
      <c r="Q1420"/>
      <c r="R1420"/>
      <c r="S1420">
        <f t="shared" si="111"/>
        <v>232</v>
      </c>
      <c r="T1420"/>
      <c r="U1420" s="146"/>
      <c r="V1420" s="146"/>
      <c r="W1420" s="135" t="str">
        <f t="shared" si="115"/>
        <v/>
      </c>
      <c r="X1420" s="135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2338</v>
      </c>
      <c r="D1421" s="1" t="s">
        <v>1732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2238</v>
      </c>
      <c r="K1421" s="14" t="str">
        <f t="shared" si="113"/>
        <v>NOT EQUAL</v>
      </c>
      <c r="M1421" s="24" t="s">
        <v>1732</v>
      </c>
      <c r="N1421" s="24" t="s">
        <v>3920</v>
      </c>
      <c r="O1421"/>
      <c r="P1421"/>
      <c r="Q1421"/>
      <c r="R1421"/>
      <c r="S1421">
        <f t="shared" si="111"/>
        <v>232</v>
      </c>
      <c r="T1421"/>
      <c r="U1421" s="146"/>
      <c r="V1421" s="146"/>
      <c r="W1421" s="135" t="str">
        <f t="shared" si="115"/>
        <v/>
      </c>
      <c r="X1421" s="135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2338</v>
      </c>
      <c r="D1422" s="1" t="s">
        <v>1733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2238</v>
      </c>
      <c r="K1422" s="14" t="str">
        <f t="shared" si="113"/>
        <v>NOT EQUAL</v>
      </c>
      <c r="M1422" s="24" t="s">
        <v>1733</v>
      </c>
      <c r="N1422" s="24" t="s">
        <v>3920</v>
      </c>
      <c r="O1422"/>
      <c r="P1422"/>
      <c r="Q1422"/>
      <c r="R1422"/>
      <c r="S1422">
        <f t="shared" si="111"/>
        <v>232</v>
      </c>
      <c r="T1422"/>
      <c r="U1422" s="146"/>
      <c r="V1422" s="146"/>
      <c r="W1422" s="135" t="str">
        <f t="shared" si="115"/>
        <v/>
      </c>
      <c r="X1422" s="135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2338</v>
      </c>
      <c r="D1423" s="1" t="s">
        <v>1734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2238</v>
      </c>
      <c r="K1423" s="14" t="str">
        <f t="shared" si="113"/>
        <v>NOT EQUAL</v>
      </c>
      <c r="M1423" s="24" t="s">
        <v>1734</v>
      </c>
      <c r="N1423" s="24" t="s">
        <v>3920</v>
      </c>
      <c r="O1423"/>
      <c r="P1423"/>
      <c r="Q1423"/>
      <c r="R1423"/>
      <c r="S1423">
        <f t="shared" si="111"/>
        <v>232</v>
      </c>
      <c r="T1423"/>
      <c r="U1423" s="146"/>
      <c r="V1423" s="146"/>
      <c r="W1423" s="135" t="str">
        <f t="shared" si="115"/>
        <v/>
      </c>
      <c r="X1423" s="135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2338</v>
      </c>
      <c r="D1424" s="1" t="s">
        <v>1735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2238</v>
      </c>
      <c r="K1424" s="14" t="str">
        <f t="shared" si="113"/>
        <v>NOT EQUAL</v>
      </c>
      <c r="M1424" s="24" t="s">
        <v>1735</v>
      </c>
      <c r="N1424" s="24" t="s">
        <v>3920</v>
      </c>
      <c r="O1424"/>
      <c r="P1424"/>
      <c r="Q1424"/>
      <c r="R1424"/>
      <c r="S1424">
        <f t="shared" si="111"/>
        <v>232</v>
      </c>
      <c r="T1424"/>
      <c r="U1424" s="146"/>
      <c r="V1424" s="146"/>
      <c r="W1424" s="135" t="str">
        <f t="shared" si="115"/>
        <v/>
      </c>
      <c r="X1424" s="135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2268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2238</v>
      </c>
      <c r="K1425" s="14" t="str">
        <f t="shared" si="113"/>
        <v>NOT EQUAL</v>
      </c>
      <c r="M1425" s="24" t="s">
        <v>3518</v>
      </c>
      <c r="N1425" s="24" t="s">
        <v>3920</v>
      </c>
      <c r="O1425"/>
      <c r="P1425"/>
      <c r="Q1425"/>
      <c r="R1425"/>
      <c r="S1425">
        <f t="shared" si="111"/>
        <v>232</v>
      </c>
      <c r="T1425"/>
      <c r="U1425" s="146"/>
      <c r="V1425" s="146"/>
      <c r="W1425" s="135" t="str">
        <f t="shared" si="115"/>
        <v/>
      </c>
      <c r="X1425" s="135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2338</v>
      </c>
      <c r="D1426" s="1" t="s">
        <v>1736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2238</v>
      </c>
      <c r="K1426" s="14" t="str">
        <f t="shared" si="113"/>
        <v>NOT EQUAL</v>
      </c>
      <c r="M1426" s="24" t="s">
        <v>1736</v>
      </c>
      <c r="N1426" s="24" t="s">
        <v>3920</v>
      </c>
      <c r="O1426"/>
      <c r="P1426"/>
      <c r="Q1426"/>
      <c r="R1426"/>
      <c r="S1426">
        <f t="shared" si="111"/>
        <v>232</v>
      </c>
      <c r="T1426"/>
      <c r="U1426" s="146"/>
      <c r="V1426" s="146"/>
      <c r="W1426" s="135" t="str">
        <f t="shared" si="115"/>
        <v/>
      </c>
      <c r="X1426" s="135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2338</v>
      </c>
      <c r="D1427" s="1" t="s">
        <v>1737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2238</v>
      </c>
      <c r="K1427" s="14" t="str">
        <f t="shared" si="113"/>
        <v>NOT EQUAL</v>
      </c>
      <c r="M1427" s="24" t="s">
        <v>1737</v>
      </c>
      <c r="N1427" s="24" t="s">
        <v>3920</v>
      </c>
      <c r="O1427"/>
      <c r="P1427"/>
      <c r="Q1427"/>
      <c r="R1427"/>
      <c r="S1427">
        <f t="shared" si="111"/>
        <v>232</v>
      </c>
      <c r="T1427"/>
      <c r="U1427" s="146"/>
      <c r="V1427" s="146"/>
      <c r="W1427" s="135" t="str">
        <f t="shared" si="115"/>
        <v/>
      </c>
      <c r="X1427" s="135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2268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2238</v>
      </c>
      <c r="K1428" s="14" t="str">
        <f t="shared" si="113"/>
        <v>NOT EQUAL</v>
      </c>
      <c r="M1428" s="24" t="s">
        <v>3519</v>
      </c>
      <c r="N1428" s="24" t="s">
        <v>3920</v>
      </c>
      <c r="O1428"/>
      <c r="P1428"/>
      <c r="Q1428"/>
      <c r="R1428"/>
      <c r="S1428">
        <f t="shared" si="111"/>
        <v>232</v>
      </c>
      <c r="T1428"/>
      <c r="U1428" s="146"/>
      <c r="V1428" s="146"/>
      <c r="W1428" s="135" t="str">
        <f t="shared" si="115"/>
        <v/>
      </c>
      <c r="X1428" s="135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2338</v>
      </c>
      <c r="D1429" s="1" t="s">
        <v>1738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2238</v>
      </c>
      <c r="K1429" s="14" t="str">
        <f t="shared" si="113"/>
        <v>NOT EQUAL</v>
      </c>
      <c r="M1429" s="24" t="s">
        <v>1738</v>
      </c>
      <c r="N1429" s="24" t="s">
        <v>3920</v>
      </c>
      <c r="O1429"/>
      <c r="P1429"/>
      <c r="Q1429"/>
      <c r="R1429"/>
      <c r="S1429">
        <f t="shared" si="111"/>
        <v>232</v>
      </c>
      <c r="T1429"/>
      <c r="U1429" s="146"/>
      <c r="V1429" s="146"/>
      <c r="W1429" s="135" t="str">
        <f t="shared" si="115"/>
        <v/>
      </c>
      <c r="X1429" s="135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2268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2238</v>
      </c>
      <c r="K1430" s="14" t="str">
        <f t="shared" si="113"/>
        <v>NOT EQUAL</v>
      </c>
      <c r="M1430" s="24" t="s">
        <v>3520</v>
      </c>
      <c r="N1430" s="24" t="s">
        <v>3920</v>
      </c>
      <c r="O1430"/>
      <c r="P1430"/>
      <c r="Q1430"/>
      <c r="R1430"/>
      <c r="S1430">
        <f t="shared" si="111"/>
        <v>232</v>
      </c>
      <c r="T1430"/>
      <c r="U1430" s="146"/>
      <c r="V1430" s="146"/>
      <c r="W1430" s="135" t="str">
        <f t="shared" si="115"/>
        <v/>
      </c>
      <c r="X1430" s="135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2268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2238</v>
      </c>
      <c r="K1431" s="14" t="str">
        <f t="shared" si="113"/>
        <v>NOT EQUAL</v>
      </c>
      <c r="M1431" s="24" t="s">
        <v>3521</v>
      </c>
      <c r="N1431" s="24" t="s">
        <v>3920</v>
      </c>
      <c r="O1431"/>
      <c r="P1431"/>
      <c r="Q1431"/>
      <c r="R1431"/>
      <c r="S1431">
        <f t="shared" si="111"/>
        <v>232</v>
      </c>
      <c r="T1431"/>
      <c r="U1431" s="146"/>
      <c r="V1431" s="146"/>
      <c r="W1431" s="135" t="str">
        <f t="shared" si="115"/>
        <v/>
      </c>
      <c r="X1431" s="135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2268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2238</v>
      </c>
      <c r="K1432" s="14" t="str">
        <f t="shared" si="113"/>
        <v>NOT EQUAL</v>
      </c>
      <c r="M1432" s="24" t="s">
        <v>3522</v>
      </c>
      <c r="N1432" s="24" t="s">
        <v>3920</v>
      </c>
      <c r="O1432"/>
      <c r="P1432"/>
      <c r="Q1432"/>
      <c r="R1432"/>
      <c r="S1432">
        <f t="shared" si="111"/>
        <v>232</v>
      </c>
      <c r="T1432"/>
      <c r="U1432" s="146"/>
      <c r="V1432" s="146"/>
      <c r="W1432" s="135" t="str">
        <f t="shared" si="115"/>
        <v/>
      </c>
      <c r="X1432" s="135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2268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2238</v>
      </c>
      <c r="K1433" s="14" t="str">
        <f t="shared" si="113"/>
        <v>NOT EQUAL</v>
      </c>
      <c r="M1433" s="24" t="s">
        <v>3523</v>
      </c>
      <c r="N1433" s="24" t="s">
        <v>3920</v>
      </c>
      <c r="O1433"/>
      <c r="P1433"/>
      <c r="Q1433"/>
      <c r="R1433"/>
      <c r="S1433">
        <f t="shared" si="111"/>
        <v>232</v>
      </c>
      <c r="T1433"/>
      <c r="U1433" s="146"/>
      <c r="V1433" s="146"/>
      <c r="W1433" s="135" t="str">
        <f t="shared" si="115"/>
        <v/>
      </c>
      <c r="X1433" s="135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2338</v>
      </c>
      <c r="D1434" s="1" t="s">
        <v>1739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2238</v>
      </c>
      <c r="K1434" s="14" t="str">
        <f t="shared" si="113"/>
        <v>NOT EQUAL</v>
      </c>
      <c r="M1434" s="24" t="s">
        <v>1739</v>
      </c>
      <c r="N1434" s="24" t="s">
        <v>3920</v>
      </c>
      <c r="O1434"/>
      <c r="P1434"/>
      <c r="Q1434"/>
      <c r="R1434"/>
      <c r="S1434">
        <f t="shared" si="111"/>
        <v>232</v>
      </c>
      <c r="T1434"/>
      <c r="U1434" s="146"/>
      <c r="V1434" s="146"/>
      <c r="W1434" s="135" t="str">
        <f t="shared" si="115"/>
        <v/>
      </c>
      <c r="X1434" s="135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2338</v>
      </c>
      <c r="D1435" s="1" t="s">
        <v>1740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2238</v>
      </c>
      <c r="K1435" s="14" t="str">
        <f t="shared" si="113"/>
        <v>NOT EQUAL</v>
      </c>
      <c r="M1435" s="24" t="s">
        <v>1740</v>
      </c>
      <c r="N1435" s="24" t="s">
        <v>3920</v>
      </c>
      <c r="O1435"/>
      <c r="P1435"/>
      <c r="Q1435"/>
      <c r="R1435"/>
      <c r="S1435">
        <f t="shared" si="111"/>
        <v>232</v>
      </c>
      <c r="T1435"/>
      <c r="U1435" s="146"/>
      <c r="V1435" s="146"/>
      <c r="W1435" s="135" t="str">
        <f t="shared" si="115"/>
        <v/>
      </c>
      <c r="X1435" s="135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2268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2238</v>
      </c>
      <c r="K1436" s="14" t="str">
        <f t="shared" si="113"/>
        <v>NOT EQUAL</v>
      </c>
      <c r="M1436" s="24" t="s">
        <v>3524</v>
      </c>
      <c r="N1436" s="24" t="s">
        <v>3920</v>
      </c>
      <c r="O1436"/>
      <c r="P1436"/>
      <c r="Q1436"/>
      <c r="R1436"/>
      <c r="S1436">
        <f t="shared" si="111"/>
        <v>232</v>
      </c>
      <c r="T1436"/>
      <c r="U1436" s="146"/>
      <c r="V1436" s="146"/>
      <c r="W1436" s="135" t="str">
        <f t="shared" si="115"/>
        <v/>
      </c>
      <c r="X1436" s="135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2268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2238</v>
      </c>
      <c r="K1437" s="14" t="str">
        <f t="shared" si="113"/>
        <v>NOT EQUAL</v>
      </c>
      <c r="M1437" s="24" t="s">
        <v>3525</v>
      </c>
      <c r="N1437" s="24" t="s">
        <v>3920</v>
      </c>
      <c r="O1437"/>
      <c r="P1437"/>
      <c r="Q1437"/>
      <c r="R1437"/>
      <c r="S1437">
        <f t="shared" si="111"/>
        <v>232</v>
      </c>
      <c r="T1437"/>
      <c r="U1437" s="146"/>
      <c r="V1437" s="146"/>
      <c r="W1437" s="135" t="str">
        <f t="shared" si="115"/>
        <v/>
      </c>
      <c r="X1437" s="135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2338</v>
      </c>
      <c r="D1438" s="1" t="s">
        <v>1741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2238</v>
      </c>
      <c r="K1438" s="14" t="str">
        <f t="shared" si="113"/>
        <v>NOT EQUAL</v>
      </c>
      <c r="M1438" s="24" t="s">
        <v>1741</v>
      </c>
      <c r="N1438" s="24" t="s">
        <v>3920</v>
      </c>
      <c r="O1438"/>
      <c r="P1438"/>
      <c r="Q1438"/>
      <c r="R1438"/>
      <c r="S1438">
        <f t="shared" si="111"/>
        <v>232</v>
      </c>
      <c r="T1438"/>
      <c r="U1438" s="146"/>
      <c r="V1438" s="146"/>
      <c r="W1438" s="135" t="str">
        <f t="shared" si="115"/>
        <v/>
      </c>
      <c r="X1438" s="135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2268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2238</v>
      </c>
      <c r="K1439" s="14" t="str">
        <f t="shared" si="113"/>
        <v>NOT EQUAL</v>
      </c>
      <c r="M1439" s="24" t="s">
        <v>3526</v>
      </c>
      <c r="N1439" s="24" t="s">
        <v>3920</v>
      </c>
      <c r="O1439"/>
      <c r="P1439"/>
      <c r="Q1439"/>
      <c r="R1439"/>
      <c r="S1439">
        <f t="shared" si="111"/>
        <v>232</v>
      </c>
      <c r="T1439"/>
      <c r="U1439" s="146"/>
      <c r="V1439" s="146"/>
      <c r="W1439" s="135" t="str">
        <f t="shared" si="115"/>
        <v/>
      </c>
      <c r="X1439" s="135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2268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2238</v>
      </c>
      <c r="K1440" s="14" t="str">
        <f t="shared" si="113"/>
        <v>NOT EQUAL</v>
      </c>
      <c r="M1440" s="24" t="s">
        <v>3527</v>
      </c>
      <c r="N1440" s="24" t="s">
        <v>3920</v>
      </c>
      <c r="O1440"/>
      <c r="P1440"/>
      <c r="Q1440"/>
      <c r="R1440"/>
      <c r="S1440">
        <f t="shared" si="111"/>
        <v>232</v>
      </c>
      <c r="T1440"/>
      <c r="U1440" s="146"/>
      <c r="V1440" s="146"/>
      <c r="W1440" s="135" t="str">
        <f t="shared" si="115"/>
        <v/>
      </c>
      <c r="X1440" s="135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2268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2238</v>
      </c>
      <c r="K1441" s="14" t="str">
        <f t="shared" si="113"/>
        <v>NOT EQUAL</v>
      </c>
      <c r="M1441" s="24" t="s">
        <v>3528</v>
      </c>
      <c r="N1441" s="24" t="s">
        <v>3920</v>
      </c>
      <c r="O1441"/>
      <c r="P1441"/>
      <c r="Q1441"/>
      <c r="R1441"/>
      <c r="S1441">
        <f t="shared" si="111"/>
        <v>232</v>
      </c>
      <c r="T1441"/>
      <c r="U1441" s="146"/>
      <c r="V1441" s="146"/>
      <c r="W1441" s="135" t="str">
        <f t="shared" si="115"/>
        <v/>
      </c>
      <c r="X1441" s="135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2268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2238</v>
      </c>
      <c r="K1442" s="14" t="str">
        <f t="shared" si="113"/>
        <v>NOT EQUAL</v>
      </c>
      <c r="M1442" s="24" t="s">
        <v>3529</v>
      </c>
      <c r="N1442" s="24" t="s">
        <v>3920</v>
      </c>
      <c r="O1442"/>
      <c r="P1442"/>
      <c r="Q1442"/>
      <c r="R1442"/>
      <c r="S1442">
        <f t="shared" si="111"/>
        <v>232</v>
      </c>
      <c r="T1442"/>
      <c r="U1442" s="146"/>
      <c r="V1442" s="146"/>
      <c r="W1442" s="135" t="str">
        <f t="shared" si="115"/>
        <v/>
      </c>
      <c r="X1442" s="135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2338</v>
      </c>
      <c r="D1443" s="1" t="s">
        <v>1742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2238</v>
      </c>
      <c r="K1443" s="14" t="str">
        <f t="shared" si="113"/>
        <v>NOT EQUAL</v>
      </c>
      <c r="M1443" s="24" t="s">
        <v>1742</v>
      </c>
      <c r="N1443" s="24" t="s">
        <v>3920</v>
      </c>
      <c r="O1443"/>
      <c r="P1443"/>
      <c r="Q1443"/>
      <c r="R1443"/>
      <c r="S1443">
        <f t="shared" si="111"/>
        <v>232</v>
      </c>
      <c r="T1443"/>
      <c r="U1443" s="146"/>
      <c r="V1443" s="146"/>
      <c r="W1443" s="135" t="str">
        <f t="shared" si="115"/>
        <v/>
      </c>
      <c r="X1443" s="135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2268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2238</v>
      </c>
      <c r="K1444" s="14" t="str">
        <f t="shared" si="113"/>
        <v>NOT EQUAL</v>
      </c>
      <c r="M1444" s="24" t="s">
        <v>3530</v>
      </c>
      <c r="N1444" s="24" t="s">
        <v>3920</v>
      </c>
      <c r="O1444"/>
      <c r="P1444"/>
      <c r="Q1444"/>
      <c r="R1444"/>
      <c r="S1444">
        <f t="shared" si="111"/>
        <v>232</v>
      </c>
      <c r="T1444"/>
      <c r="U1444" s="146"/>
      <c r="V1444" s="146"/>
      <c r="W1444" s="135" t="str">
        <f t="shared" si="115"/>
        <v/>
      </c>
      <c r="X1444" s="135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2338</v>
      </c>
      <c r="D1445" s="1" t="s">
        <v>1743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2238</v>
      </c>
      <c r="K1445" s="14" t="str">
        <f t="shared" si="113"/>
        <v>NOT EQUAL</v>
      </c>
      <c r="M1445" s="24" t="s">
        <v>1743</v>
      </c>
      <c r="N1445" s="24" t="s">
        <v>3920</v>
      </c>
      <c r="O1445"/>
      <c r="P1445"/>
      <c r="Q1445"/>
      <c r="R1445"/>
      <c r="S1445">
        <f t="shared" si="111"/>
        <v>232</v>
      </c>
      <c r="T1445"/>
      <c r="U1445" s="146"/>
      <c r="V1445" s="146"/>
      <c r="W1445" s="135" t="str">
        <f t="shared" si="115"/>
        <v/>
      </c>
      <c r="X1445" s="135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2338</v>
      </c>
      <c r="D1446" s="1" t="s">
        <v>1744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2238</v>
      </c>
      <c r="K1446" s="14" t="str">
        <f t="shared" si="113"/>
        <v>NOT EQUAL</v>
      </c>
      <c r="M1446" s="24" t="s">
        <v>1744</v>
      </c>
      <c r="N1446" s="24" t="s">
        <v>3920</v>
      </c>
      <c r="O1446"/>
      <c r="P1446"/>
      <c r="Q1446"/>
      <c r="R1446"/>
      <c r="S1446">
        <f t="shared" si="111"/>
        <v>232</v>
      </c>
      <c r="T1446"/>
      <c r="U1446" s="146"/>
      <c r="V1446" s="146"/>
      <c r="W1446" s="135" t="str">
        <f t="shared" si="115"/>
        <v/>
      </c>
      <c r="X1446" s="135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2338</v>
      </c>
      <c r="D1447" s="1" t="s">
        <v>1745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2238</v>
      </c>
      <c r="K1447" s="14" t="str">
        <f t="shared" si="113"/>
        <v>NOT EQUAL</v>
      </c>
      <c r="M1447" s="24" t="s">
        <v>1745</v>
      </c>
      <c r="N1447" s="24" t="s">
        <v>3920</v>
      </c>
      <c r="O1447"/>
      <c r="P1447"/>
      <c r="Q1447"/>
      <c r="R1447"/>
      <c r="S1447">
        <f t="shared" si="111"/>
        <v>232</v>
      </c>
      <c r="T1447"/>
      <c r="U1447" s="146"/>
      <c r="V1447" s="146"/>
      <c r="W1447" s="135" t="str">
        <f t="shared" si="115"/>
        <v/>
      </c>
      <c r="X1447" s="135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2338</v>
      </c>
      <c r="D1448" s="1" t="s">
        <v>1746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2238</v>
      </c>
      <c r="K1448" s="14" t="str">
        <f t="shared" si="113"/>
        <v>NOT EQUAL</v>
      </c>
      <c r="M1448" s="24" t="s">
        <v>1746</v>
      </c>
      <c r="N1448" s="24" t="s">
        <v>3920</v>
      </c>
      <c r="O1448"/>
      <c r="P1448"/>
      <c r="Q1448"/>
      <c r="R1448"/>
      <c r="S1448">
        <f t="shared" si="111"/>
        <v>232</v>
      </c>
      <c r="T1448"/>
      <c r="U1448" s="146"/>
      <c r="V1448" s="146"/>
      <c r="W1448" s="135" t="str">
        <f t="shared" si="115"/>
        <v/>
      </c>
      <c r="X1448" s="135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2338</v>
      </c>
      <c r="D1449" s="1" t="s">
        <v>1747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2238</v>
      </c>
      <c r="K1449" s="14" t="str">
        <f t="shared" si="113"/>
        <v>NOT EQUAL</v>
      </c>
      <c r="M1449" s="24" t="s">
        <v>1747</v>
      </c>
      <c r="N1449" s="24" t="s">
        <v>3920</v>
      </c>
      <c r="O1449"/>
      <c r="P1449"/>
      <c r="Q1449"/>
      <c r="R1449"/>
      <c r="S1449">
        <f t="shared" si="111"/>
        <v>232</v>
      </c>
      <c r="T1449"/>
      <c r="U1449" s="146"/>
      <c r="V1449" s="146"/>
      <c r="W1449" s="135" t="str">
        <f t="shared" si="115"/>
        <v/>
      </c>
      <c r="X1449" s="135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2268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2238</v>
      </c>
      <c r="K1450" s="14" t="str">
        <f t="shared" si="113"/>
        <v>NOT EQUAL</v>
      </c>
      <c r="M1450" s="24" t="s">
        <v>3531</v>
      </c>
      <c r="N1450" s="24" t="s">
        <v>3920</v>
      </c>
      <c r="O1450"/>
      <c r="P1450"/>
      <c r="Q1450"/>
      <c r="R1450"/>
      <c r="S1450">
        <f t="shared" si="111"/>
        <v>232</v>
      </c>
      <c r="T1450"/>
      <c r="U1450" s="146"/>
      <c r="V1450" s="146"/>
      <c r="W1450" s="135" t="str">
        <f t="shared" si="115"/>
        <v/>
      </c>
      <c r="X1450" s="135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2338</v>
      </c>
      <c r="D1451" s="1" t="s">
        <v>1748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2238</v>
      </c>
      <c r="K1451" s="14" t="str">
        <f t="shared" si="113"/>
        <v>NOT EQUAL</v>
      </c>
      <c r="M1451" s="24" t="s">
        <v>1748</v>
      </c>
      <c r="N1451" s="24" t="s">
        <v>3920</v>
      </c>
      <c r="O1451"/>
      <c r="P1451"/>
      <c r="Q1451"/>
      <c r="R1451"/>
      <c r="S1451">
        <f t="shared" si="111"/>
        <v>232</v>
      </c>
      <c r="T1451"/>
      <c r="U1451" s="146"/>
      <c r="V1451" s="146"/>
      <c r="W1451" s="135" t="str">
        <f t="shared" si="115"/>
        <v/>
      </c>
      <c r="X1451" s="135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2338</v>
      </c>
      <c r="D1452" s="1" t="s">
        <v>1749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2238</v>
      </c>
      <c r="K1452" s="14" t="str">
        <f t="shared" si="113"/>
        <v>NOT EQUAL</v>
      </c>
      <c r="M1452" s="24" t="s">
        <v>1749</v>
      </c>
      <c r="N1452" s="24" t="s">
        <v>3920</v>
      </c>
      <c r="O1452"/>
      <c r="P1452"/>
      <c r="Q1452"/>
      <c r="R1452"/>
      <c r="S1452">
        <f t="shared" si="111"/>
        <v>232</v>
      </c>
      <c r="T1452"/>
      <c r="U1452" s="146"/>
      <c r="V1452" s="146"/>
      <c r="W1452" s="135" t="str">
        <f t="shared" si="115"/>
        <v/>
      </c>
      <c r="X1452" s="135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2268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2238</v>
      </c>
      <c r="K1453" s="14" t="str">
        <f t="shared" si="113"/>
        <v>NOT EQUAL</v>
      </c>
      <c r="M1453" s="24" t="s">
        <v>3532</v>
      </c>
      <c r="N1453" s="24" t="s">
        <v>3920</v>
      </c>
      <c r="O1453"/>
      <c r="P1453"/>
      <c r="Q1453"/>
      <c r="R1453"/>
      <c r="S1453">
        <f t="shared" si="111"/>
        <v>232</v>
      </c>
      <c r="T1453"/>
      <c r="U1453" s="146"/>
      <c r="V1453" s="146"/>
      <c r="W1453" s="135" t="str">
        <f t="shared" si="115"/>
        <v/>
      </c>
      <c r="X1453" s="135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2268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2238</v>
      </c>
      <c r="K1454" s="14" t="str">
        <f t="shared" si="113"/>
        <v>NOT EQUAL</v>
      </c>
      <c r="M1454" s="24" t="s">
        <v>3533</v>
      </c>
      <c r="N1454" s="24" t="s">
        <v>3920</v>
      </c>
      <c r="O1454"/>
      <c r="P1454"/>
      <c r="Q1454"/>
      <c r="R1454"/>
      <c r="S1454">
        <f t="shared" si="111"/>
        <v>232</v>
      </c>
      <c r="T1454"/>
      <c r="U1454" s="146"/>
      <c r="V1454" s="146"/>
      <c r="W1454" s="135" t="str">
        <f t="shared" si="115"/>
        <v/>
      </c>
      <c r="X1454" s="135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2338</v>
      </c>
      <c r="D1455" s="1" t="s">
        <v>1750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2238</v>
      </c>
      <c r="K1455" s="14" t="str">
        <f t="shared" si="113"/>
        <v>NOT EQUAL</v>
      </c>
      <c r="M1455" s="24" t="s">
        <v>1750</v>
      </c>
      <c r="N1455" s="24" t="s">
        <v>3920</v>
      </c>
      <c r="O1455"/>
      <c r="P1455"/>
      <c r="Q1455"/>
      <c r="R1455"/>
      <c r="S1455">
        <f t="shared" si="111"/>
        <v>232</v>
      </c>
      <c r="T1455"/>
      <c r="U1455" s="146"/>
      <c r="V1455" s="146"/>
      <c r="W1455" s="135" t="str">
        <f t="shared" si="115"/>
        <v/>
      </c>
      <c r="X1455" s="135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2268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2238</v>
      </c>
      <c r="K1456" s="14" t="str">
        <f t="shared" si="113"/>
        <v>NOT EQUAL</v>
      </c>
      <c r="M1456" s="24" t="s">
        <v>3534</v>
      </c>
      <c r="N1456" s="24" t="s">
        <v>3920</v>
      </c>
      <c r="O1456"/>
      <c r="P1456"/>
      <c r="Q1456"/>
      <c r="R1456"/>
      <c r="S1456">
        <f t="shared" si="111"/>
        <v>232</v>
      </c>
      <c r="T1456"/>
      <c r="U1456" s="146"/>
      <c r="V1456" s="146"/>
      <c r="W1456" s="135" t="str">
        <f t="shared" si="115"/>
        <v/>
      </c>
      <c r="X1456" s="135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2338</v>
      </c>
      <c r="D1457" s="1" t="s">
        <v>1751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2238</v>
      </c>
      <c r="K1457" s="14" t="str">
        <f t="shared" si="113"/>
        <v>NOT EQUAL</v>
      </c>
      <c r="M1457" s="24" t="s">
        <v>1751</v>
      </c>
      <c r="N1457" s="24" t="s">
        <v>3920</v>
      </c>
      <c r="O1457"/>
      <c r="P1457"/>
      <c r="Q1457"/>
      <c r="R1457"/>
      <c r="S1457">
        <f t="shared" si="111"/>
        <v>232</v>
      </c>
      <c r="T1457"/>
      <c r="U1457" s="146"/>
      <c r="V1457" s="146"/>
      <c r="W1457" s="135" t="str">
        <f t="shared" si="115"/>
        <v/>
      </c>
      <c r="X1457" s="135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2268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2238</v>
      </c>
      <c r="K1458" s="14" t="str">
        <f t="shared" si="113"/>
        <v>NOT EQUAL</v>
      </c>
      <c r="M1458" s="24" t="s">
        <v>3535</v>
      </c>
      <c r="N1458" s="24" t="s">
        <v>3920</v>
      </c>
      <c r="O1458"/>
      <c r="P1458"/>
      <c r="Q1458"/>
      <c r="R1458"/>
      <c r="S1458">
        <f t="shared" si="111"/>
        <v>232</v>
      </c>
      <c r="T1458"/>
      <c r="U1458" s="146"/>
      <c r="V1458" s="146"/>
      <c r="W1458" s="135" t="str">
        <f t="shared" si="115"/>
        <v/>
      </c>
      <c r="X1458" s="135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2268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2238</v>
      </c>
      <c r="K1459" s="14" t="str">
        <f t="shared" si="113"/>
        <v>NOT EQUAL</v>
      </c>
      <c r="M1459" s="24" t="s">
        <v>3536</v>
      </c>
      <c r="N1459" s="24" t="s">
        <v>3920</v>
      </c>
      <c r="O1459"/>
      <c r="P1459"/>
      <c r="Q1459"/>
      <c r="R1459"/>
      <c r="S1459">
        <f t="shared" si="111"/>
        <v>232</v>
      </c>
      <c r="T1459"/>
      <c r="U1459" s="146"/>
      <c r="V1459" s="146"/>
      <c r="W1459" s="135" t="str">
        <f t="shared" si="115"/>
        <v/>
      </c>
      <c r="X1459" s="135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2268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2238</v>
      </c>
      <c r="K1460" s="14" t="str">
        <f t="shared" si="113"/>
        <v>NOT EQUAL</v>
      </c>
      <c r="M1460" s="24" t="s">
        <v>3537</v>
      </c>
      <c r="N1460" s="24" t="s">
        <v>3920</v>
      </c>
      <c r="O1460"/>
      <c r="P1460"/>
      <c r="Q1460"/>
      <c r="R1460"/>
      <c r="S1460">
        <f t="shared" si="111"/>
        <v>232</v>
      </c>
      <c r="T1460"/>
      <c r="U1460" s="146"/>
      <c r="V1460" s="146"/>
      <c r="W1460" s="135" t="str">
        <f t="shared" si="115"/>
        <v/>
      </c>
      <c r="X1460" s="135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2338</v>
      </c>
      <c r="D1461" s="1" t="s">
        <v>1752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2238</v>
      </c>
      <c r="K1461" s="14" t="str">
        <f t="shared" si="113"/>
        <v>NOT EQUAL</v>
      </c>
      <c r="M1461" s="24" t="s">
        <v>1752</v>
      </c>
      <c r="N1461" s="24" t="s">
        <v>3920</v>
      </c>
      <c r="O1461"/>
      <c r="P1461"/>
      <c r="Q1461"/>
      <c r="R1461"/>
      <c r="S1461">
        <f t="shared" si="111"/>
        <v>232</v>
      </c>
      <c r="T1461"/>
      <c r="U1461" s="146"/>
      <c r="V1461" s="146"/>
      <c r="W1461" s="135" t="str">
        <f t="shared" si="115"/>
        <v/>
      </c>
      <c r="X1461" s="135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2338</v>
      </c>
      <c r="D1462" s="1" t="s">
        <v>1753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2238</v>
      </c>
      <c r="K1462" s="14" t="str">
        <f t="shared" si="113"/>
        <v>NOT EQUAL</v>
      </c>
      <c r="M1462" s="24" t="s">
        <v>1753</v>
      </c>
      <c r="N1462" s="24" t="s">
        <v>3920</v>
      </c>
      <c r="O1462"/>
      <c r="P1462"/>
      <c r="Q1462"/>
      <c r="R1462"/>
      <c r="S1462">
        <f t="shared" si="111"/>
        <v>232</v>
      </c>
      <c r="T1462"/>
      <c r="U1462" s="146"/>
      <c r="V1462" s="146"/>
      <c r="W1462" s="135" t="str">
        <f t="shared" si="115"/>
        <v/>
      </c>
      <c r="X1462" s="135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2338</v>
      </c>
      <c r="D1463" s="1" t="s">
        <v>1754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2238</v>
      </c>
      <c r="K1463" s="14" t="str">
        <f t="shared" si="113"/>
        <v>NOT EQUAL</v>
      </c>
      <c r="M1463" s="24" t="s">
        <v>1754</v>
      </c>
      <c r="N1463" s="24" t="s">
        <v>3920</v>
      </c>
      <c r="O1463"/>
      <c r="P1463"/>
      <c r="Q1463"/>
      <c r="R1463"/>
      <c r="S1463">
        <f t="shared" si="111"/>
        <v>232</v>
      </c>
      <c r="T1463"/>
      <c r="U1463" s="146"/>
      <c r="V1463" s="146"/>
      <c r="W1463" s="135" t="str">
        <f t="shared" si="115"/>
        <v/>
      </c>
      <c r="X1463" s="135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2268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2238</v>
      </c>
      <c r="K1464" s="14" t="str">
        <f t="shared" si="113"/>
        <v>NOT EQUAL</v>
      </c>
      <c r="M1464" s="24" t="s">
        <v>3538</v>
      </c>
      <c r="N1464" s="24" t="s">
        <v>3920</v>
      </c>
      <c r="O1464"/>
      <c r="P1464"/>
      <c r="Q1464"/>
      <c r="R1464"/>
      <c r="S1464">
        <f t="shared" si="111"/>
        <v>232</v>
      </c>
      <c r="T1464"/>
      <c r="U1464" s="146"/>
      <c r="V1464" s="146"/>
      <c r="W1464" s="135" t="str">
        <f t="shared" si="115"/>
        <v/>
      </c>
      <c r="X1464" s="135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2268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2238</v>
      </c>
      <c r="K1465" s="14" t="str">
        <f t="shared" si="113"/>
        <v>NOT EQUAL</v>
      </c>
      <c r="M1465" s="24" t="s">
        <v>3539</v>
      </c>
      <c r="N1465" s="24" t="s">
        <v>3920</v>
      </c>
      <c r="O1465"/>
      <c r="P1465"/>
      <c r="Q1465"/>
      <c r="R1465"/>
      <c r="S1465">
        <f t="shared" ref="S1465:S1528" si="116">IF(X1465&lt;&gt;"",S1464+1,S1464)</f>
        <v>232</v>
      </c>
      <c r="T1465"/>
      <c r="U1465" s="146"/>
      <c r="V1465" s="146"/>
      <c r="W1465" s="135" t="str">
        <f t="shared" si="115"/>
        <v/>
      </c>
      <c r="X1465" s="135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2268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2238</v>
      </c>
      <c r="K1466" s="14" t="str">
        <f t="shared" si="113"/>
        <v>NOT EQUAL</v>
      </c>
      <c r="M1466" s="24" t="s">
        <v>3540</v>
      </c>
      <c r="N1466" s="24" t="s">
        <v>3920</v>
      </c>
      <c r="O1466"/>
      <c r="P1466"/>
      <c r="Q1466"/>
      <c r="R1466"/>
      <c r="S1466">
        <f t="shared" si="116"/>
        <v>232</v>
      </c>
      <c r="T1466"/>
      <c r="U1466" s="146"/>
      <c r="V1466" s="146"/>
      <c r="W1466" s="135" t="str">
        <f t="shared" si="115"/>
        <v/>
      </c>
      <c r="X1466" s="135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2268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2238</v>
      </c>
      <c r="K1467" s="14" t="str">
        <f t="shared" si="113"/>
        <v>NOT EQUAL</v>
      </c>
      <c r="M1467" s="24" t="s">
        <v>3541</v>
      </c>
      <c r="N1467" s="24" t="s">
        <v>3920</v>
      </c>
      <c r="O1467"/>
      <c r="P1467"/>
      <c r="Q1467"/>
      <c r="R1467"/>
      <c r="S1467">
        <f t="shared" si="116"/>
        <v>232</v>
      </c>
      <c r="T1467"/>
      <c r="U1467" s="146"/>
      <c r="V1467" s="146"/>
      <c r="W1467" s="135" t="str">
        <f t="shared" si="115"/>
        <v/>
      </c>
      <c r="X1467" s="135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2268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2238</v>
      </c>
      <c r="K1468" s="14" t="str">
        <f t="shared" si="113"/>
        <v>NOT EQUAL</v>
      </c>
      <c r="M1468" s="24" t="s">
        <v>3542</v>
      </c>
      <c r="N1468" s="24" t="s">
        <v>3920</v>
      </c>
      <c r="O1468"/>
      <c r="P1468"/>
      <c r="Q1468"/>
      <c r="R1468"/>
      <c r="S1468">
        <f t="shared" si="116"/>
        <v>232</v>
      </c>
      <c r="T1468"/>
      <c r="U1468" s="146"/>
      <c r="V1468" s="146"/>
      <c r="W1468" s="135" t="str">
        <f t="shared" si="115"/>
        <v/>
      </c>
      <c r="X1468" s="135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2268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2238</v>
      </c>
      <c r="K1469" s="14" t="str">
        <f t="shared" si="113"/>
        <v>NOT EQUAL</v>
      </c>
      <c r="M1469" s="24" t="s">
        <v>3543</v>
      </c>
      <c r="N1469" s="24" t="s">
        <v>3920</v>
      </c>
      <c r="O1469"/>
      <c r="P1469"/>
      <c r="Q1469"/>
      <c r="R1469"/>
      <c r="S1469">
        <f t="shared" si="116"/>
        <v>232</v>
      </c>
      <c r="T1469"/>
      <c r="U1469" s="146"/>
      <c r="V1469" s="146"/>
      <c r="W1469" s="135" t="str">
        <f t="shared" si="115"/>
        <v/>
      </c>
      <c r="X1469" s="135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2268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2238</v>
      </c>
      <c r="K1470" s="14" t="str">
        <f t="shared" si="113"/>
        <v>NOT EQUAL</v>
      </c>
      <c r="M1470" s="24" t="s">
        <v>3544</v>
      </c>
      <c r="N1470" s="24" t="s">
        <v>3920</v>
      </c>
      <c r="O1470"/>
      <c r="P1470"/>
      <c r="Q1470"/>
      <c r="R1470"/>
      <c r="S1470">
        <f t="shared" si="116"/>
        <v>232</v>
      </c>
      <c r="T1470"/>
      <c r="U1470" s="146"/>
      <c r="V1470" s="146"/>
      <c r="W1470" s="135" t="str">
        <f t="shared" si="115"/>
        <v/>
      </c>
      <c r="X1470" s="135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2268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2238</v>
      </c>
      <c r="K1471" s="14" t="str">
        <f t="shared" si="113"/>
        <v>NOT EQUAL</v>
      </c>
      <c r="M1471" s="24" t="s">
        <v>3545</v>
      </c>
      <c r="N1471" s="24" t="s">
        <v>3920</v>
      </c>
      <c r="O1471"/>
      <c r="P1471"/>
      <c r="Q1471"/>
      <c r="R1471"/>
      <c r="S1471">
        <f t="shared" si="116"/>
        <v>232</v>
      </c>
      <c r="T1471"/>
      <c r="U1471" s="146"/>
      <c r="V1471" s="146"/>
      <c r="W1471" s="135" t="str">
        <f t="shared" si="115"/>
        <v/>
      </c>
      <c r="X1471" s="135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2268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2238</v>
      </c>
      <c r="K1472" s="14" t="str">
        <f t="shared" si="113"/>
        <v>NOT EQUAL</v>
      </c>
      <c r="M1472" s="24" t="s">
        <v>3546</v>
      </c>
      <c r="N1472" s="24" t="s">
        <v>3920</v>
      </c>
      <c r="O1472"/>
      <c r="P1472"/>
      <c r="Q1472"/>
      <c r="R1472"/>
      <c r="S1472">
        <f t="shared" si="116"/>
        <v>232</v>
      </c>
      <c r="T1472"/>
      <c r="U1472" s="146"/>
      <c r="V1472" s="146"/>
      <c r="W1472" s="135" t="str">
        <f t="shared" si="115"/>
        <v/>
      </c>
      <c r="X1472" s="135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2268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2238</v>
      </c>
      <c r="K1473" s="14" t="str">
        <f t="shared" si="113"/>
        <v>NOT EQUAL</v>
      </c>
      <c r="M1473" s="24" t="s">
        <v>3547</v>
      </c>
      <c r="N1473" s="24" t="s">
        <v>3920</v>
      </c>
      <c r="O1473"/>
      <c r="P1473"/>
      <c r="Q1473"/>
      <c r="R1473"/>
      <c r="S1473">
        <f t="shared" si="116"/>
        <v>232</v>
      </c>
      <c r="T1473"/>
      <c r="U1473" s="146"/>
      <c r="V1473" s="146"/>
      <c r="W1473" s="135" t="str">
        <f t="shared" si="115"/>
        <v/>
      </c>
      <c r="X1473" s="135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2268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2238</v>
      </c>
      <c r="K1474" s="14" t="str">
        <f t="shared" si="113"/>
        <v>NOT EQUAL</v>
      </c>
      <c r="M1474" s="24" t="s">
        <v>3548</v>
      </c>
      <c r="N1474" s="24" t="s">
        <v>3920</v>
      </c>
      <c r="O1474"/>
      <c r="P1474"/>
      <c r="Q1474"/>
      <c r="R1474"/>
      <c r="S1474">
        <f t="shared" si="116"/>
        <v>232</v>
      </c>
      <c r="T1474"/>
      <c r="U1474" s="146"/>
      <c r="V1474" s="146"/>
      <c r="W1474" s="135" t="str">
        <f t="shared" si="115"/>
        <v/>
      </c>
      <c r="X1474" s="135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2268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2238</v>
      </c>
      <c r="K1475" s="14" t="str">
        <f t="shared" si="113"/>
        <v>NOT EQUAL</v>
      </c>
      <c r="M1475" s="24" t="s">
        <v>3549</v>
      </c>
      <c r="N1475" s="24" t="s">
        <v>3920</v>
      </c>
      <c r="O1475"/>
      <c r="P1475"/>
      <c r="Q1475"/>
      <c r="R1475"/>
      <c r="S1475">
        <f t="shared" si="116"/>
        <v>232</v>
      </c>
      <c r="T1475"/>
      <c r="U1475" s="146"/>
      <c r="V1475" s="146"/>
      <c r="W1475" s="135" t="str">
        <f t="shared" si="115"/>
        <v/>
      </c>
      <c r="X1475" s="135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2268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2238</v>
      </c>
      <c r="K1476" s="14" t="str">
        <f t="shared" ref="K1476:K1539" si="118">IF(E1476=F1476,"","NOT EQUAL")</f>
        <v>NOT EQUAL</v>
      </c>
      <c r="M1476" s="24" t="s">
        <v>3550</v>
      </c>
      <c r="N1476" s="24" t="s">
        <v>3920</v>
      </c>
      <c r="O1476"/>
      <c r="P1476"/>
      <c r="Q1476"/>
      <c r="R1476"/>
      <c r="S1476">
        <f t="shared" si="116"/>
        <v>232</v>
      </c>
      <c r="T1476"/>
      <c r="U1476" s="146"/>
      <c r="V1476" s="146"/>
      <c r="W1476" s="135" t="str">
        <f t="shared" si="115"/>
        <v/>
      </c>
      <c r="X1476" s="135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2338</v>
      </c>
      <c r="D1477" s="1" t="s">
        <v>1755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2238</v>
      </c>
      <c r="K1477" s="14" t="str">
        <f t="shared" si="118"/>
        <v>NOT EQUAL</v>
      </c>
      <c r="M1477" s="24" t="s">
        <v>1755</v>
      </c>
      <c r="N1477" s="24" t="s">
        <v>3920</v>
      </c>
      <c r="O1477"/>
      <c r="P1477"/>
      <c r="Q1477"/>
      <c r="R1477"/>
      <c r="S1477">
        <f t="shared" si="116"/>
        <v>232</v>
      </c>
      <c r="T1477"/>
      <c r="U1477" s="146"/>
      <c r="V1477" s="146"/>
      <c r="W1477" s="135" t="str">
        <f t="shared" si="115"/>
        <v/>
      </c>
      <c r="X1477" s="135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2338</v>
      </c>
      <c r="D1478" s="1" t="s">
        <v>1756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2238</v>
      </c>
      <c r="K1478" s="14" t="str">
        <f t="shared" si="118"/>
        <v>NOT EQUAL</v>
      </c>
      <c r="M1478" s="24" t="s">
        <v>1756</v>
      </c>
      <c r="N1478" s="24" t="s">
        <v>3920</v>
      </c>
      <c r="O1478"/>
      <c r="P1478"/>
      <c r="Q1478"/>
      <c r="R1478"/>
      <c r="S1478">
        <f t="shared" si="116"/>
        <v>232</v>
      </c>
      <c r="T1478"/>
      <c r="U1478" s="146"/>
      <c r="V1478" s="146"/>
      <c r="W1478" s="135" t="str">
        <f t="shared" si="115"/>
        <v/>
      </c>
      <c r="X1478" s="135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2338</v>
      </c>
      <c r="D1479" s="1" t="s">
        <v>1757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2238</v>
      </c>
      <c r="K1479" s="14" t="str">
        <f t="shared" si="118"/>
        <v>NOT EQUAL</v>
      </c>
      <c r="M1479" s="24" t="s">
        <v>1757</v>
      </c>
      <c r="N1479" s="24" t="s">
        <v>3920</v>
      </c>
      <c r="O1479"/>
      <c r="P1479"/>
      <c r="Q1479"/>
      <c r="R1479"/>
      <c r="S1479">
        <f t="shared" si="116"/>
        <v>232</v>
      </c>
      <c r="T1479"/>
      <c r="U1479" s="146"/>
      <c r="V1479" s="146"/>
      <c r="W1479" s="135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35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2268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2238</v>
      </c>
      <c r="K1480" s="14" t="str">
        <f t="shared" si="118"/>
        <v>NOT EQUAL</v>
      </c>
      <c r="M1480" s="24" t="s">
        <v>3551</v>
      </c>
      <c r="N1480" s="24" t="s">
        <v>3920</v>
      </c>
      <c r="O1480"/>
      <c r="P1480"/>
      <c r="Q1480"/>
      <c r="R1480"/>
      <c r="S1480">
        <f t="shared" si="116"/>
        <v>232</v>
      </c>
      <c r="T1480"/>
      <c r="U1480" s="146"/>
      <c r="V1480" s="146"/>
      <c r="W1480" s="135" t="str">
        <f t="shared" si="120"/>
        <v/>
      </c>
      <c r="X1480" s="135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2268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2238</v>
      </c>
      <c r="K1481" s="14" t="str">
        <f t="shared" si="118"/>
        <v>NOT EQUAL</v>
      </c>
      <c r="M1481" s="24" t="s">
        <v>3552</v>
      </c>
      <c r="N1481" s="24" t="s">
        <v>3920</v>
      </c>
      <c r="O1481"/>
      <c r="P1481"/>
      <c r="Q1481"/>
      <c r="R1481"/>
      <c r="S1481">
        <f t="shared" si="116"/>
        <v>232</v>
      </c>
      <c r="T1481"/>
      <c r="U1481" s="146"/>
      <c r="V1481" s="146"/>
      <c r="W1481" s="135" t="str">
        <f t="shared" si="120"/>
        <v/>
      </c>
      <c r="X1481" s="135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2338</v>
      </c>
      <c r="D1482" s="1" t="s">
        <v>1758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2238</v>
      </c>
      <c r="K1482" s="14" t="str">
        <f t="shared" si="118"/>
        <v>NOT EQUAL</v>
      </c>
      <c r="M1482" s="24" t="s">
        <v>1758</v>
      </c>
      <c r="N1482" s="24" t="s">
        <v>3920</v>
      </c>
      <c r="O1482"/>
      <c r="P1482"/>
      <c r="Q1482"/>
      <c r="R1482"/>
      <c r="S1482">
        <f t="shared" si="116"/>
        <v>232</v>
      </c>
      <c r="T1482"/>
      <c r="U1482" s="146"/>
      <c r="V1482" s="146"/>
      <c r="W1482" s="135" t="str">
        <f t="shared" si="120"/>
        <v/>
      </c>
      <c r="X1482" s="135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2338</v>
      </c>
      <c r="D1483" s="1" t="s">
        <v>1759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2238</v>
      </c>
      <c r="K1483" s="14" t="str">
        <f t="shared" si="118"/>
        <v>NOT EQUAL</v>
      </c>
      <c r="M1483" s="24" t="s">
        <v>1759</v>
      </c>
      <c r="N1483" s="24" t="s">
        <v>3920</v>
      </c>
      <c r="O1483"/>
      <c r="P1483"/>
      <c r="Q1483"/>
      <c r="R1483"/>
      <c r="S1483">
        <f t="shared" si="116"/>
        <v>232</v>
      </c>
      <c r="T1483"/>
      <c r="U1483" s="146"/>
      <c r="V1483" s="146"/>
      <c r="W1483" s="135" t="str">
        <f t="shared" si="120"/>
        <v/>
      </c>
      <c r="X1483" s="135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2338</v>
      </c>
      <c r="D1484" s="1" t="s">
        <v>1760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2238</v>
      </c>
      <c r="K1484" s="14" t="str">
        <f t="shared" si="118"/>
        <v>NOT EQUAL</v>
      </c>
      <c r="M1484" s="24" t="s">
        <v>1760</v>
      </c>
      <c r="N1484" s="24" t="s">
        <v>3920</v>
      </c>
      <c r="O1484"/>
      <c r="P1484"/>
      <c r="Q1484"/>
      <c r="R1484"/>
      <c r="S1484">
        <f t="shared" si="116"/>
        <v>232</v>
      </c>
      <c r="T1484"/>
      <c r="U1484" s="146"/>
      <c r="V1484" s="146"/>
      <c r="W1484" s="135" t="str">
        <f t="shared" si="120"/>
        <v/>
      </c>
      <c r="X1484" s="135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2338</v>
      </c>
      <c r="D1485" s="1" t="s">
        <v>1761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2238</v>
      </c>
      <c r="K1485" s="14" t="str">
        <f t="shared" si="118"/>
        <v>NOT EQUAL</v>
      </c>
      <c r="M1485" s="24" t="s">
        <v>1761</v>
      </c>
      <c r="N1485" s="24" t="s">
        <v>3920</v>
      </c>
      <c r="O1485"/>
      <c r="P1485"/>
      <c r="Q1485"/>
      <c r="R1485"/>
      <c r="S1485">
        <f t="shared" si="116"/>
        <v>232</v>
      </c>
      <c r="T1485"/>
      <c r="U1485" s="146"/>
      <c r="V1485" s="146"/>
      <c r="W1485" s="135" t="str">
        <f t="shared" si="120"/>
        <v/>
      </c>
      <c r="X1485" s="135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2338</v>
      </c>
      <c r="D1486" s="1" t="s">
        <v>1762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2238</v>
      </c>
      <c r="K1486" s="14" t="str">
        <f t="shared" si="118"/>
        <v>NOT EQUAL</v>
      </c>
      <c r="M1486" s="24" t="s">
        <v>1762</v>
      </c>
      <c r="N1486" s="24" t="s">
        <v>3920</v>
      </c>
      <c r="O1486"/>
      <c r="P1486"/>
      <c r="Q1486"/>
      <c r="R1486"/>
      <c r="S1486">
        <f t="shared" si="116"/>
        <v>232</v>
      </c>
      <c r="T1486"/>
      <c r="U1486" s="146"/>
      <c r="V1486" s="146"/>
      <c r="W1486" s="135" t="str">
        <f t="shared" si="120"/>
        <v/>
      </c>
      <c r="X1486" s="135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2338</v>
      </c>
      <c r="D1487" s="1" t="s">
        <v>1763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2238</v>
      </c>
      <c r="K1487" s="14" t="str">
        <f t="shared" si="118"/>
        <v>NOT EQUAL</v>
      </c>
      <c r="M1487" s="24" t="s">
        <v>1763</v>
      </c>
      <c r="N1487" s="24" t="s">
        <v>3920</v>
      </c>
      <c r="O1487"/>
      <c r="P1487"/>
      <c r="Q1487"/>
      <c r="R1487"/>
      <c r="S1487">
        <f t="shared" si="116"/>
        <v>232</v>
      </c>
      <c r="T1487"/>
      <c r="U1487" s="146"/>
      <c r="V1487" s="146"/>
      <c r="W1487" s="135" t="str">
        <f t="shared" si="120"/>
        <v/>
      </c>
      <c r="X1487" s="135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2338</v>
      </c>
      <c r="D1488" s="1" t="s">
        <v>1764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2238</v>
      </c>
      <c r="K1488" s="14" t="str">
        <f t="shared" si="118"/>
        <v>NOT EQUAL</v>
      </c>
      <c r="M1488" s="24" t="s">
        <v>1764</v>
      </c>
      <c r="N1488" s="24" t="s">
        <v>3920</v>
      </c>
      <c r="O1488"/>
      <c r="P1488"/>
      <c r="Q1488"/>
      <c r="R1488"/>
      <c r="S1488">
        <f t="shared" si="116"/>
        <v>232</v>
      </c>
      <c r="T1488"/>
      <c r="U1488" s="146"/>
      <c r="V1488" s="146"/>
      <c r="W1488" s="135" t="str">
        <f t="shared" si="120"/>
        <v/>
      </c>
      <c r="X1488" s="135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2338</v>
      </c>
      <c r="D1489" s="1" t="s">
        <v>1765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2238</v>
      </c>
      <c r="K1489" s="14" t="str">
        <f t="shared" si="118"/>
        <v>NOT EQUAL</v>
      </c>
      <c r="M1489" s="24" t="s">
        <v>1765</v>
      </c>
      <c r="N1489" s="24" t="s">
        <v>3920</v>
      </c>
      <c r="O1489"/>
      <c r="P1489"/>
      <c r="Q1489"/>
      <c r="R1489"/>
      <c r="S1489">
        <f t="shared" si="116"/>
        <v>232</v>
      </c>
      <c r="T1489"/>
      <c r="U1489" s="146"/>
      <c r="V1489" s="146"/>
      <c r="W1489" s="135" t="str">
        <f t="shared" si="120"/>
        <v/>
      </c>
      <c r="X1489" s="135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2268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2238</v>
      </c>
      <c r="K1490" s="14" t="str">
        <f t="shared" si="118"/>
        <v>NOT EQUAL</v>
      </c>
      <c r="M1490" s="24" t="s">
        <v>3553</v>
      </c>
      <c r="N1490" s="24" t="s">
        <v>3920</v>
      </c>
      <c r="O1490"/>
      <c r="P1490"/>
      <c r="Q1490"/>
      <c r="R1490"/>
      <c r="S1490">
        <f t="shared" si="116"/>
        <v>232</v>
      </c>
      <c r="T1490"/>
      <c r="U1490" s="146"/>
      <c r="V1490" s="146"/>
      <c r="W1490" s="135" t="str">
        <f t="shared" si="120"/>
        <v/>
      </c>
      <c r="X1490" s="135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2268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2238</v>
      </c>
      <c r="K1491" s="14" t="str">
        <f t="shared" si="118"/>
        <v>NOT EQUAL</v>
      </c>
      <c r="M1491" s="24" t="s">
        <v>3554</v>
      </c>
      <c r="N1491" s="24" t="s">
        <v>3920</v>
      </c>
      <c r="O1491"/>
      <c r="P1491"/>
      <c r="Q1491"/>
      <c r="R1491"/>
      <c r="S1491">
        <f t="shared" si="116"/>
        <v>232</v>
      </c>
      <c r="T1491"/>
      <c r="U1491" s="146"/>
      <c r="V1491" s="146"/>
      <c r="W1491" s="135" t="str">
        <f t="shared" si="120"/>
        <v/>
      </c>
      <c r="X1491" s="135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2338</v>
      </c>
      <c r="D1492" s="73" t="s">
        <v>4268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2238</v>
      </c>
      <c r="K1492" s="14" t="str">
        <f t="shared" si="118"/>
        <v>NOT EQUAL</v>
      </c>
      <c r="L1492" s="1" t="s">
        <v>1108</v>
      </c>
      <c r="M1492" s="24" t="s">
        <v>1766</v>
      </c>
      <c r="N1492" s="24" t="s">
        <v>3920</v>
      </c>
      <c r="O1492"/>
      <c r="P1492"/>
      <c r="Q1492"/>
      <c r="R1492"/>
      <c r="S1492">
        <f t="shared" si="116"/>
        <v>232</v>
      </c>
      <c r="T1492"/>
      <c r="U1492" s="146"/>
      <c r="V1492" s="146"/>
      <c r="W1492" s="135" t="str">
        <f t="shared" si="120"/>
        <v/>
      </c>
      <c r="X1492" s="135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2338</v>
      </c>
      <c r="D1493" s="1" t="s">
        <v>1767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2238</v>
      </c>
      <c r="K1493" s="14" t="str">
        <f t="shared" si="118"/>
        <v>NOT EQUAL</v>
      </c>
      <c r="M1493" s="24" t="s">
        <v>1767</v>
      </c>
      <c r="N1493" s="24" t="s">
        <v>3920</v>
      </c>
      <c r="O1493"/>
      <c r="P1493"/>
      <c r="Q1493"/>
      <c r="R1493"/>
      <c r="S1493">
        <f t="shared" si="116"/>
        <v>232</v>
      </c>
      <c r="T1493"/>
      <c r="U1493" s="146"/>
      <c r="V1493" s="146"/>
      <c r="W1493" s="135" t="str">
        <f t="shared" si="120"/>
        <v/>
      </c>
      <c r="X1493" s="135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2338</v>
      </c>
      <c r="D1494" s="1" t="s">
        <v>1768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2238</v>
      </c>
      <c r="K1494" s="14" t="str">
        <f t="shared" si="118"/>
        <v>NOT EQUAL</v>
      </c>
      <c r="M1494" s="24" t="s">
        <v>1768</v>
      </c>
      <c r="N1494" s="24" t="s">
        <v>3920</v>
      </c>
      <c r="O1494"/>
      <c r="P1494"/>
      <c r="Q1494"/>
      <c r="R1494"/>
      <c r="S1494">
        <f t="shared" si="116"/>
        <v>232</v>
      </c>
      <c r="T1494"/>
      <c r="U1494" s="146"/>
      <c r="V1494" s="146"/>
      <c r="W1494" s="135" t="str">
        <f t="shared" si="120"/>
        <v/>
      </c>
      <c r="X1494" s="135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2338</v>
      </c>
      <c r="D1495" s="1" t="s">
        <v>1769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2238</v>
      </c>
      <c r="K1495" s="14" t="str">
        <f t="shared" si="118"/>
        <v>NOT EQUAL</v>
      </c>
      <c r="M1495" s="24" t="s">
        <v>1769</v>
      </c>
      <c r="N1495" s="24" t="s">
        <v>3920</v>
      </c>
      <c r="O1495"/>
      <c r="P1495"/>
      <c r="Q1495"/>
      <c r="R1495"/>
      <c r="S1495">
        <f t="shared" si="116"/>
        <v>232</v>
      </c>
      <c r="T1495"/>
      <c r="U1495" s="146"/>
      <c r="V1495" s="146"/>
      <c r="W1495" s="135" t="str">
        <f t="shared" si="120"/>
        <v/>
      </c>
      <c r="X1495" s="135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2338</v>
      </c>
      <c r="D1496" s="1" t="s">
        <v>1770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2238</v>
      </c>
      <c r="K1496" s="14" t="str">
        <f t="shared" si="118"/>
        <v/>
      </c>
      <c r="M1496" s="24" t="s">
        <v>1770</v>
      </c>
      <c r="N1496" s="24" t="s">
        <v>3920</v>
      </c>
      <c r="O1496"/>
      <c r="P1496"/>
      <c r="Q1496"/>
      <c r="R1496"/>
      <c r="S1496">
        <f t="shared" si="116"/>
        <v>232</v>
      </c>
      <c r="T1496"/>
      <c r="U1496" s="146"/>
      <c r="V1496" s="146"/>
      <c r="W1496" s="135" t="str">
        <f t="shared" si="120"/>
        <v/>
      </c>
      <c r="X1496" s="135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2338</v>
      </c>
      <c r="D1497" s="1" t="s">
        <v>1771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2238</v>
      </c>
      <c r="K1497" s="14" t="str">
        <f t="shared" si="118"/>
        <v>NOT EQUAL</v>
      </c>
      <c r="M1497" s="24" t="s">
        <v>1771</v>
      </c>
      <c r="N1497" s="24" t="s">
        <v>3920</v>
      </c>
      <c r="O1497"/>
      <c r="P1497"/>
      <c r="Q1497"/>
      <c r="R1497"/>
      <c r="S1497">
        <f t="shared" si="116"/>
        <v>232</v>
      </c>
      <c r="T1497"/>
      <c r="U1497" s="146"/>
      <c r="V1497" s="146"/>
      <c r="W1497" s="135" t="str">
        <f t="shared" si="120"/>
        <v/>
      </c>
      <c r="X1497" s="135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2338</v>
      </c>
      <c r="D1498" s="1" t="s">
        <v>1772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2238</v>
      </c>
      <c r="K1498" s="14" t="str">
        <f t="shared" si="118"/>
        <v>NOT EQUAL</v>
      </c>
      <c r="M1498" s="24" t="s">
        <v>1772</v>
      </c>
      <c r="N1498" s="24" t="s">
        <v>3920</v>
      </c>
      <c r="O1498"/>
      <c r="P1498"/>
      <c r="Q1498"/>
      <c r="R1498"/>
      <c r="S1498">
        <f t="shared" si="116"/>
        <v>232</v>
      </c>
      <c r="T1498"/>
      <c r="U1498" s="146"/>
      <c r="V1498" s="146"/>
      <c r="W1498" s="135" t="str">
        <f t="shared" si="120"/>
        <v/>
      </c>
      <c r="X1498" s="135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2338</v>
      </c>
      <c r="D1499" s="1" t="s">
        <v>1773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2238</v>
      </c>
      <c r="K1499" s="14" t="str">
        <f t="shared" si="118"/>
        <v>NOT EQUAL</v>
      </c>
      <c r="M1499" s="24" t="s">
        <v>1773</v>
      </c>
      <c r="N1499" s="24" t="s">
        <v>3920</v>
      </c>
      <c r="O1499"/>
      <c r="P1499"/>
      <c r="Q1499"/>
      <c r="R1499"/>
      <c r="S1499">
        <f t="shared" si="116"/>
        <v>232</v>
      </c>
      <c r="T1499"/>
      <c r="U1499" s="146"/>
      <c r="V1499" s="146"/>
      <c r="W1499" s="135" t="str">
        <f t="shared" si="120"/>
        <v/>
      </c>
      <c r="X1499" s="135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2338</v>
      </c>
      <c r="D1500" s="1" t="s">
        <v>1774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2238</v>
      </c>
      <c r="K1500" s="14" t="str">
        <f t="shared" si="118"/>
        <v>NOT EQUAL</v>
      </c>
      <c r="M1500" s="24" t="s">
        <v>1774</v>
      </c>
      <c r="N1500" s="24" t="s">
        <v>3920</v>
      </c>
      <c r="O1500"/>
      <c r="P1500"/>
      <c r="Q1500"/>
      <c r="R1500"/>
      <c r="S1500">
        <f t="shared" si="116"/>
        <v>232</v>
      </c>
      <c r="T1500"/>
      <c r="U1500" s="146"/>
      <c r="V1500" s="146"/>
      <c r="W1500" s="135" t="str">
        <f t="shared" si="120"/>
        <v/>
      </c>
      <c r="X1500" s="135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2338</v>
      </c>
      <c r="D1501" s="1" t="s">
        <v>1775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2238</v>
      </c>
      <c r="K1501" s="14" t="str">
        <f t="shared" si="118"/>
        <v>NOT EQUAL</v>
      </c>
      <c r="M1501" s="24" t="s">
        <v>1775</v>
      </c>
      <c r="N1501" s="24" t="s">
        <v>3920</v>
      </c>
      <c r="O1501"/>
      <c r="P1501"/>
      <c r="Q1501"/>
      <c r="R1501"/>
      <c r="S1501">
        <f t="shared" si="116"/>
        <v>232</v>
      </c>
      <c r="T1501"/>
      <c r="U1501" s="146"/>
      <c r="V1501" s="146"/>
      <c r="W1501" s="135" t="str">
        <f t="shared" si="120"/>
        <v/>
      </c>
      <c r="X1501" s="135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2338</v>
      </c>
      <c r="D1502" s="1" t="s">
        <v>1776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2238</v>
      </c>
      <c r="K1502" s="14" t="str">
        <f t="shared" si="118"/>
        <v>NOT EQUAL</v>
      </c>
      <c r="M1502" s="24" t="s">
        <v>1776</v>
      </c>
      <c r="N1502" s="24" t="s">
        <v>3920</v>
      </c>
      <c r="O1502"/>
      <c r="P1502"/>
      <c r="Q1502"/>
      <c r="R1502"/>
      <c r="S1502">
        <f t="shared" si="116"/>
        <v>232</v>
      </c>
      <c r="T1502"/>
      <c r="U1502" s="146"/>
      <c r="V1502" s="146"/>
      <c r="W1502" s="135" t="str">
        <f t="shared" si="120"/>
        <v/>
      </c>
      <c r="X1502" s="135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2338</v>
      </c>
      <c r="D1503" s="1" t="s">
        <v>1777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2238</v>
      </c>
      <c r="K1503" s="14" t="str">
        <f t="shared" si="118"/>
        <v>NOT EQUAL</v>
      </c>
      <c r="M1503" s="24" t="s">
        <v>1777</v>
      </c>
      <c r="N1503" s="24" t="s">
        <v>3920</v>
      </c>
      <c r="O1503"/>
      <c r="P1503"/>
      <c r="Q1503"/>
      <c r="R1503"/>
      <c r="S1503">
        <f t="shared" si="116"/>
        <v>232</v>
      </c>
      <c r="T1503"/>
      <c r="U1503" s="146"/>
      <c r="V1503" s="146"/>
      <c r="W1503" s="135" t="str">
        <f t="shared" si="120"/>
        <v/>
      </c>
      <c r="X1503" s="135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2338</v>
      </c>
      <c r="D1504" s="1" t="s">
        <v>1778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2238</v>
      </c>
      <c r="K1504" s="14" t="str">
        <f t="shared" si="118"/>
        <v/>
      </c>
      <c r="M1504" s="24" t="s">
        <v>1778</v>
      </c>
      <c r="N1504" s="24" t="s">
        <v>3920</v>
      </c>
      <c r="O1504"/>
      <c r="P1504"/>
      <c r="Q1504"/>
      <c r="R1504"/>
      <c r="S1504">
        <f t="shared" si="116"/>
        <v>232</v>
      </c>
      <c r="T1504"/>
      <c r="U1504" s="146"/>
      <c r="V1504" s="146"/>
      <c r="W1504" s="135" t="str">
        <f t="shared" si="120"/>
        <v/>
      </c>
      <c r="X1504" s="135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2338</v>
      </c>
      <c r="D1505" s="1" t="s">
        <v>1779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2238</v>
      </c>
      <c r="K1505" s="14" t="str">
        <f t="shared" si="118"/>
        <v/>
      </c>
      <c r="M1505" s="24" t="s">
        <v>1779</v>
      </c>
      <c r="N1505" s="24" t="s">
        <v>3920</v>
      </c>
      <c r="O1505"/>
      <c r="P1505"/>
      <c r="Q1505"/>
      <c r="R1505"/>
      <c r="S1505">
        <f t="shared" si="116"/>
        <v>232</v>
      </c>
      <c r="T1505"/>
      <c r="U1505" s="146"/>
      <c r="V1505" s="146"/>
      <c r="W1505" s="135" t="str">
        <f t="shared" si="120"/>
        <v/>
      </c>
      <c r="X1505" s="135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2338</v>
      </c>
      <c r="D1506" s="1" t="s">
        <v>1780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2238</v>
      </c>
      <c r="K1506" s="14" t="str">
        <f t="shared" si="118"/>
        <v/>
      </c>
      <c r="M1506" s="24" t="s">
        <v>1780</v>
      </c>
      <c r="N1506" s="24" t="s">
        <v>3920</v>
      </c>
      <c r="O1506"/>
      <c r="P1506"/>
      <c r="Q1506"/>
      <c r="R1506"/>
      <c r="S1506">
        <f t="shared" si="116"/>
        <v>232</v>
      </c>
      <c r="T1506"/>
      <c r="U1506" s="146"/>
      <c r="V1506" s="146"/>
      <c r="W1506" s="135" t="str">
        <f t="shared" si="120"/>
        <v/>
      </c>
      <c r="X1506" s="135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2338</v>
      </c>
      <c r="D1507" s="1" t="s">
        <v>1781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2238</v>
      </c>
      <c r="K1507" s="14" t="str">
        <f t="shared" si="118"/>
        <v/>
      </c>
      <c r="M1507" s="24" t="s">
        <v>1781</v>
      </c>
      <c r="N1507" s="24" t="s">
        <v>3920</v>
      </c>
      <c r="O1507"/>
      <c r="P1507"/>
      <c r="Q1507"/>
      <c r="R1507"/>
      <c r="S1507">
        <f t="shared" si="116"/>
        <v>232</v>
      </c>
      <c r="T1507"/>
      <c r="U1507" s="146"/>
      <c r="V1507" s="146"/>
      <c r="W1507" s="135" t="str">
        <f t="shared" si="120"/>
        <v/>
      </c>
      <c r="X1507" s="135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2338</v>
      </c>
      <c r="D1508" s="1" t="s">
        <v>1782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2238</v>
      </c>
      <c r="K1508" s="14" t="str">
        <f t="shared" si="118"/>
        <v/>
      </c>
      <c r="M1508" s="24" t="s">
        <v>1782</v>
      </c>
      <c r="N1508" s="24" t="s">
        <v>3920</v>
      </c>
      <c r="O1508"/>
      <c r="P1508"/>
      <c r="Q1508"/>
      <c r="R1508"/>
      <c r="S1508">
        <f t="shared" si="116"/>
        <v>232</v>
      </c>
      <c r="T1508"/>
      <c r="U1508" s="146"/>
      <c r="V1508" s="146"/>
      <c r="W1508" s="135" t="str">
        <f t="shared" si="120"/>
        <v/>
      </c>
      <c r="X1508" s="135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2338</v>
      </c>
      <c r="D1509" s="1" t="s">
        <v>1783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2238</v>
      </c>
      <c r="K1509" s="14" t="str">
        <f t="shared" si="118"/>
        <v/>
      </c>
      <c r="M1509" s="24" t="s">
        <v>1783</v>
      </c>
      <c r="N1509" s="24" t="s">
        <v>3920</v>
      </c>
      <c r="O1509"/>
      <c r="P1509"/>
      <c r="Q1509"/>
      <c r="R1509"/>
      <c r="S1509">
        <f t="shared" si="116"/>
        <v>232</v>
      </c>
      <c r="T1509"/>
      <c r="U1509" s="146"/>
      <c r="V1509" s="146"/>
      <c r="W1509" s="135" t="str">
        <f t="shared" si="120"/>
        <v/>
      </c>
      <c r="X1509" s="135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2338</v>
      </c>
      <c r="D1510" s="1" t="s">
        <v>1784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2238</v>
      </c>
      <c r="K1510" s="14" t="str">
        <f t="shared" si="118"/>
        <v/>
      </c>
      <c r="M1510" s="24" t="s">
        <v>1784</v>
      </c>
      <c r="N1510" s="24" t="s">
        <v>3920</v>
      </c>
      <c r="O1510"/>
      <c r="P1510"/>
      <c r="Q1510"/>
      <c r="R1510"/>
      <c r="S1510">
        <f t="shared" si="116"/>
        <v>232</v>
      </c>
      <c r="T1510"/>
      <c r="U1510" s="146"/>
      <c r="V1510" s="146"/>
      <c r="W1510" s="135" t="str">
        <f t="shared" si="120"/>
        <v/>
      </c>
      <c r="X1510" s="135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4605</v>
      </c>
      <c r="D1511" s="1" t="s">
        <v>7</v>
      </c>
      <c r="E1511" s="19" t="s">
        <v>4259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2238</v>
      </c>
      <c r="K1511" s="14" t="str">
        <f t="shared" si="118"/>
        <v>NOT EQUAL</v>
      </c>
      <c r="L1511" s="32" t="s">
        <v>3964</v>
      </c>
      <c r="M1511" s="24" t="s">
        <v>3555</v>
      </c>
      <c r="N1511" s="24" t="s">
        <v>3920</v>
      </c>
      <c r="O1511"/>
      <c r="P1511"/>
      <c r="Q1511"/>
      <c r="R1511"/>
      <c r="S1511">
        <f t="shared" si="116"/>
        <v>232</v>
      </c>
      <c r="T1511"/>
      <c r="U1511" s="146"/>
      <c r="V1511" s="146"/>
      <c r="W1511" s="135" t="str">
        <f t="shared" si="120"/>
        <v/>
      </c>
      <c r="X1511" s="135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2268</v>
      </c>
      <c r="D1512" s="73" t="s">
        <v>4260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2238</v>
      </c>
      <c r="K1512" s="14" t="str">
        <f t="shared" si="118"/>
        <v/>
      </c>
      <c r="L1512" s="1" t="s">
        <v>1116</v>
      </c>
      <c r="M1512" s="24" t="s">
        <v>1824</v>
      </c>
      <c r="N1512" s="24" t="s">
        <v>3920</v>
      </c>
      <c r="O1512"/>
      <c r="P1512"/>
      <c r="Q1512"/>
      <c r="R1512"/>
      <c r="S1512">
        <f t="shared" si="116"/>
        <v>232</v>
      </c>
      <c r="T1512"/>
      <c r="U1512" s="146"/>
      <c r="V1512" s="146"/>
      <c r="W1512" s="135" t="str">
        <f t="shared" si="120"/>
        <v/>
      </c>
      <c r="X1512" s="135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2268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2238</v>
      </c>
      <c r="K1513" s="14" t="str">
        <f t="shared" si="118"/>
        <v/>
      </c>
      <c r="M1513" s="24" t="s">
        <v>3556</v>
      </c>
      <c r="N1513" s="24" t="s">
        <v>3920</v>
      </c>
      <c r="O1513"/>
      <c r="P1513"/>
      <c r="Q1513"/>
      <c r="R1513"/>
      <c r="S1513">
        <f t="shared" si="116"/>
        <v>232</v>
      </c>
      <c r="T1513"/>
      <c r="U1513" s="146"/>
      <c r="V1513" s="146"/>
      <c r="W1513" s="135" t="str">
        <f t="shared" si="120"/>
        <v/>
      </c>
      <c r="X1513" s="135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2268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2238</v>
      </c>
      <c r="K1514" s="14" t="str">
        <f t="shared" si="118"/>
        <v>NOT EQUAL</v>
      </c>
      <c r="M1514" s="24" t="s">
        <v>3557</v>
      </c>
      <c r="N1514" s="24" t="s">
        <v>3920</v>
      </c>
      <c r="O1514"/>
      <c r="P1514"/>
      <c r="Q1514"/>
      <c r="R1514"/>
      <c r="S1514">
        <f t="shared" si="116"/>
        <v>232</v>
      </c>
      <c r="T1514"/>
      <c r="U1514" s="146"/>
      <c r="V1514" s="146"/>
      <c r="W1514" s="135" t="str">
        <f t="shared" si="120"/>
        <v/>
      </c>
      <c r="X1514" s="135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2268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2238</v>
      </c>
      <c r="K1515" s="14" t="str">
        <f t="shared" si="118"/>
        <v>NOT EQUAL</v>
      </c>
      <c r="M1515" s="24" t="s">
        <v>3558</v>
      </c>
      <c r="N1515" s="24" t="s">
        <v>3920</v>
      </c>
      <c r="O1515"/>
      <c r="P1515"/>
      <c r="Q1515"/>
      <c r="R1515"/>
      <c r="S1515">
        <f t="shared" si="116"/>
        <v>232</v>
      </c>
      <c r="T1515"/>
      <c r="U1515" s="146"/>
      <c r="V1515" s="146"/>
      <c r="W1515" s="135" t="str">
        <f t="shared" si="120"/>
        <v/>
      </c>
      <c r="X1515" s="135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2268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2238</v>
      </c>
      <c r="K1516" s="14" t="str">
        <f t="shared" si="118"/>
        <v>NOT EQUAL</v>
      </c>
      <c r="M1516" s="24" t="s">
        <v>3559</v>
      </c>
      <c r="N1516" s="24" t="s">
        <v>3920</v>
      </c>
      <c r="O1516"/>
      <c r="P1516"/>
      <c r="Q1516"/>
      <c r="R1516"/>
      <c r="S1516">
        <f t="shared" si="116"/>
        <v>232</v>
      </c>
      <c r="T1516"/>
      <c r="U1516" s="146"/>
      <c r="V1516" s="146"/>
      <c r="W1516" s="135" t="str">
        <f t="shared" si="120"/>
        <v/>
      </c>
      <c r="X1516" s="135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2268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2238</v>
      </c>
      <c r="K1517" s="14" t="str">
        <f t="shared" si="118"/>
        <v>NOT EQUAL</v>
      </c>
      <c r="M1517" s="24" t="s">
        <v>3560</v>
      </c>
      <c r="N1517" s="24" t="s">
        <v>3920</v>
      </c>
      <c r="O1517"/>
      <c r="P1517"/>
      <c r="Q1517"/>
      <c r="R1517"/>
      <c r="S1517">
        <f t="shared" si="116"/>
        <v>232</v>
      </c>
      <c r="T1517"/>
      <c r="U1517" s="146"/>
      <c r="V1517" s="146"/>
      <c r="W1517" s="135" t="str">
        <f t="shared" si="120"/>
        <v/>
      </c>
      <c r="X1517" s="135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2268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2238</v>
      </c>
      <c r="K1518" s="14" t="str">
        <f t="shared" si="118"/>
        <v>NOT EQUAL</v>
      </c>
      <c r="M1518" s="24" t="s">
        <v>3561</v>
      </c>
      <c r="N1518" s="24" t="s">
        <v>3920</v>
      </c>
      <c r="O1518"/>
      <c r="P1518"/>
      <c r="Q1518"/>
      <c r="R1518"/>
      <c r="S1518">
        <f t="shared" si="116"/>
        <v>232</v>
      </c>
      <c r="T1518"/>
      <c r="U1518" s="146"/>
      <c r="V1518" s="146"/>
      <c r="W1518" s="135" t="str">
        <f t="shared" si="120"/>
        <v/>
      </c>
      <c r="X1518" s="135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2268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2238</v>
      </c>
      <c r="K1519" s="14" t="str">
        <f t="shared" si="118"/>
        <v>NOT EQUAL</v>
      </c>
      <c r="M1519" s="24" t="s">
        <v>3562</v>
      </c>
      <c r="N1519" s="24" t="s">
        <v>3920</v>
      </c>
      <c r="O1519"/>
      <c r="P1519"/>
      <c r="Q1519"/>
      <c r="R1519"/>
      <c r="S1519">
        <f t="shared" si="116"/>
        <v>232</v>
      </c>
      <c r="T1519"/>
      <c r="U1519" s="146"/>
      <c r="V1519" s="146"/>
      <c r="W1519" s="135" t="str">
        <f t="shared" si="120"/>
        <v/>
      </c>
      <c r="X1519" s="135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5" t="s">
        <v>2317</v>
      </c>
      <c r="D1520" s="45" t="s">
        <v>4320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2238</v>
      </c>
      <c r="K1520" s="14" t="str">
        <f t="shared" si="118"/>
        <v/>
      </c>
      <c r="M1520" s="24" t="s">
        <v>1820</v>
      </c>
      <c r="N1520" s="24" t="s">
        <v>3920</v>
      </c>
      <c r="O1520"/>
      <c r="P1520"/>
      <c r="Q1520"/>
      <c r="R1520"/>
      <c r="S1520">
        <f t="shared" si="116"/>
        <v>232</v>
      </c>
      <c r="T1520"/>
      <c r="U1520" s="146"/>
      <c r="V1520" s="146"/>
      <c r="W1520" s="135" t="str">
        <f t="shared" si="120"/>
        <v/>
      </c>
      <c r="X1520" s="135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70" t="s">
        <v>4253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2238</v>
      </c>
      <c r="K1521" s="14" t="str">
        <f t="shared" si="118"/>
        <v/>
      </c>
      <c r="L1521" s="1"/>
      <c r="M1521" s="24" t="s">
        <v>1821</v>
      </c>
      <c r="N1521" s="24" t="s">
        <v>3920</v>
      </c>
      <c r="O1521"/>
      <c r="P1521"/>
      <c r="Q1521"/>
      <c r="R1521"/>
      <c r="S1521">
        <f t="shared" si="116"/>
        <v>233</v>
      </c>
      <c r="T1521"/>
      <c r="U1521" s="146" t="s">
        <v>4630</v>
      </c>
      <c r="V1521" s="146"/>
      <c r="W1521" s="135" t="str">
        <f t="shared" si="120"/>
        <v>"CC"</v>
      </c>
      <c r="X1521" s="135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2268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2238</v>
      </c>
      <c r="K1522" s="14" t="str">
        <f t="shared" si="118"/>
        <v>NOT EQUAL</v>
      </c>
      <c r="M1522" s="24" t="s">
        <v>3563</v>
      </c>
      <c r="N1522" s="24" t="s">
        <v>3920</v>
      </c>
      <c r="O1522"/>
      <c r="P1522"/>
      <c r="Q1522"/>
      <c r="R1522"/>
      <c r="S1522">
        <f t="shared" si="116"/>
        <v>233</v>
      </c>
      <c r="T1522"/>
      <c r="U1522" s="146"/>
      <c r="V1522" s="146"/>
      <c r="W1522" s="135" t="str">
        <f t="shared" si="120"/>
        <v/>
      </c>
      <c r="X1522" s="135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2268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2238</v>
      </c>
      <c r="K1523" s="14" t="str">
        <f t="shared" si="118"/>
        <v>NOT EQUAL</v>
      </c>
      <c r="M1523" s="24" t="s">
        <v>3564</v>
      </c>
      <c r="N1523" s="24" t="s">
        <v>3920</v>
      </c>
      <c r="O1523"/>
      <c r="P1523"/>
      <c r="Q1523"/>
      <c r="R1523"/>
      <c r="S1523">
        <f t="shared" si="116"/>
        <v>233</v>
      </c>
      <c r="T1523"/>
      <c r="U1523" s="146"/>
      <c r="V1523" s="146"/>
      <c r="W1523" s="135" t="str">
        <f t="shared" si="120"/>
        <v/>
      </c>
      <c r="X1523" s="135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6" t="s">
        <v>4246</v>
      </c>
      <c r="D1524" s="1" t="s">
        <v>7</v>
      </c>
      <c r="E1524" s="69" t="s">
        <v>4247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2238</v>
      </c>
      <c r="K1524" s="14" t="str">
        <f t="shared" si="118"/>
        <v>NOT EQUAL</v>
      </c>
      <c r="M1524" s="24" t="s">
        <v>3997</v>
      </c>
      <c r="N1524" s="24" t="s">
        <v>3920</v>
      </c>
      <c r="O1524"/>
      <c r="P1524"/>
      <c r="Q1524"/>
      <c r="R1524"/>
      <c r="S1524">
        <f t="shared" si="116"/>
        <v>233</v>
      </c>
      <c r="T1524"/>
      <c r="U1524" s="146"/>
      <c r="V1524" s="146"/>
      <c r="W1524" s="135" t="str">
        <f t="shared" si="120"/>
        <v/>
      </c>
      <c r="X1524" s="135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2268</v>
      </c>
      <c r="D1525" s="1" t="s">
        <v>7</v>
      </c>
      <c r="E1525" s="74" t="s">
        <v>4269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2238</v>
      </c>
      <c r="K1525" s="14" t="str">
        <f t="shared" si="118"/>
        <v>NOT EQUAL</v>
      </c>
      <c r="M1525" s="24" t="s">
        <v>3565</v>
      </c>
      <c r="N1525" s="24" t="s">
        <v>3920</v>
      </c>
      <c r="O1525"/>
      <c r="P1525"/>
      <c r="Q1525"/>
      <c r="R1525"/>
      <c r="S1525">
        <f t="shared" si="116"/>
        <v>233</v>
      </c>
      <c r="T1525"/>
      <c r="U1525" s="146"/>
      <c r="V1525" s="146"/>
      <c r="W1525" s="135" t="str">
        <f t="shared" si="120"/>
        <v/>
      </c>
      <c r="X1525" s="135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6" t="s">
        <v>4248</v>
      </c>
      <c r="D1526" s="1" t="s">
        <v>7</v>
      </c>
      <c r="E1526" s="69" t="s">
        <v>4249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2238</v>
      </c>
      <c r="K1526" s="14" t="str">
        <f t="shared" si="118"/>
        <v>NOT EQUAL</v>
      </c>
      <c r="M1526" s="24" t="s">
        <v>3996</v>
      </c>
      <c r="N1526" s="24" t="s">
        <v>3920</v>
      </c>
      <c r="O1526"/>
      <c r="P1526"/>
      <c r="Q1526"/>
      <c r="R1526"/>
      <c r="S1526">
        <f t="shared" si="116"/>
        <v>233</v>
      </c>
      <c r="T1526"/>
      <c r="U1526" s="146"/>
      <c r="V1526" s="146"/>
      <c r="W1526" s="135" t="str">
        <f t="shared" si="120"/>
        <v/>
      </c>
      <c r="X1526" s="135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2268</v>
      </c>
      <c r="D1527" s="1" t="s">
        <v>7</v>
      </c>
      <c r="E1527" s="74" t="s">
        <v>4270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2238</v>
      </c>
      <c r="K1527" s="14" t="str">
        <f t="shared" si="118"/>
        <v>NOT EQUAL</v>
      </c>
      <c r="M1527" s="24" t="s">
        <v>3566</v>
      </c>
      <c r="N1527" s="24" t="s">
        <v>3920</v>
      </c>
      <c r="O1527"/>
      <c r="P1527"/>
      <c r="Q1527"/>
      <c r="R1527"/>
      <c r="S1527">
        <f t="shared" si="116"/>
        <v>233</v>
      </c>
      <c r="T1527"/>
      <c r="U1527" s="146"/>
      <c r="V1527" s="146"/>
      <c r="W1527" s="135" t="str">
        <f t="shared" si="120"/>
        <v/>
      </c>
      <c r="X1527" s="135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6" t="s">
        <v>4250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2238</v>
      </c>
      <c r="K1528" s="14" t="str">
        <f t="shared" si="118"/>
        <v/>
      </c>
      <c r="M1528" s="24" t="s">
        <v>3998</v>
      </c>
      <c r="N1528" s="24" t="s">
        <v>3920</v>
      </c>
      <c r="O1528"/>
      <c r="P1528"/>
      <c r="Q1528"/>
      <c r="R1528"/>
      <c r="S1528">
        <f t="shared" si="116"/>
        <v>234</v>
      </c>
      <c r="T1528"/>
      <c r="U1528" s="148" t="s">
        <v>4630</v>
      </c>
      <c r="V1528" s="149"/>
      <c r="W1528" s="135" t="str">
        <f t="shared" si="120"/>
        <v>"EXIT"</v>
      </c>
      <c r="X1528" s="135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6" t="s">
        <v>4251</v>
      </c>
      <c r="D1529" s="1" t="s">
        <v>7</v>
      </c>
      <c r="E1529" s="69" t="s">
        <v>4252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2238</v>
      </c>
      <c r="K1529" s="14" t="str">
        <f t="shared" si="118"/>
        <v>NOT EQUAL</v>
      </c>
      <c r="M1529" s="24" t="s">
        <v>3567</v>
      </c>
      <c r="N1529" s="24" t="s">
        <v>3920</v>
      </c>
      <c r="O1529"/>
      <c r="P1529"/>
      <c r="Q1529"/>
      <c r="R1529"/>
      <c r="S1529">
        <f t="shared" ref="S1529:S1592" si="121">IF(X1529&lt;&gt;"",S1528+1,S1528)</f>
        <v>234</v>
      </c>
      <c r="T1529"/>
      <c r="U1529" s="146"/>
      <c r="V1529" s="146"/>
      <c r="W1529" s="135" t="str">
        <f t="shared" si="120"/>
        <v/>
      </c>
      <c r="X1529" s="135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2268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2238</v>
      </c>
      <c r="K1530" s="14" t="str">
        <f t="shared" si="118"/>
        <v>NOT EQUAL</v>
      </c>
      <c r="M1530" s="24" t="s">
        <v>3568</v>
      </c>
      <c r="N1530" s="24" t="s">
        <v>3920</v>
      </c>
      <c r="O1530"/>
      <c r="P1530"/>
      <c r="Q1530"/>
      <c r="R1530"/>
      <c r="S1530">
        <f t="shared" si="121"/>
        <v>234</v>
      </c>
      <c r="T1530"/>
      <c r="U1530" s="146"/>
      <c r="V1530" s="146"/>
      <c r="W1530" s="135" t="str">
        <f t="shared" si="120"/>
        <v/>
      </c>
      <c r="X1530" s="135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118"/>
        <v/>
      </c>
      <c r="M1531" s="24" t="e">
        <v>#N/A</v>
      </c>
      <c r="N1531" s="24" t="e">
        <v>#N/A</v>
      </c>
      <c r="O1531"/>
      <c r="P1531"/>
      <c r="Q1531"/>
      <c r="R1531"/>
      <c r="S1531">
        <f t="shared" si="121"/>
        <v>234</v>
      </c>
      <c r="T1531"/>
      <c r="U1531" s="146"/>
      <c r="V1531" s="146"/>
      <c r="W1531" s="135" t="str">
        <f t="shared" si="120"/>
        <v/>
      </c>
      <c r="X1531" s="135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2463</v>
      </c>
      <c r="D1532" s="73" t="s">
        <v>4260</v>
      </c>
      <c r="E1532" s="74" t="s">
        <v>4271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2238</v>
      </c>
      <c r="K1532" s="14" t="str">
        <f t="shared" si="118"/>
        <v>NOT EQUAL</v>
      </c>
      <c r="L1532" t="s">
        <v>20</v>
      </c>
      <c r="M1532" s="24" t="s">
        <v>1825</v>
      </c>
      <c r="N1532" s="24" t="s">
        <v>3920</v>
      </c>
      <c r="O1532"/>
      <c r="P1532"/>
      <c r="Q1532"/>
      <c r="R1532"/>
      <c r="S1532">
        <f t="shared" si="121"/>
        <v>234</v>
      </c>
      <c r="T1532"/>
      <c r="U1532" s="146"/>
      <c r="V1532" s="146"/>
      <c r="W1532" s="135" t="str">
        <f t="shared" si="120"/>
        <v/>
      </c>
      <c r="X1532" s="135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118"/>
        <v/>
      </c>
      <c r="M1533" s="24" t="e">
        <v>#N/A</v>
      </c>
      <c r="N1533" s="24" t="e">
        <v>#N/A</v>
      </c>
      <c r="O1533"/>
      <c r="P1533"/>
      <c r="Q1533"/>
      <c r="R1533"/>
      <c r="S1533">
        <f t="shared" si="121"/>
        <v>234</v>
      </c>
      <c r="T1533"/>
      <c r="U1533" s="146"/>
      <c r="V1533" s="146"/>
      <c r="W1533" s="135" t="str">
        <f t="shared" si="120"/>
        <v/>
      </c>
      <c r="X1533" s="135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118"/>
        <v/>
      </c>
      <c r="M1534" s="24" t="e">
        <v>#N/A</v>
      </c>
      <c r="N1534" s="24" t="e">
        <v>#N/A</v>
      </c>
      <c r="O1534"/>
      <c r="P1534"/>
      <c r="Q1534"/>
      <c r="R1534"/>
      <c r="S1534">
        <f t="shared" si="121"/>
        <v>234</v>
      </c>
      <c r="T1534"/>
      <c r="U1534" s="146"/>
      <c r="V1534" s="146"/>
      <c r="W1534" s="135" t="str">
        <f t="shared" si="120"/>
        <v/>
      </c>
      <c r="X1534" s="135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2463</v>
      </c>
      <c r="D1535" s="1" t="s">
        <v>7</v>
      </c>
      <c r="E1535" s="74" t="s">
        <v>4271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2238</v>
      </c>
      <c r="K1535" s="14" t="str">
        <f t="shared" si="118"/>
        <v>NOT EQUAL</v>
      </c>
      <c r="L1535" s="1"/>
      <c r="M1535" s="24" t="s">
        <v>1825</v>
      </c>
      <c r="N1535" s="24" t="s">
        <v>3920</v>
      </c>
      <c r="O1535"/>
      <c r="P1535"/>
      <c r="Q1535"/>
      <c r="R1535"/>
      <c r="S1535">
        <f t="shared" si="121"/>
        <v>235</v>
      </c>
      <c r="T1535"/>
      <c r="U1535" s="146"/>
      <c r="V1535" s="152" t="s">
        <v>4627</v>
      </c>
      <c r="W1535" s="135" t="str">
        <f t="shared" si="120"/>
        <v/>
      </c>
      <c r="X1535" s="135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118"/>
        <v/>
      </c>
      <c r="M1536" s="24" t="e">
        <v>#N/A</v>
      </c>
      <c r="N1536" s="24" t="e">
        <v>#N/A</v>
      </c>
      <c r="O1536"/>
      <c r="P1536"/>
      <c r="Q1536"/>
      <c r="R1536"/>
      <c r="S1536">
        <f t="shared" si="121"/>
        <v>235</v>
      </c>
      <c r="T1536"/>
      <c r="U1536" s="146"/>
      <c r="V1536" s="146"/>
      <c r="W1536" s="135" t="str">
        <f t="shared" si="120"/>
        <v/>
      </c>
      <c r="X1536" s="135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72" t="s">
        <v>4272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2238</v>
      </c>
      <c r="K1537" s="14" t="str">
        <f t="shared" si="118"/>
        <v/>
      </c>
      <c r="L1537" s="1"/>
      <c r="M1537" s="24" t="s">
        <v>3569</v>
      </c>
      <c r="N1537" s="24" t="s">
        <v>3920</v>
      </c>
      <c r="O1537"/>
      <c r="P1537"/>
      <c r="Q1537"/>
      <c r="R1537"/>
      <c r="S1537">
        <f t="shared" si="121"/>
        <v>236</v>
      </c>
      <c r="T1537"/>
      <c r="U1537" s="146" t="s">
        <v>4630</v>
      </c>
      <c r="V1537" s="146"/>
      <c r="W1537" s="135" t="str">
        <f t="shared" si="120"/>
        <v>".D"</v>
      </c>
      <c r="X1537" s="135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2464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2237</v>
      </c>
      <c r="K1538" s="14" t="str">
        <f t="shared" si="118"/>
        <v/>
      </c>
      <c r="M1538" s="24" t="s">
        <v>3570</v>
      </c>
      <c r="N1538" s="24" t="s">
        <v>3920</v>
      </c>
      <c r="O1538"/>
      <c r="P1538"/>
      <c r="Q1538"/>
      <c r="R1538"/>
      <c r="S1538">
        <f t="shared" si="121"/>
        <v>236</v>
      </c>
      <c r="T1538"/>
      <c r="U1538" s="146"/>
      <c r="V1538" s="146"/>
      <c r="W1538" s="135" t="str">
        <f t="shared" si="120"/>
        <v/>
      </c>
      <c r="X1538" s="135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2464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2237</v>
      </c>
      <c r="K1539" s="14" t="str">
        <f t="shared" si="118"/>
        <v/>
      </c>
      <c r="M1539" s="24" t="s">
        <v>3571</v>
      </c>
      <c r="N1539" s="24" t="s">
        <v>3920</v>
      </c>
      <c r="O1539"/>
      <c r="P1539"/>
      <c r="Q1539"/>
      <c r="R1539"/>
      <c r="S1539">
        <f t="shared" si="121"/>
        <v>236</v>
      </c>
      <c r="T1539"/>
      <c r="U1539" s="146"/>
      <c r="V1539" s="146"/>
      <c r="W1539" s="135" t="str">
        <f t="shared" si="120"/>
        <v/>
      </c>
      <c r="X1539" s="135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2268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2238</v>
      </c>
      <c r="K1540" s="14" t="str">
        <f t="shared" ref="K1540:K1600" si="123">IF(E1540=F1540,"","NOT EQUAL")</f>
        <v/>
      </c>
      <c r="M1540" s="24" t="s">
        <v>3572</v>
      </c>
      <c r="N1540" s="24" t="s">
        <v>3920</v>
      </c>
      <c r="O1540"/>
      <c r="P1540"/>
      <c r="Q1540"/>
      <c r="R1540"/>
      <c r="S1540">
        <f t="shared" si="121"/>
        <v>236</v>
      </c>
      <c r="T1540"/>
      <c r="U1540" s="146"/>
      <c r="V1540" s="146"/>
      <c r="W1540" s="135" t="str">
        <f t="shared" si="120"/>
        <v/>
      </c>
      <c r="X1540" s="135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4098</v>
      </c>
      <c r="D1541" s="73" t="s">
        <v>4260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2238</v>
      </c>
      <c r="K1541" s="14" t="str">
        <f t="shared" si="123"/>
        <v/>
      </c>
      <c r="M1541" s="24" t="s">
        <v>3573</v>
      </c>
      <c r="N1541" s="24" t="s">
        <v>3920</v>
      </c>
      <c r="O1541"/>
      <c r="P1541"/>
      <c r="Q1541"/>
      <c r="R1541"/>
      <c r="S1541">
        <f t="shared" si="121"/>
        <v>236</v>
      </c>
      <c r="T1541"/>
      <c r="U1541" s="146"/>
      <c r="V1541" s="146"/>
      <c r="W1541" s="135" t="str">
        <f t="shared" si="120"/>
        <v/>
      </c>
      <c r="X1541" s="135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2465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2238</v>
      </c>
      <c r="K1542" s="14" t="str">
        <f t="shared" si="123"/>
        <v/>
      </c>
      <c r="M1542" s="24" t="s">
        <v>3574</v>
      </c>
      <c r="N1542" s="24" t="s">
        <v>3920</v>
      </c>
      <c r="O1542"/>
      <c r="P1542"/>
      <c r="Q1542"/>
      <c r="R1542"/>
      <c r="S1542">
        <f t="shared" si="121"/>
        <v>236</v>
      </c>
      <c r="T1542"/>
      <c r="U1542" s="146"/>
      <c r="V1542" s="146"/>
      <c r="W1542" s="135" t="str">
        <f t="shared" si="120"/>
        <v/>
      </c>
      <c r="X1542" s="135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2466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2237</v>
      </c>
      <c r="K1543" s="14" t="str">
        <f t="shared" si="123"/>
        <v/>
      </c>
      <c r="M1543" s="24" t="s">
        <v>3575</v>
      </c>
      <c r="N1543" s="24" t="s">
        <v>3920</v>
      </c>
      <c r="O1543"/>
      <c r="P1543"/>
      <c r="Q1543"/>
      <c r="R1543"/>
      <c r="S1543">
        <f t="shared" si="121"/>
        <v>237</v>
      </c>
      <c r="T1543"/>
      <c r="U1543" s="146"/>
      <c r="V1543" s="146"/>
      <c r="W1543" s="135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35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2268</v>
      </c>
      <c r="D1544" s="1" t="s">
        <v>7</v>
      </c>
      <c r="E1544" s="19" t="s">
        <v>2199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2237</v>
      </c>
      <c r="K1544" s="14" t="str">
        <f t="shared" si="123"/>
        <v>NOT EQUAL</v>
      </c>
      <c r="M1544" s="24" t="s">
        <v>3576</v>
      </c>
      <c r="N1544" s="24" t="s">
        <v>3920</v>
      </c>
      <c r="O1544"/>
      <c r="P1544"/>
      <c r="Q1544"/>
      <c r="R1544"/>
      <c r="S1544">
        <f t="shared" si="121"/>
        <v>237</v>
      </c>
      <c r="T1544"/>
      <c r="U1544" s="147" t="s">
        <v>4622</v>
      </c>
      <c r="V1544" s="146"/>
      <c r="W1544" s="135" t="str">
        <f t="shared" si="125"/>
        <v/>
      </c>
      <c r="X1544" s="135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2467</v>
      </c>
      <c r="D1545" s="1" t="s">
        <v>27</v>
      </c>
      <c r="E1545" s="19" t="s">
        <v>1138</v>
      </c>
      <c r="F1545" s="19" t="s">
        <v>2200</v>
      </c>
      <c r="G1545" s="76">
        <v>0</v>
      </c>
      <c r="H1545" s="76">
        <v>0</v>
      </c>
      <c r="I1545" s="19" t="s">
        <v>3</v>
      </c>
      <c r="J1545" s="19" t="s">
        <v>2237</v>
      </c>
      <c r="K1545" s="14" t="str">
        <f t="shared" si="123"/>
        <v>NOT EQUAL</v>
      </c>
      <c r="M1545" s="24" t="s">
        <v>3577</v>
      </c>
      <c r="N1545" s="24" t="s">
        <v>3920</v>
      </c>
      <c r="O1545"/>
      <c r="P1545"/>
      <c r="Q1545"/>
      <c r="R1545"/>
      <c r="S1545">
        <f t="shared" si="121"/>
        <v>237</v>
      </c>
      <c r="T1545"/>
      <c r="U1545" s="146"/>
      <c r="V1545" s="146"/>
      <c r="W1545" s="135" t="str">
        <f t="shared" si="125"/>
        <v/>
      </c>
      <c r="X1545" s="135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2467</v>
      </c>
      <c r="D1546" s="1" t="s">
        <v>27</v>
      </c>
      <c r="E1546" s="19" t="s">
        <v>1138</v>
      </c>
      <c r="F1546" s="19" t="s">
        <v>2201</v>
      </c>
      <c r="G1546" s="76">
        <v>0</v>
      </c>
      <c r="H1546" s="76">
        <v>0</v>
      </c>
      <c r="I1546" s="19" t="s">
        <v>526</v>
      </c>
      <c r="J1546" s="19" t="s">
        <v>2237</v>
      </c>
      <c r="K1546" s="14" t="str">
        <f t="shared" si="123"/>
        <v>NOT EQUAL</v>
      </c>
      <c r="M1546" s="24" t="s">
        <v>3578</v>
      </c>
      <c r="N1546" s="24" t="s">
        <v>3920</v>
      </c>
      <c r="O1546"/>
      <c r="P1546"/>
      <c r="Q1546"/>
      <c r="R1546"/>
      <c r="S1546">
        <f t="shared" si="121"/>
        <v>237</v>
      </c>
      <c r="T1546"/>
      <c r="U1546" s="146"/>
      <c r="V1546" s="146"/>
      <c r="W1546" s="135" t="str">
        <f t="shared" si="125"/>
        <v/>
      </c>
      <c r="X1546" s="135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2467</v>
      </c>
      <c r="D1547" s="1" t="s">
        <v>171</v>
      </c>
      <c r="E1547" s="19" t="s">
        <v>1139</v>
      </c>
      <c r="F1547" s="19" t="s">
        <v>2018</v>
      </c>
      <c r="G1547" s="76">
        <v>0</v>
      </c>
      <c r="H1547" s="76">
        <v>0</v>
      </c>
      <c r="I1547" s="19" t="s">
        <v>3</v>
      </c>
      <c r="J1547" s="19" t="s">
        <v>2237</v>
      </c>
      <c r="K1547" s="14" t="str">
        <f t="shared" si="123"/>
        <v>NOT EQUAL</v>
      </c>
      <c r="M1547" s="24" t="s">
        <v>3579</v>
      </c>
      <c r="N1547" s="24" t="s">
        <v>3920</v>
      </c>
      <c r="O1547"/>
      <c r="P1547"/>
      <c r="Q1547"/>
      <c r="R1547"/>
      <c r="S1547">
        <f t="shared" si="121"/>
        <v>237</v>
      </c>
      <c r="T1547"/>
      <c r="U1547" s="146"/>
      <c r="V1547" s="146"/>
      <c r="W1547" s="135" t="str">
        <f t="shared" si="125"/>
        <v/>
      </c>
      <c r="X1547" s="135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2467</v>
      </c>
      <c r="D1548" s="1" t="s">
        <v>171</v>
      </c>
      <c r="E1548" s="19" t="s">
        <v>1139</v>
      </c>
      <c r="F1548" s="19" t="s">
        <v>2200</v>
      </c>
      <c r="G1548" s="76">
        <v>0</v>
      </c>
      <c r="H1548" s="76">
        <v>0</v>
      </c>
      <c r="I1548" s="19" t="s">
        <v>526</v>
      </c>
      <c r="J1548" s="19" t="s">
        <v>2237</v>
      </c>
      <c r="K1548" s="14" t="str">
        <f t="shared" si="123"/>
        <v>NOT EQUAL</v>
      </c>
      <c r="M1548" s="24" t="s">
        <v>3580</v>
      </c>
      <c r="N1548" s="24" t="s">
        <v>3920</v>
      </c>
      <c r="O1548"/>
      <c r="P1548"/>
      <c r="Q1548"/>
      <c r="R1548"/>
      <c r="S1548">
        <f t="shared" si="121"/>
        <v>237</v>
      </c>
      <c r="T1548"/>
      <c r="U1548" s="146"/>
      <c r="V1548" s="146"/>
      <c r="W1548" s="135" t="str">
        <f t="shared" si="125"/>
        <v/>
      </c>
      <c r="X1548" s="135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2328</v>
      </c>
      <c r="D1549" s="1" t="s">
        <v>27</v>
      </c>
      <c r="E1549" s="19" t="s">
        <v>121</v>
      </c>
      <c r="F1549" s="19" t="s">
        <v>2201</v>
      </c>
      <c r="G1549" s="76">
        <v>0</v>
      </c>
      <c r="H1549" s="76">
        <v>0</v>
      </c>
      <c r="I1549" s="19" t="s">
        <v>526</v>
      </c>
      <c r="J1549" s="19" t="s">
        <v>2237</v>
      </c>
      <c r="K1549" s="14" t="str">
        <f t="shared" si="123"/>
        <v>NOT EQUAL</v>
      </c>
      <c r="M1549" s="24" t="s">
        <v>3581</v>
      </c>
      <c r="N1549" s="24" t="s">
        <v>3920</v>
      </c>
      <c r="O1549"/>
      <c r="P1549"/>
      <c r="Q1549"/>
      <c r="R1549"/>
      <c r="S1549">
        <f t="shared" si="121"/>
        <v>237</v>
      </c>
      <c r="T1549"/>
      <c r="U1549" s="146"/>
      <c r="V1549" s="146"/>
      <c r="W1549" s="135" t="str">
        <f t="shared" si="125"/>
        <v/>
      </c>
      <c r="X1549" s="135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2328</v>
      </c>
      <c r="D1550" s="1" t="s">
        <v>171</v>
      </c>
      <c r="E1550" s="19" t="s">
        <v>255</v>
      </c>
      <c r="F1550" s="19" t="s">
        <v>2195</v>
      </c>
      <c r="G1550" s="76">
        <v>0</v>
      </c>
      <c r="H1550" s="76">
        <v>0</v>
      </c>
      <c r="I1550" s="19" t="s">
        <v>526</v>
      </c>
      <c r="J1550" s="19" t="s">
        <v>2237</v>
      </c>
      <c r="K1550" s="14" t="str">
        <f t="shared" si="123"/>
        <v>NOT EQUAL</v>
      </c>
      <c r="M1550" s="24" t="s">
        <v>3582</v>
      </c>
      <c r="N1550" s="24" t="s">
        <v>3920</v>
      </c>
      <c r="O1550"/>
      <c r="P1550"/>
      <c r="Q1550"/>
      <c r="R1550"/>
      <c r="S1550">
        <f t="shared" si="121"/>
        <v>237</v>
      </c>
      <c r="T1550"/>
      <c r="U1550" s="146"/>
      <c r="V1550" s="146"/>
      <c r="W1550" s="135" t="str">
        <f t="shared" si="125"/>
        <v/>
      </c>
      <c r="X1550" s="135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2371</v>
      </c>
      <c r="D1551" s="1" t="s">
        <v>171</v>
      </c>
      <c r="E1551" s="19" t="s">
        <v>261</v>
      </c>
      <c r="F1551" s="19" t="s">
        <v>2018</v>
      </c>
      <c r="G1551" s="76">
        <v>0</v>
      </c>
      <c r="H1551" s="76">
        <v>0</v>
      </c>
      <c r="I1551" s="19" t="s">
        <v>526</v>
      </c>
      <c r="J1551" s="19" t="s">
        <v>2237</v>
      </c>
      <c r="K1551" s="14" t="str">
        <f t="shared" si="123"/>
        <v>NOT EQUAL</v>
      </c>
      <c r="M1551" s="24" t="s">
        <v>3583</v>
      </c>
      <c r="N1551" s="24" t="s">
        <v>3920</v>
      </c>
      <c r="O1551"/>
      <c r="P1551"/>
      <c r="Q1551"/>
      <c r="R1551"/>
      <c r="S1551">
        <f t="shared" si="121"/>
        <v>237</v>
      </c>
      <c r="T1551"/>
      <c r="U1551" s="146"/>
      <c r="V1551" s="146"/>
      <c r="W1551" s="135" t="str">
        <f t="shared" si="125"/>
        <v/>
      </c>
      <c r="X1551" s="135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2371</v>
      </c>
      <c r="D1552" s="1" t="s">
        <v>27</v>
      </c>
      <c r="E1552" s="19" t="s">
        <v>304</v>
      </c>
      <c r="F1552" s="19" t="s">
        <v>2201</v>
      </c>
      <c r="G1552" s="76">
        <v>0</v>
      </c>
      <c r="H1552" s="76">
        <v>0</v>
      </c>
      <c r="I1552" s="19" t="s">
        <v>526</v>
      </c>
      <c r="J1552" s="19" t="s">
        <v>2237</v>
      </c>
      <c r="K1552" s="14" t="str">
        <f t="shared" si="123"/>
        <v>NOT EQUAL</v>
      </c>
      <c r="M1552" s="24" t="s">
        <v>3584</v>
      </c>
      <c r="N1552" s="24" t="s">
        <v>3920</v>
      </c>
      <c r="O1552"/>
      <c r="P1552"/>
      <c r="Q1552"/>
      <c r="R1552"/>
      <c r="S1552">
        <f t="shared" si="121"/>
        <v>237</v>
      </c>
      <c r="T1552"/>
      <c r="U1552" s="146"/>
      <c r="V1552" s="146"/>
      <c r="W1552" s="135" t="str">
        <f t="shared" si="125"/>
        <v/>
      </c>
      <c r="X1552" s="135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2468</v>
      </c>
      <c r="D1553" s="1" t="s">
        <v>27</v>
      </c>
      <c r="E1553" s="19" t="s">
        <v>1140</v>
      </c>
      <c r="F1553" s="19" t="s">
        <v>2202</v>
      </c>
      <c r="G1553" s="76">
        <v>0</v>
      </c>
      <c r="H1553" s="76">
        <v>0</v>
      </c>
      <c r="I1553" s="19" t="s">
        <v>3</v>
      </c>
      <c r="J1553" s="19" t="s">
        <v>2237</v>
      </c>
      <c r="K1553" s="14" t="str">
        <f t="shared" si="123"/>
        <v>NOT EQUAL</v>
      </c>
      <c r="M1553" s="24" t="s">
        <v>3585</v>
      </c>
      <c r="N1553" s="24" t="s">
        <v>3920</v>
      </c>
      <c r="O1553"/>
      <c r="P1553"/>
      <c r="Q1553"/>
      <c r="R1553"/>
      <c r="S1553">
        <f t="shared" si="121"/>
        <v>237</v>
      </c>
      <c r="T1553"/>
      <c r="U1553" s="146"/>
      <c r="V1553" s="146"/>
      <c r="W1553" s="135" t="str">
        <f t="shared" si="125"/>
        <v/>
      </c>
      <c r="X1553" s="135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2468</v>
      </c>
      <c r="D1554" s="1" t="s">
        <v>27</v>
      </c>
      <c r="E1554" s="19" t="s">
        <v>1140</v>
      </c>
      <c r="F1554" s="19" t="s">
        <v>2196</v>
      </c>
      <c r="G1554" s="76">
        <v>0</v>
      </c>
      <c r="H1554" s="76">
        <v>0</v>
      </c>
      <c r="I1554" s="19" t="s">
        <v>526</v>
      </c>
      <c r="J1554" s="19" t="s">
        <v>2237</v>
      </c>
      <c r="K1554" s="14" t="str">
        <f t="shared" si="123"/>
        <v>NOT EQUAL</v>
      </c>
      <c r="M1554" s="24" t="s">
        <v>3586</v>
      </c>
      <c r="N1554" s="24" t="s">
        <v>3920</v>
      </c>
      <c r="O1554"/>
      <c r="P1554"/>
      <c r="Q1554"/>
      <c r="R1554"/>
      <c r="S1554">
        <f t="shared" si="121"/>
        <v>237</v>
      </c>
      <c r="T1554"/>
      <c r="U1554" s="146"/>
      <c r="V1554" s="146"/>
      <c r="W1554" s="135" t="str">
        <f t="shared" si="125"/>
        <v/>
      </c>
      <c r="X1554" s="135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2468</v>
      </c>
      <c r="D1555" s="1" t="s">
        <v>171</v>
      </c>
      <c r="E1555" s="19" t="s">
        <v>1141</v>
      </c>
      <c r="F1555" s="19" t="s">
        <v>2196</v>
      </c>
      <c r="G1555" s="76">
        <v>0</v>
      </c>
      <c r="H1555" s="76">
        <v>0</v>
      </c>
      <c r="I1555" s="19" t="s">
        <v>3</v>
      </c>
      <c r="J1555" s="19" t="s">
        <v>2237</v>
      </c>
      <c r="K1555" s="14" t="str">
        <f t="shared" si="123"/>
        <v>NOT EQUAL</v>
      </c>
      <c r="M1555" s="24" t="s">
        <v>3587</v>
      </c>
      <c r="N1555" s="24" t="s">
        <v>3920</v>
      </c>
      <c r="O1555"/>
      <c r="P1555"/>
      <c r="Q1555"/>
      <c r="R1555"/>
      <c r="S1555">
        <f t="shared" si="121"/>
        <v>237</v>
      </c>
      <c r="T1555"/>
      <c r="U1555" s="146"/>
      <c r="V1555" s="146"/>
      <c r="W1555" s="135" t="str">
        <f t="shared" si="125"/>
        <v/>
      </c>
      <c r="X1555" s="135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2468</v>
      </c>
      <c r="D1556" s="1" t="s">
        <v>171</v>
      </c>
      <c r="E1556" s="19" t="s">
        <v>1141</v>
      </c>
      <c r="F1556" s="19" t="s">
        <v>2202</v>
      </c>
      <c r="G1556" s="76">
        <v>0</v>
      </c>
      <c r="H1556" s="76">
        <v>0</v>
      </c>
      <c r="I1556" s="19" t="s">
        <v>526</v>
      </c>
      <c r="J1556" s="19" t="s">
        <v>2237</v>
      </c>
      <c r="K1556" s="14" t="str">
        <f t="shared" si="123"/>
        <v>NOT EQUAL</v>
      </c>
      <c r="M1556" s="24" t="s">
        <v>3588</v>
      </c>
      <c r="N1556" s="24" t="s">
        <v>3920</v>
      </c>
      <c r="O1556"/>
      <c r="P1556"/>
      <c r="Q1556"/>
      <c r="R1556"/>
      <c r="S1556">
        <f t="shared" si="121"/>
        <v>237</v>
      </c>
      <c r="T1556"/>
      <c r="U1556" s="146"/>
      <c r="V1556" s="146"/>
      <c r="W1556" s="135" t="str">
        <f t="shared" si="125"/>
        <v/>
      </c>
      <c r="X1556" s="135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2350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2237</v>
      </c>
      <c r="K1557" s="14" t="str">
        <f t="shared" si="123"/>
        <v>NOT EQUAL</v>
      </c>
      <c r="M1557" s="24" t="s">
        <v>3589</v>
      </c>
      <c r="N1557" s="24" t="s">
        <v>3920</v>
      </c>
      <c r="O1557"/>
      <c r="P1557"/>
      <c r="Q1557"/>
      <c r="R1557"/>
      <c r="S1557">
        <f t="shared" si="121"/>
        <v>237</v>
      </c>
      <c r="T1557"/>
      <c r="U1557" s="146"/>
      <c r="V1557" s="146"/>
      <c r="W1557" s="135" t="str">
        <f t="shared" si="125"/>
        <v/>
      </c>
      <c r="X1557" s="135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2350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2237</v>
      </c>
      <c r="K1558" s="14" t="str">
        <f t="shared" si="123"/>
        <v>NOT EQUAL</v>
      </c>
      <c r="M1558" s="24" t="s">
        <v>3590</v>
      </c>
      <c r="N1558" s="24" t="s">
        <v>3920</v>
      </c>
      <c r="O1558"/>
      <c r="P1558"/>
      <c r="Q1558"/>
      <c r="R1558"/>
      <c r="S1558">
        <f t="shared" si="121"/>
        <v>237</v>
      </c>
      <c r="T1558"/>
      <c r="U1558" s="146"/>
      <c r="V1558" s="146"/>
      <c r="W1558" s="135" t="str">
        <f t="shared" si="125"/>
        <v/>
      </c>
      <c r="X1558" s="135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2350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2237</v>
      </c>
      <c r="K1559" s="14" t="str">
        <f t="shared" si="123"/>
        <v>NOT EQUAL</v>
      </c>
      <c r="M1559" s="24" t="s">
        <v>3591</v>
      </c>
      <c r="N1559" s="24" t="s">
        <v>3920</v>
      </c>
      <c r="O1559"/>
      <c r="P1559"/>
      <c r="Q1559"/>
      <c r="R1559"/>
      <c r="S1559">
        <f t="shared" si="121"/>
        <v>237</v>
      </c>
      <c r="T1559"/>
      <c r="U1559" s="146"/>
      <c r="V1559" s="146"/>
      <c r="W1559" s="135" t="str">
        <f t="shared" si="125"/>
        <v/>
      </c>
      <c r="X1559" s="135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2350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2237</v>
      </c>
      <c r="K1560" s="14" t="str">
        <f t="shared" si="123"/>
        <v>NOT EQUAL</v>
      </c>
      <c r="M1560" s="24" t="s">
        <v>3592</v>
      </c>
      <c r="N1560" s="24" t="s">
        <v>3920</v>
      </c>
      <c r="O1560"/>
      <c r="P1560"/>
      <c r="Q1560"/>
      <c r="R1560"/>
      <c r="S1560">
        <f t="shared" si="121"/>
        <v>237</v>
      </c>
      <c r="T1560"/>
      <c r="U1560" s="146"/>
      <c r="V1560" s="146"/>
      <c r="W1560" s="135" t="str">
        <f t="shared" si="125"/>
        <v/>
      </c>
      <c r="X1560" s="135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2461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2237</v>
      </c>
      <c r="K1561" s="14" t="str">
        <f t="shared" si="123"/>
        <v>NOT EQUAL</v>
      </c>
      <c r="M1561" s="24" t="s">
        <v>3593</v>
      </c>
      <c r="N1561" s="24" t="s">
        <v>3920</v>
      </c>
      <c r="O1561"/>
      <c r="P1561"/>
      <c r="Q1561"/>
      <c r="R1561"/>
      <c r="S1561">
        <f t="shared" si="121"/>
        <v>237</v>
      </c>
      <c r="T1561"/>
      <c r="U1561" s="146"/>
      <c r="V1561" s="146"/>
      <c r="W1561" s="135" t="str">
        <f t="shared" si="125"/>
        <v/>
      </c>
      <c r="X1561" s="135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2461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2237</v>
      </c>
      <c r="K1562" s="14" t="str">
        <f t="shared" si="123"/>
        <v>NOT EQUAL</v>
      </c>
      <c r="M1562" s="24" t="s">
        <v>3594</v>
      </c>
      <c r="N1562" s="24" t="s">
        <v>3920</v>
      </c>
      <c r="O1562"/>
      <c r="P1562"/>
      <c r="Q1562"/>
      <c r="R1562"/>
      <c r="S1562">
        <f t="shared" si="121"/>
        <v>237</v>
      </c>
      <c r="T1562"/>
      <c r="U1562" s="146"/>
      <c r="V1562" s="146"/>
      <c r="W1562" s="135" t="str">
        <f t="shared" si="125"/>
        <v/>
      </c>
      <c r="X1562" s="135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2280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2237</v>
      </c>
      <c r="K1563" s="14" t="str">
        <f t="shared" si="123"/>
        <v>NOT EQUAL</v>
      </c>
      <c r="M1563" s="24" t="s">
        <v>3595</v>
      </c>
      <c r="N1563" s="24" t="s">
        <v>3920</v>
      </c>
      <c r="O1563"/>
      <c r="P1563"/>
      <c r="Q1563"/>
      <c r="R1563"/>
      <c r="S1563">
        <f t="shared" si="121"/>
        <v>237</v>
      </c>
      <c r="T1563"/>
      <c r="U1563" s="146"/>
      <c r="V1563" s="146"/>
      <c r="W1563" s="135" t="str">
        <f t="shared" si="125"/>
        <v/>
      </c>
      <c r="X1563" s="135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2280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2237</v>
      </c>
      <c r="K1564" s="14" t="str">
        <f t="shared" si="123"/>
        <v>NOT EQUAL</v>
      </c>
      <c r="M1564" s="24" t="s">
        <v>3596</v>
      </c>
      <c r="N1564" s="24" t="s">
        <v>3920</v>
      </c>
      <c r="O1564"/>
      <c r="P1564"/>
      <c r="Q1564"/>
      <c r="R1564"/>
      <c r="S1564">
        <f t="shared" si="121"/>
        <v>237</v>
      </c>
      <c r="T1564"/>
      <c r="U1564" s="146"/>
      <c r="V1564" s="146"/>
      <c r="W1564" s="135" t="str">
        <f t="shared" si="125"/>
        <v/>
      </c>
      <c r="X1564" s="135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2467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2237</v>
      </c>
      <c r="K1565" s="14" t="str">
        <f t="shared" si="123"/>
        <v>NOT EQUAL</v>
      </c>
      <c r="M1565" s="24" t="s">
        <v>3597</v>
      </c>
      <c r="N1565" s="24" t="s">
        <v>3920</v>
      </c>
      <c r="O1565"/>
      <c r="P1565"/>
      <c r="Q1565"/>
      <c r="R1565"/>
      <c r="S1565">
        <f t="shared" si="121"/>
        <v>237</v>
      </c>
      <c r="T1565"/>
      <c r="U1565" s="146"/>
      <c r="V1565" s="146"/>
      <c r="W1565" s="135" t="str">
        <f t="shared" si="125"/>
        <v/>
      </c>
      <c r="X1565" s="135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2467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2237</v>
      </c>
      <c r="K1566" s="14" t="str">
        <f t="shared" si="123"/>
        <v>NOT EQUAL</v>
      </c>
      <c r="M1566" s="24" t="s">
        <v>3598</v>
      </c>
      <c r="N1566" s="24" t="s">
        <v>3920</v>
      </c>
      <c r="O1566"/>
      <c r="P1566"/>
      <c r="Q1566"/>
      <c r="R1566"/>
      <c r="S1566">
        <f t="shared" si="121"/>
        <v>237</v>
      </c>
      <c r="T1566"/>
      <c r="U1566" s="146"/>
      <c r="V1566" s="146"/>
      <c r="W1566" s="135" t="str">
        <f t="shared" si="125"/>
        <v/>
      </c>
      <c r="X1566" s="135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2371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2237</v>
      </c>
      <c r="K1567" s="14" t="str">
        <f t="shared" si="123"/>
        <v>NOT EQUAL</v>
      </c>
      <c r="M1567" s="24" t="s">
        <v>3599</v>
      </c>
      <c r="N1567" s="24" t="s">
        <v>3920</v>
      </c>
      <c r="O1567"/>
      <c r="P1567"/>
      <c r="Q1567"/>
      <c r="R1567"/>
      <c r="S1567">
        <f t="shared" si="121"/>
        <v>237</v>
      </c>
      <c r="T1567"/>
      <c r="U1567" s="146"/>
      <c r="V1567" s="146"/>
      <c r="W1567" s="135" t="str">
        <f t="shared" si="125"/>
        <v/>
      </c>
      <c r="X1567" s="135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2371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2237</v>
      </c>
      <c r="K1568" s="14" t="str">
        <f t="shared" si="123"/>
        <v>NOT EQUAL</v>
      </c>
      <c r="M1568" s="24" t="s">
        <v>3600</v>
      </c>
      <c r="N1568" s="24" t="s">
        <v>3920</v>
      </c>
      <c r="O1568"/>
      <c r="P1568"/>
      <c r="Q1568"/>
      <c r="R1568"/>
      <c r="S1568">
        <f t="shared" si="121"/>
        <v>237</v>
      </c>
      <c r="T1568"/>
      <c r="U1568" s="146"/>
      <c r="V1568" s="146"/>
      <c r="W1568" s="135" t="str">
        <f t="shared" si="125"/>
        <v/>
      </c>
      <c r="X1568" s="135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4240</v>
      </c>
      <c r="D1569" s="1" t="s">
        <v>7</v>
      </c>
      <c r="E1569" s="19" t="s">
        <v>2203</v>
      </c>
      <c r="F1569" s="19" t="s">
        <v>2203</v>
      </c>
      <c r="G1569" s="76">
        <v>0</v>
      </c>
      <c r="H1569" s="76">
        <v>0</v>
      </c>
      <c r="I1569" s="19" t="s">
        <v>3</v>
      </c>
      <c r="J1569" s="19" t="s">
        <v>2237</v>
      </c>
      <c r="K1569" s="14" t="str">
        <f t="shared" si="123"/>
        <v/>
      </c>
      <c r="M1569" s="24" t="s">
        <v>3601</v>
      </c>
      <c r="N1569" s="24" t="s">
        <v>3920</v>
      </c>
      <c r="O1569"/>
      <c r="P1569"/>
      <c r="Q1569"/>
      <c r="R1569"/>
      <c r="S1569">
        <f t="shared" si="121"/>
        <v>238</v>
      </c>
      <c r="T1569"/>
      <c r="U1569" s="146"/>
      <c r="V1569" s="152" t="s">
        <v>4635</v>
      </c>
      <c r="W1569" s="135" t="str">
        <f t="shared" si="125"/>
        <v>STD_X_BAR STD_SUB_H</v>
      </c>
      <c r="X1569" s="135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4241</v>
      </c>
      <c r="D1570" s="1" t="s">
        <v>7</v>
      </c>
      <c r="E1570" s="19" t="s">
        <v>2204</v>
      </c>
      <c r="F1570" s="19" t="s">
        <v>2204</v>
      </c>
      <c r="G1570" s="76">
        <v>0</v>
      </c>
      <c r="H1570" s="76">
        <v>0</v>
      </c>
      <c r="I1570" s="19" t="s">
        <v>3</v>
      </c>
      <c r="J1570" s="19" t="s">
        <v>2237</v>
      </c>
      <c r="K1570" s="14" t="str">
        <f t="shared" si="123"/>
        <v/>
      </c>
      <c r="M1570" s="24" t="s">
        <v>3602</v>
      </c>
      <c r="N1570" s="24" t="s">
        <v>3920</v>
      </c>
      <c r="O1570"/>
      <c r="P1570"/>
      <c r="Q1570"/>
      <c r="R1570"/>
      <c r="S1570">
        <f t="shared" si="121"/>
        <v>239</v>
      </c>
      <c r="T1570"/>
      <c r="U1570" s="146"/>
      <c r="V1570" s="152" t="s">
        <v>4636</v>
      </c>
      <c r="W1570" s="135" t="str">
        <f t="shared" si="125"/>
        <v>STD_X_BAR STD_SUB_R STD_SUB_M STD_SUB_S</v>
      </c>
      <c r="X1570" s="135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2268</v>
      </c>
      <c r="D1571" s="73" t="s">
        <v>4260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2238</v>
      </c>
      <c r="K1571" s="14" t="str">
        <f t="shared" si="123"/>
        <v/>
      </c>
      <c r="M1571" s="24" t="s">
        <v>3603</v>
      </c>
      <c r="N1571" s="24" t="s">
        <v>3920</v>
      </c>
      <c r="O1571"/>
      <c r="P1571"/>
      <c r="Q1571"/>
      <c r="R1571"/>
      <c r="S1571">
        <f t="shared" si="121"/>
        <v>239</v>
      </c>
      <c r="T1571"/>
      <c r="U1571" s="146"/>
      <c r="V1571" s="146"/>
      <c r="W1571" s="135" t="str">
        <f t="shared" si="125"/>
        <v/>
      </c>
      <c r="X1571" s="135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2268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2238</v>
      </c>
      <c r="K1572" s="14" t="str">
        <f t="shared" si="123"/>
        <v/>
      </c>
      <c r="M1572" s="24" t="s">
        <v>3604</v>
      </c>
      <c r="N1572" s="24" t="s">
        <v>3920</v>
      </c>
      <c r="O1572"/>
      <c r="P1572"/>
      <c r="Q1572"/>
      <c r="R1572"/>
      <c r="S1572">
        <f t="shared" si="121"/>
        <v>239</v>
      </c>
      <c r="T1572"/>
      <c r="U1572" s="146"/>
      <c r="V1572" s="146"/>
      <c r="W1572" s="135" t="str">
        <f t="shared" si="125"/>
        <v/>
      </c>
      <c r="X1572" s="135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2268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2238</v>
      </c>
      <c r="K1573" s="14" t="str">
        <f t="shared" si="123"/>
        <v/>
      </c>
      <c r="M1573" s="24" t="s">
        <v>3605</v>
      </c>
      <c r="N1573" s="24" t="s">
        <v>3920</v>
      </c>
      <c r="O1573"/>
      <c r="P1573"/>
      <c r="Q1573"/>
      <c r="R1573"/>
      <c r="S1573">
        <f t="shared" si="121"/>
        <v>239</v>
      </c>
      <c r="T1573"/>
      <c r="U1573" s="146"/>
      <c r="V1573" s="146"/>
      <c r="W1573" s="135" t="str">
        <f t="shared" si="125"/>
        <v/>
      </c>
      <c r="X1573" s="135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2268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2238</v>
      </c>
      <c r="K1574" s="14" t="str">
        <f t="shared" si="123"/>
        <v/>
      </c>
      <c r="M1574" s="24" t="s">
        <v>3606</v>
      </c>
      <c r="N1574" s="24" t="s">
        <v>3920</v>
      </c>
      <c r="O1574"/>
      <c r="P1574"/>
      <c r="Q1574"/>
      <c r="R1574"/>
      <c r="S1574">
        <f t="shared" si="121"/>
        <v>239</v>
      </c>
      <c r="T1574"/>
      <c r="U1574" s="146"/>
      <c r="V1574" s="146"/>
      <c r="W1574" s="135" t="str">
        <f t="shared" si="125"/>
        <v/>
      </c>
      <c r="X1574" s="135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2268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2238</v>
      </c>
      <c r="K1575" s="14" t="str">
        <f t="shared" si="123"/>
        <v/>
      </c>
      <c r="M1575" s="24" t="s">
        <v>3607</v>
      </c>
      <c r="N1575" s="24" t="s">
        <v>3920</v>
      </c>
      <c r="O1575"/>
      <c r="P1575"/>
      <c r="Q1575"/>
      <c r="R1575"/>
      <c r="S1575">
        <f t="shared" si="121"/>
        <v>239</v>
      </c>
      <c r="T1575"/>
      <c r="U1575" s="146"/>
      <c r="V1575" s="146"/>
      <c r="W1575" s="135" t="str">
        <f t="shared" si="125"/>
        <v/>
      </c>
      <c r="X1575" s="135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2268</v>
      </c>
      <c r="D1576" s="1" t="s">
        <v>7</v>
      </c>
      <c r="E1576" s="19" t="s">
        <v>2205</v>
      </c>
      <c r="F1576" s="19" t="s">
        <v>2205</v>
      </c>
      <c r="G1576" s="76">
        <v>0</v>
      </c>
      <c r="H1576" s="76">
        <v>0</v>
      </c>
      <c r="I1576" s="19" t="s">
        <v>3</v>
      </c>
      <c r="J1576" s="19" t="s">
        <v>2238</v>
      </c>
      <c r="K1576" s="14" t="str">
        <f t="shared" si="123"/>
        <v/>
      </c>
      <c r="M1576" s="24" t="s">
        <v>3608</v>
      </c>
      <c r="N1576" s="24" t="s">
        <v>3920</v>
      </c>
      <c r="O1576"/>
      <c r="P1576"/>
      <c r="Q1576"/>
      <c r="R1576"/>
      <c r="S1576">
        <f t="shared" si="121"/>
        <v>239</v>
      </c>
      <c r="T1576"/>
      <c r="U1576" s="146"/>
      <c r="V1576" s="146"/>
      <c r="W1576" s="135" t="str">
        <f t="shared" si="125"/>
        <v/>
      </c>
      <c r="X1576" s="135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2376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2237</v>
      </c>
      <c r="K1577" s="14" t="str">
        <f t="shared" si="123"/>
        <v/>
      </c>
      <c r="M1577" s="24" t="s">
        <v>3609</v>
      </c>
      <c r="N1577" s="24" t="s">
        <v>3920</v>
      </c>
      <c r="O1577"/>
      <c r="P1577"/>
      <c r="Q1577"/>
      <c r="R1577"/>
      <c r="S1577">
        <f t="shared" si="121"/>
        <v>240</v>
      </c>
      <c r="T1577"/>
      <c r="U1577" s="146"/>
      <c r="V1577" s="146"/>
      <c r="W1577" s="135" t="str">
        <f t="shared" si="125"/>
        <v>STD_SIGMA "LNY/X"</v>
      </c>
      <c r="X1577" s="135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2376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2237</v>
      </c>
      <c r="K1578" s="14" t="str">
        <f t="shared" si="123"/>
        <v/>
      </c>
      <c r="M1578" s="24" t="s">
        <v>3610</v>
      </c>
      <c r="N1578" s="24" t="s">
        <v>3920</v>
      </c>
      <c r="O1578"/>
      <c r="P1578"/>
      <c r="Q1578"/>
      <c r="R1578"/>
      <c r="S1578">
        <f t="shared" si="121"/>
        <v>241</v>
      </c>
      <c r="T1578"/>
      <c r="U1578" s="146"/>
      <c r="V1578" s="146"/>
      <c r="W1578" s="135" t="str">
        <f t="shared" si="125"/>
        <v>STD_SIGMA "X" STD_SUP_2 "/Y"</v>
      </c>
      <c r="X1578" s="135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2376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2237</v>
      </c>
      <c r="K1579" s="14" t="str">
        <f t="shared" si="123"/>
        <v/>
      </c>
      <c r="M1579" s="24" t="s">
        <v>3611</v>
      </c>
      <c r="N1579" s="24" t="s">
        <v>3920</v>
      </c>
      <c r="O1579"/>
      <c r="P1579"/>
      <c r="Q1579"/>
      <c r="R1579"/>
      <c r="S1579">
        <f t="shared" si="121"/>
        <v>242</v>
      </c>
      <c r="T1579"/>
      <c r="U1579" s="146"/>
      <c r="V1579" s="146"/>
      <c r="W1579" s="135" t="str">
        <f t="shared" si="125"/>
        <v>STD_SIGMA STD_SUP_1 "/X"</v>
      </c>
      <c r="X1579" s="135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2376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2237</v>
      </c>
      <c r="K1580" s="14" t="str">
        <f t="shared" si="123"/>
        <v/>
      </c>
      <c r="M1580" s="24" t="s">
        <v>3612</v>
      </c>
      <c r="N1580" s="24" t="s">
        <v>3920</v>
      </c>
      <c r="O1580"/>
      <c r="P1580"/>
      <c r="Q1580"/>
      <c r="R1580"/>
      <c r="S1580">
        <f t="shared" si="121"/>
        <v>243</v>
      </c>
      <c r="T1580"/>
      <c r="U1580" s="146"/>
      <c r="V1580" s="146"/>
      <c r="W1580" s="135" t="str">
        <f t="shared" si="125"/>
        <v>STD_SIGMA STD_SUP_1 "/X" STD_SUP_2</v>
      </c>
      <c r="X1580" s="135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2376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2237</v>
      </c>
      <c r="K1581" s="14" t="str">
        <f t="shared" si="123"/>
        <v/>
      </c>
      <c r="M1581" s="24" t="s">
        <v>3613</v>
      </c>
      <c r="N1581" s="24" t="s">
        <v>3920</v>
      </c>
      <c r="O1581"/>
      <c r="P1581"/>
      <c r="Q1581"/>
      <c r="R1581"/>
      <c r="S1581">
        <f t="shared" si="121"/>
        <v>244</v>
      </c>
      <c r="T1581"/>
      <c r="U1581" s="146"/>
      <c r="V1581" s="146"/>
      <c r="W1581" s="135" t="str">
        <f t="shared" si="125"/>
        <v>STD_SIGMA "X/Y"</v>
      </c>
      <c r="X1581" s="135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2376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2237</v>
      </c>
      <c r="K1582" s="14" t="str">
        <f t="shared" si="123"/>
        <v/>
      </c>
      <c r="M1582" s="24" t="s">
        <v>3614</v>
      </c>
      <c r="N1582" s="24" t="s">
        <v>3920</v>
      </c>
      <c r="O1582"/>
      <c r="P1582"/>
      <c r="Q1582"/>
      <c r="R1582"/>
      <c r="S1582">
        <f t="shared" si="121"/>
        <v>245</v>
      </c>
      <c r="T1582"/>
      <c r="U1582" s="146"/>
      <c r="V1582" s="146"/>
      <c r="W1582" s="135" t="str">
        <f t="shared" si="125"/>
        <v>STD_SIGMA STD_SUP_1 "/Y"</v>
      </c>
      <c r="X1582" s="135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2376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2237</v>
      </c>
      <c r="K1583" s="14" t="str">
        <f t="shared" si="123"/>
        <v/>
      </c>
      <c r="M1583" s="24" t="s">
        <v>3615</v>
      </c>
      <c r="N1583" s="24" t="s">
        <v>3920</v>
      </c>
      <c r="O1583"/>
      <c r="P1583"/>
      <c r="Q1583"/>
      <c r="R1583"/>
      <c r="S1583">
        <f t="shared" si="121"/>
        <v>246</v>
      </c>
      <c r="T1583"/>
      <c r="U1583" s="146"/>
      <c r="V1583" s="146"/>
      <c r="W1583" s="135" t="str">
        <f t="shared" si="125"/>
        <v>STD_SIGMA STD_SUP_1 "/Y" STD_SUP_2</v>
      </c>
      <c r="X1583" s="135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2376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2237</v>
      </c>
      <c r="K1584" s="14" t="str">
        <f t="shared" si="123"/>
        <v/>
      </c>
      <c r="M1584" s="24" t="s">
        <v>3616</v>
      </c>
      <c r="N1584" s="24" t="s">
        <v>3920</v>
      </c>
      <c r="O1584"/>
      <c r="P1584"/>
      <c r="Q1584"/>
      <c r="R1584"/>
      <c r="S1584">
        <f t="shared" si="121"/>
        <v>247</v>
      </c>
      <c r="T1584"/>
      <c r="U1584" s="146"/>
      <c r="V1584" s="146"/>
      <c r="W1584" s="135" t="str">
        <f t="shared" si="125"/>
        <v>STD_SIGMA "X" STD_SUP_3</v>
      </c>
      <c r="X1584" s="135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2376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2237</v>
      </c>
      <c r="K1585" s="14" t="str">
        <f t="shared" si="123"/>
        <v/>
      </c>
      <c r="M1585" s="24" t="s">
        <v>3617</v>
      </c>
      <c r="N1585" s="24" t="s">
        <v>3920</v>
      </c>
      <c r="O1585"/>
      <c r="P1585"/>
      <c r="Q1585"/>
      <c r="R1585"/>
      <c r="S1585">
        <f t="shared" si="121"/>
        <v>248</v>
      </c>
      <c r="T1585"/>
      <c r="U1585" s="146"/>
      <c r="V1585" s="146"/>
      <c r="W1585" s="135" t="str">
        <f t="shared" si="125"/>
        <v>STD_SIGMA "X" STD_SUP_4</v>
      </c>
      <c r="X1585" s="135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2338</v>
      </c>
      <c r="D1586" s="1" t="s">
        <v>7</v>
      </c>
      <c r="E1586" s="19" t="s">
        <v>2206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2238</v>
      </c>
      <c r="K1586" s="14" t="str">
        <f t="shared" si="123"/>
        <v>NOT EQUAL</v>
      </c>
      <c r="M1586" s="24" t="s">
        <v>3618</v>
      </c>
      <c r="N1586" s="24" t="s">
        <v>3920</v>
      </c>
      <c r="O1586"/>
      <c r="P1586"/>
      <c r="Q1586"/>
      <c r="R1586"/>
      <c r="S1586">
        <f t="shared" si="121"/>
        <v>248</v>
      </c>
      <c r="T1586"/>
      <c r="U1586" s="146"/>
      <c r="V1586" s="146"/>
      <c r="W1586" s="135" t="str">
        <f t="shared" si="125"/>
        <v/>
      </c>
      <c r="X1586" s="135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2469</v>
      </c>
      <c r="D1587" s="1" t="s">
        <v>7</v>
      </c>
      <c r="E1587" s="19" t="s">
        <v>2207</v>
      </c>
      <c r="F1587" s="19" t="s">
        <v>2207</v>
      </c>
      <c r="G1587" s="76">
        <v>0</v>
      </c>
      <c r="H1587" s="76">
        <v>0</v>
      </c>
      <c r="I1587" s="19" t="s">
        <v>3</v>
      </c>
      <c r="J1587" s="19" t="s">
        <v>2237</v>
      </c>
      <c r="K1587" s="14" t="str">
        <f t="shared" si="123"/>
        <v/>
      </c>
      <c r="M1587" s="24" t="s">
        <v>3619</v>
      </c>
      <c r="N1587" s="24" t="s">
        <v>3920</v>
      </c>
      <c r="O1587"/>
      <c r="P1587"/>
      <c r="Q1587"/>
      <c r="R1587"/>
      <c r="S1587">
        <f t="shared" si="121"/>
        <v>249</v>
      </c>
      <c r="T1587"/>
      <c r="U1587" s="146"/>
      <c r="V1587" s="146"/>
      <c r="W1587" s="135" t="str">
        <f t="shared" si="125"/>
        <v>"IDIVR"</v>
      </c>
      <c r="X1587" s="135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2274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2237</v>
      </c>
      <c r="K1588" s="14" t="str">
        <f t="shared" si="123"/>
        <v/>
      </c>
      <c r="M1588" s="24" t="s">
        <v>3620</v>
      </c>
      <c r="N1588" s="24" t="s">
        <v>3920</v>
      </c>
      <c r="O1588"/>
      <c r="P1588"/>
      <c r="Q1588"/>
      <c r="R1588"/>
      <c r="S1588">
        <f t="shared" si="121"/>
        <v>249</v>
      </c>
      <c r="T1588"/>
      <c r="U1588" s="147" t="s">
        <v>4622</v>
      </c>
      <c r="V1588" s="146"/>
      <c r="W1588" s="135" t="str">
        <f t="shared" si="125"/>
        <v/>
      </c>
      <c r="X1588" s="135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2276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2237</v>
      </c>
      <c r="K1589" s="14" t="str">
        <f t="shared" si="123"/>
        <v/>
      </c>
      <c r="M1589" s="24" t="s">
        <v>3621</v>
      </c>
      <c r="N1589" s="24" t="s">
        <v>3920</v>
      </c>
      <c r="O1589"/>
      <c r="P1589"/>
      <c r="Q1589"/>
      <c r="R1589"/>
      <c r="S1589">
        <f t="shared" si="121"/>
        <v>249</v>
      </c>
      <c r="T1589"/>
      <c r="U1589" s="147" t="s">
        <v>4622</v>
      </c>
      <c r="V1589" s="146"/>
      <c r="W1589" s="135" t="str">
        <f t="shared" si="125"/>
        <v/>
      </c>
      <c r="X1589" s="135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2277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2237</v>
      </c>
      <c r="K1590" s="14" t="str">
        <f t="shared" si="123"/>
        <v/>
      </c>
      <c r="M1590" s="24" t="s">
        <v>3622</v>
      </c>
      <c r="N1590" s="24" t="s">
        <v>3920</v>
      </c>
      <c r="O1590"/>
      <c r="P1590"/>
      <c r="Q1590"/>
      <c r="R1590"/>
      <c r="S1590">
        <f t="shared" si="121"/>
        <v>249</v>
      </c>
      <c r="T1590"/>
      <c r="U1590" s="147" t="s">
        <v>4622</v>
      </c>
      <c r="V1590" s="146"/>
      <c r="W1590" s="135" t="str">
        <f t="shared" si="125"/>
        <v/>
      </c>
      <c r="X1590" s="135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2268</v>
      </c>
      <c r="D1591" s="1" t="s">
        <v>7</v>
      </c>
      <c r="E1591" s="19" t="s">
        <v>2208</v>
      </c>
      <c r="F1591" s="19" t="s">
        <v>2208</v>
      </c>
      <c r="G1591" s="76">
        <v>0</v>
      </c>
      <c r="H1591" s="76">
        <v>0</v>
      </c>
      <c r="I1591" s="19" t="s">
        <v>3</v>
      </c>
      <c r="J1591" s="19" t="s">
        <v>2237</v>
      </c>
      <c r="K1591" s="14" t="str">
        <f t="shared" si="123"/>
        <v/>
      </c>
      <c r="M1591" s="24" t="s">
        <v>3623</v>
      </c>
      <c r="N1591" s="24" t="s">
        <v>3920</v>
      </c>
      <c r="O1591"/>
      <c r="P1591"/>
      <c r="Q1591"/>
      <c r="R1591"/>
      <c r="S1591">
        <f t="shared" si="121"/>
        <v>250</v>
      </c>
      <c r="T1591"/>
      <c r="U1591" s="146"/>
      <c r="V1591" s="146"/>
      <c r="W1591" s="135" t="str">
        <f t="shared" si="125"/>
        <v>"DET"</v>
      </c>
      <c r="X1591" s="135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2268</v>
      </c>
      <c r="D1592" s="1" t="s">
        <v>7</v>
      </c>
      <c r="E1592" s="19" t="s">
        <v>2209</v>
      </c>
      <c r="F1592" s="19" t="s">
        <v>2209</v>
      </c>
      <c r="G1592" s="76">
        <v>0</v>
      </c>
      <c r="H1592" s="76">
        <v>0</v>
      </c>
      <c r="I1592" s="19" t="s">
        <v>3</v>
      </c>
      <c r="J1592" s="19" t="s">
        <v>2237</v>
      </c>
      <c r="K1592" s="14" t="str">
        <f t="shared" si="123"/>
        <v/>
      </c>
      <c r="M1592" s="24" t="s">
        <v>3624</v>
      </c>
      <c r="N1592" s="24" t="s">
        <v>3920</v>
      </c>
      <c r="O1592"/>
      <c r="P1592"/>
      <c r="Q1592"/>
      <c r="R1592"/>
      <c r="S1592">
        <f t="shared" si="121"/>
        <v>251</v>
      </c>
      <c r="T1592"/>
      <c r="U1592" s="146"/>
      <c r="V1592" s="146"/>
      <c r="W1592" s="135" t="str">
        <f t="shared" si="125"/>
        <v>"INVRT"</v>
      </c>
      <c r="X1592" s="135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2268</v>
      </c>
      <c r="D1593" s="1" t="s">
        <v>7</v>
      </c>
      <c r="E1593" s="19" t="s">
        <v>2210</v>
      </c>
      <c r="F1593" s="19" t="s">
        <v>2210</v>
      </c>
      <c r="G1593" s="76">
        <v>0</v>
      </c>
      <c r="H1593" s="76">
        <v>0</v>
      </c>
      <c r="I1593" s="19" t="s">
        <v>3</v>
      </c>
      <c r="J1593" s="19" t="s">
        <v>2237</v>
      </c>
      <c r="K1593" s="14" t="str">
        <f t="shared" si="123"/>
        <v/>
      </c>
      <c r="M1593" s="24" t="s">
        <v>3625</v>
      </c>
      <c r="N1593" s="24" t="s">
        <v>3920</v>
      </c>
      <c r="O1593"/>
      <c r="P1593"/>
      <c r="Q1593"/>
      <c r="R1593"/>
      <c r="S1593">
        <f t="shared" ref="S1593:S1656" si="126">IF(X1593&lt;&gt;"",S1592+1,S1592)</f>
        <v>252</v>
      </c>
      <c r="T1593"/>
      <c r="U1593" s="146"/>
      <c r="V1593" s="146"/>
      <c r="W1593" s="135" t="str">
        <f t="shared" si="125"/>
        <v>"TRANS"</v>
      </c>
      <c r="X1593" s="135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2268</v>
      </c>
      <c r="D1594" s="1" t="s">
        <v>7</v>
      </c>
      <c r="E1594" s="19" t="s">
        <v>2211</v>
      </c>
      <c r="F1594" s="19" t="s">
        <v>2211</v>
      </c>
      <c r="G1594" s="76">
        <v>0</v>
      </c>
      <c r="H1594" s="76">
        <v>0</v>
      </c>
      <c r="I1594" s="19" t="s">
        <v>3</v>
      </c>
      <c r="J1594" s="19" t="s">
        <v>2237</v>
      </c>
      <c r="K1594" s="14" t="str">
        <f t="shared" si="123"/>
        <v/>
      </c>
      <c r="M1594" s="24" t="s">
        <v>3626</v>
      </c>
      <c r="N1594" s="24" t="s">
        <v>3920</v>
      </c>
      <c r="O1594"/>
      <c r="P1594"/>
      <c r="Q1594"/>
      <c r="R1594"/>
      <c r="S1594">
        <f t="shared" si="126"/>
        <v>252</v>
      </c>
      <c r="T1594"/>
      <c r="U1594" s="147" t="s">
        <v>4622</v>
      </c>
      <c r="V1594" s="146"/>
      <c r="W1594" s="135" t="str">
        <f t="shared" si="125"/>
        <v/>
      </c>
      <c r="X1594" s="135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2268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2237</v>
      </c>
      <c r="K1595" s="14" t="str">
        <f t="shared" si="123"/>
        <v/>
      </c>
      <c r="M1595" s="24" t="s">
        <v>3627</v>
      </c>
      <c r="N1595" s="24" t="s">
        <v>3920</v>
      </c>
      <c r="O1595"/>
      <c r="P1595"/>
      <c r="Q1595"/>
      <c r="R1595"/>
      <c r="S1595">
        <f t="shared" si="126"/>
        <v>252</v>
      </c>
      <c r="T1595"/>
      <c r="U1595" s="147" t="s">
        <v>4622</v>
      </c>
      <c r="V1595" s="146"/>
      <c r="W1595" s="135" t="str">
        <f t="shared" si="125"/>
        <v/>
      </c>
      <c r="X1595" s="135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11" t="s">
        <v>4455</v>
      </c>
      <c r="D1596" s="111" t="s">
        <v>4009</v>
      </c>
      <c r="E1596" s="19" t="s">
        <v>1157</v>
      </c>
      <c r="F1596" s="19" t="s">
        <v>1157</v>
      </c>
      <c r="G1596" s="76">
        <v>0</v>
      </c>
      <c r="H1596" s="76" t="s">
        <v>4456</v>
      </c>
      <c r="I1596" s="19" t="s">
        <v>3</v>
      </c>
      <c r="J1596" s="19" t="s">
        <v>2237</v>
      </c>
      <c r="K1596" s="14" t="str">
        <f t="shared" si="123"/>
        <v/>
      </c>
      <c r="M1596" s="24" t="s">
        <v>3628</v>
      </c>
      <c r="N1596" s="24" t="s">
        <v>3920</v>
      </c>
      <c r="O1596"/>
      <c r="P1596"/>
      <c r="Q1596"/>
      <c r="R1596"/>
      <c r="S1596">
        <f t="shared" si="126"/>
        <v>252</v>
      </c>
      <c r="T1596"/>
      <c r="U1596" s="147" t="s">
        <v>4622</v>
      </c>
      <c r="V1596" s="146"/>
      <c r="W1596" s="135" t="str">
        <f t="shared" si="125"/>
        <v/>
      </c>
      <c r="X1596" s="135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2470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2237</v>
      </c>
      <c r="K1597" s="14" t="str">
        <f t="shared" si="123"/>
        <v/>
      </c>
      <c r="M1597" s="24" t="s">
        <v>3629</v>
      </c>
      <c r="N1597" s="24" t="s">
        <v>3920</v>
      </c>
      <c r="O1597"/>
      <c r="P1597"/>
      <c r="Q1597"/>
      <c r="R1597"/>
      <c r="S1597">
        <f t="shared" si="126"/>
        <v>252</v>
      </c>
      <c r="T1597"/>
      <c r="U1597" s="146"/>
      <c r="V1597" s="146"/>
      <c r="W1597" s="135" t="str">
        <f t="shared" si="125"/>
        <v/>
      </c>
      <c r="X1597" s="135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2470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2237</v>
      </c>
      <c r="K1598" s="14" t="str">
        <f t="shared" si="123"/>
        <v/>
      </c>
      <c r="M1598" s="24" t="s">
        <v>3630</v>
      </c>
      <c r="N1598" s="24" t="s">
        <v>3920</v>
      </c>
      <c r="O1598"/>
      <c r="P1598"/>
      <c r="Q1598"/>
      <c r="R1598"/>
      <c r="S1598">
        <f t="shared" si="126"/>
        <v>252</v>
      </c>
      <c r="T1598"/>
      <c r="U1598" s="146"/>
      <c r="V1598" s="146"/>
      <c r="W1598" s="135" t="str">
        <f t="shared" si="125"/>
        <v/>
      </c>
      <c r="X1598" s="135" t="str">
        <f t="shared" si="124"/>
        <v/>
      </c>
      <c r="Y1598" s="2">
        <f t="shared" si="127"/>
        <v>1588</v>
      </c>
    </row>
    <row r="1599" spans="1:25">
      <c r="A1599" s="60">
        <v>1599</v>
      </c>
      <c r="B1599" s="61">
        <v>1589</v>
      </c>
      <c r="C1599" s="62" t="s">
        <v>2268</v>
      </c>
      <c r="D1599" s="62" t="s">
        <v>7</v>
      </c>
      <c r="E1599" s="63" t="s">
        <v>4233</v>
      </c>
      <c r="F1599" s="63" t="s">
        <v>4233</v>
      </c>
      <c r="G1599" s="81">
        <v>0</v>
      </c>
      <c r="H1599" s="81">
        <v>0</v>
      </c>
      <c r="I1599" s="64" t="s">
        <v>18</v>
      </c>
      <c r="J1599" s="65" t="s">
        <v>2238</v>
      </c>
      <c r="K1599" s="14" t="str">
        <f t="shared" si="123"/>
        <v/>
      </c>
      <c r="M1599" s="24" t="s">
        <v>4235</v>
      </c>
      <c r="N1599" s="24" t="s">
        <v>3920</v>
      </c>
      <c r="O1599"/>
      <c r="P1599"/>
      <c r="Q1599"/>
      <c r="R1599"/>
      <c r="S1599">
        <f t="shared" si="126"/>
        <v>252</v>
      </c>
      <c r="T1599"/>
      <c r="U1599" s="146"/>
      <c r="V1599" s="146"/>
      <c r="W1599" s="135" t="str">
        <f t="shared" si="125"/>
        <v/>
      </c>
      <c r="X1599" s="135" t="str">
        <f t="shared" si="124"/>
        <v/>
      </c>
      <c r="Y1599" s="2">
        <f t="shared" si="127"/>
        <v>1589</v>
      </c>
    </row>
    <row r="1600" spans="1:25">
      <c r="A1600" s="60">
        <v>1600</v>
      </c>
      <c r="B1600" s="61">
        <v>1590</v>
      </c>
      <c r="C1600" s="62" t="s">
        <v>2268</v>
      </c>
      <c r="D1600" s="62" t="s">
        <v>7</v>
      </c>
      <c r="E1600" s="63" t="s">
        <v>598</v>
      </c>
      <c r="F1600" s="63" t="s">
        <v>4234</v>
      </c>
      <c r="G1600" s="82">
        <v>0</v>
      </c>
      <c r="H1600" s="82">
        <v>0</v>
      </c>
      <c r="I1600" s="65" t="s">
        <v>1</v>
      </c>
      <c r="J1600" s="65" t="s">
        <v>2238</v>
      </c>
      <c r="K1600" s="14" t="str">
        <f t="shared" si="123"/>
        <v>NOT EQUAL</v>
      </c>
      <c r="M1600" s="24" t="s">
        <v>4236</v>
      </c>
      <c r="N1600" s="24" t="s">
        <v>3920</v>
      </c>
      <c r="O1600"/>
      <c r="P1600"/>
      <c r="Q1600"/>
      <c r="R1600"/>
      <c r="S1600">
        <f t="shared" si="126"/>
        <v>252</v>
      </c>
      <c r="T1600"/>
      <c r="U1600" s="146"/>
      <c r="V1600" s="146"/>
      <c r="W1600" s="135" t="str">
        <f t="shared" si="125"/>
        <v/>
      </c>
      <c r="X1600" s="135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1" t="s">
        <v>2268</v>
      </c>
      <c r="D1601" s="1" t="s">
        <v>7</v>
      </c>
      <c r="E1601" s="21" t="str">
        <f>""""&amp;TEXT($B1601,"0000")&amp;""""</f>
        <v>"1591"</v>
      </c>
      <c r="F1601" s="21" t="str">
        <f>""""&amp;TEXT($B1601,"0000")&amp;""""</f>
        <v>"1591"</v>
      </c>
      <c r="G1601" s="83">
        <v>0</v>
      </c>
      <c r="H1601" s="83">
        <v>0</v>
      </c>
      <c r="I1601" s="19" t="s">
        <v>30</v>
      </c>
      <c r="J1601" s="19" t="s">
        <v>2238</v>
      </c>
      <c r="K1601" s="14" t="str">
        <f>IF(E1601=F1601,"","NOT EQUAL")</f>
        <v/>
      </c>
      <c r="L1601" s="10" t="s">
        <v>2242</v>
      </c>
      <c r="M1601" s="97" t="str">
        <f>"ITM_"&amp;TEXT($B1601,"0000")</f>
        <v>ITM_1591</v>
      </c>
      <c r="N1601" s="24" t="s">
        <v>3920</v>
      </c>
      <c r="O1601"/>
      <c r="P1601"/>
      <c r="Q1601"/>
      <c r="R1601"/>
      <c r="S1601">
        <f t="shared" si="126"/>
        <v>252</v>
      </c>
      <c r="T1601"/>
      <c r="U1601" s="146"/>
      <c r="V1601" s="146"/>
      <c r="W1601" s="135" t="str">
        <f t="shared" si="125"/>
        <v/>
      </c>
      <c r="X1601" s="135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5" t="s">
        <v>4321</v>
      </c>
      <c r="D1602" s="45" t="s">
        <v>4324</v>
      </c>
      <c r="E1602" s="98" t="s">
        <v>4360</v>
      </c>
      <c r="F1602" s="98" t="s">
        <v>4360</v>
      </c>
      <c r="G1602" s="99">
        <v>0</v>
      </c>
      <c r="H1602" s="99">
        <v>0</v>
      </c>
      <c r="I1602" s="46" t="s">
        <v>4359</v>
      </c>
      <c r="J1602" s="46" t="s">
        <v>2238</v>
      </c>
      <c r="K1602" s="14" t="str">
        <f>IF(E1602=F1602,"","NOT EQUAL")</f>
        <v/>
      </c>
      <c r="L1602" s="10"/>
      <c r="M1602" s="100" t="s">
        <v>4386</v>
      </c>
      <c r="N1602" s="24" t="s">
        <v>3920</v>
      </c>
      <c r="O1602"/>
      <c r="P1602"/>
      <c r="Q1602"/>
      <c r="R1602"/>
      <c r="S1602">
        <f t="shared" si="126"/>
        <v>252</v>
      </c>
      <c r="T1602"/>
      <c r="U1602" s="146"/>
      <c r="V1602" s="146"/>
      <c r="W1602" s="135" t="str">
        <f t="shared" si="125"/>
        <v/>
      </c>
      <c r="X1602" s="135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5" t="s">
        <v>4321</v>
      </c>
      <c r="D1603" s="1" t="s">
        <v>4325</v>
      </c>
      <c r="E1603" s="21" t="s">
        <v>4361</v>
      </c>
      <c r="F1603" s="21" t="s">
        <v>4361</v>
      </c>
      <c r="G1603" s="83">
        <v>0</v>
      </c>
      <c r="H1603" s="83">
        <v>0</v>
      </c>
      <c r="I1603" s="46" t="s">
        <v>4359</v>
      </c>
      <c r="J1603" s="46" t="s">
        <v>2238</v>
      </c>
      <c r="K1603" s="14" t="str">
        <f t="shared" ref="K1603:K1622" si="128">IF(E1603=F1603,"","NOT EQUAL")</f>
        <v/>
      </c>
      <c r="L1603" s="10"/>
      <c r="M1603" s="24" t="s">
        <v>4387</v>
      </c>
      <c r="N1603" s="24" t="s">
        <v>3920</v>
      </c>
      <c r="O1603"/>
      <c r="P1603"/>
      <c r="Q1603"/>
      <c r="R1603"/>
      <c r="S1603">
        <f t="shared" si="126"/>
        <v>252</v>
      </c>
      <c r="T1603"/>
      <c r="U1603" s="146"/>
      <c r="V1603" s="146"/>
      <c r="W1603" s="135" t="str">
        <f t="shared" si="125"/>
        <v/>
      </c>
      <c r="X1603" s="135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5" t="s">
        <v>4321</v>
      </c>
      <c r="D1604" s="1" t="s">
        <v>4326</v>
      </c>
      <c r="E1604" s="21" t="s">
        <v>4362</v>
      </c>
      <c r="F1604" s="21" t="s">
        <v>4362</v>
      </c>
      <c r="G1604" s="83">
        <v>0</v>
      </c>
      <c r="H1604" s="83">
        <v>0</v>
      </c>
      <c r="I1604" s="46" t="s">
        <v>4359</v>
      </c>
      <c r="J1604" s="46" t="s">
        <v>2238</v>
      </c>
      <c r="K1604" s="14" t="str">
        <f t="shared" si="128"/>
        <v/>
      </c>
      <c r="L1604" s="10"/>
      <c r="M1604" s="24" t="s">
        <v>4388</v>
      </c>
      <c r="N1604" s="24" t="s">
        <v>3920</v>
      </c>
      <c r="O1604"/>
      <c r="P1604"/>
      <c r="Q1604"/>
      <c r="R1604"/>
      <c r="S1604">
        <f t="shared" si="126"/>
        <v>252</v>
      </c>
      <c r="T1604"/>
      <c r="U1604" s="146"/>
      <c r="V1604" s="146"/>
      <c r="W1604" s="135" t="str">
        <f t="shared" si="125"/>
        <v/>
      </c>
      <c r="X1604" s="135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5" t="s">
        <v>4321</v>
      </c>
      <c r="D1605" s="1" t="s">
        <v>4327</v>
      </c>
      <c r="E1605" s="21" t="s">
        <v>4363</v>
      </c>
      <c r="F1605" s="21" t="s">
        <v>4363</v>
      </c>
      <c r="G1605" s="83">
        <v>0</v>
      </c>
      <c r="H1605" s="83">
        <v>0</v>
      </c>
      <c r="I1605" s="46" t="s">
        <v>4359</v>
      </c>
      <c r="J1605" s="46" t="s">
        <v>2238</v>
      </c>
      <c r="K1605" s="14" t="str">
        <f t="shared" si="128"/>
        <v/>
      </c>
      <c r="L1605" s="10"/>
      <c r="M1605" s="24" t="s">
        <v>4389</v>
      </c>
      <c r="N1605" s="24" t="s">
        <v>3920</v>
      </c>
      <c r="O1605"/>
      <c r="P1605"/>
      <c r="Q1605"/>
      <c r="R1605"/>
      <c r="S1605">
        <f t="shared" si="126"/>
        <v>252</v>
      </c>
      <c r="T1605"/>
      <c r="U1605" s="146"/>
      <c r="V1605" s="146"/>
      <c r="W1605" s="135" t="str">
        <f t="shared" si="125"/>
        <v/>
      </c>
      <c r="X1605" s="135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5" t="s">
        <v>4321</v>
      </c>
      <c r="D1606" s="1" t="s">
        <v>4328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4359</v>
      </c>
      <c r="J1606" s="46" t="s">
        <v>2238</v>
      </c>
      <c r="K1606" s="14" t="str">
        <f t="shared" si="128"/>
        <v/>
      </c>
      <c r="L1606" s="10"/>
      <c r="M1606" s="24" t="s">
        <v>4390</v>
      </c>
      <c r="N1606" s="24" t="s">
        <v>3920</v>
      </c>
      <c r="O1606"/>
      <c r="P1606"/>
      <c r="Q1606"/>
      <c r="R1606"/>
      <c r="S1606">
        <f t="shared" si="126"/>
        <v>252</v>
      </c>
      <c r="T1606"/>
      <c r="U1606" s="146"/>
      <c r="V1606" s="146"/>
      <c r="W1606" s="135" t="str">
        <f t="shared" si="125"/>
        <v/>
      </c>
      <c r="X1606" s="135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5" t="s">
        <v>4321</v>
      </c>
      <c r="D1607" s="1" t="s">
        <v>4329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4359</v>
      </c>
      <c r="J1607" s="46" t="s">
        <v>2238</v>
      </c>
      <c r="K1607" s="14" t="str">
        <f t="shared" si="128"/>
        <v/>
      </c>
      <c r="L1607" s="10"/>
      <c r="M1607" s="24" t="s">
        <v>4391</v>
      </c>
      <c r="N1607" s="24" t="s">
        <v>3920</v>
      </c>
      <c r="O1607"/>
      <c r="P1607"/>
      <c r="Q1607"/>
      <c r="R1607"/>
      <c r="S1607">
        <f t="shared" si="126"/>
        <v>252</v>
      </c>
      <c r="T1607"/>
      <c r="U1607" s="146"/>
      <c r="V1607" s="146"/>
      <c r="W1607" s="135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35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5" t="s">
        <v>4321</v>
      </c>
      <c r="D1608" s="36" t="s">
        <v>4461</v>
      </c>
      <c r="E1608" s="113" t="s">
        <v>295</v>
      </c>
      <c r="F1608" s="113" t="s">
        <v>295</v>
      </c>
      <c r="G1608" s="83">
        <v>0</v>
      </c>
      <c r="H1608" s="83">
        <v>0</v>
      </c>
      <c r="I1608" s="46" t="s">
        <v>4359</v>
      </c>
      <c r="J1608" s="46" t="s">
        <v>2238</v>
      </c>
      <c r="K1608" s="14" t="str">
        <f t="shared" si="128"/>
        <v/>
      </c>
      <c r="L1608" s="10"/>
      <c r="M1608" s="38" t="s">
        <v>4464</v>
      </c>
      <c r="N1608" s="24" t="s">
        <v>3920</v>
      </c>
      <c r="O1608"/>
      <c r="P1608"/>
      <c r="Q1608"/>
      <c r="R1608"/>
      <c r="S1608">
        <f t="shared" si="126"/>
        <v>252</v>
      </c>
      <c r="T1608"/>
      <c r="U1608" s="146"/>
      <c r="V1608" s="146"/>
      <c r="W1608" s="135" t="str">
        <f t="shared" si="130"/>
        <v/>
      </c>
      <c r="X1608" s="135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5" t="s">
        <v>4321</v>
      </c>
      <c r="D1609" s="1" t="s">
        <v>4330</v>
      </c>
      <c r="E1609" s="21" t="s">
        <v>4364</v>
      </c>
      <c r="F1609" s="21" t="s">
        <v>4364</v>
      </c>
      <c r="G1609" s="83">
        <v>0</v>
      </c>
      <c r="H1609" s="83">
        <v>0</v>
      </c>
      <c r="I1609" s="46" t="s">
        <v>4359</v>
      </c>
      <c r="J1609" s="46" t="s">
        <v>2238</v>
      </c>
      <c r="K1609" s="14" t="str">
        <f t="shared" si="128"/>
        <v/>
      </c>
      <c r="L1609" s="10"/>
      <c r="M1609" s="24" t="s">
        <v>4392</v>
      </c>
      <c r="N1609" s="24" t="s">
        <v>3920</v>
      </c>
      <c r="O1609"/>
      <c r="P1609"/>
      <c r="Q1609"/>
      <c r="R1609"/>
      <c r="S1609">
        <f t="shared" si="126"/>
        <v>252</v>
      </c>
      <c r="T1609"/>
      <c r="U1609" s="146"/>
      <c r="V1609" s="146"/>
      <c r="W1609" s="135" t="str">
        <f t="shared" si="130"/>
        <v/>
      </c>
      <c r="X1609" s="135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5" t="s">
        <v>4321</v>
      </c>
      <c r="D1610" s="1" t="s">
        <v>4331</v>
      </c>
      <c r="E1610" s="21" t="s">
        <v>4365</v>
      </c>
      <c r="F1610" s="21" t="s">
        <v>4365</v>
      </c>
      <c r="G1610" s="83">
        <v>0</v>
      </c>
      <c r="H1610" s="83">
        <v>0</v>
      </c>
      <c r="I1610" s="46" t="s">
        <v>4359</v>
      </c>
      <c r="J1610" s="46" t="s">
        <v>2238</v>
      </c>
      <c r="K1610" s="14" t="str">
        <f t="shared" si="128"/>
        <v/>
      </c>
      <c r="L1610" s="10"/>
      <c r="M1610" s="24" t="s">
        <v>4393</v>
      </c>
      <c r="N1610" s="24" t="s">
        <v>3920</v>
      </c>
      <c r="O1610"/>
      <c r="P1610"/>
      <c r="Q1610"/>
      <c r="R1610"/>
      <c r="S1610">
        <f t="shared" si="126"/>
        <v>252</v>
      </c>
      <c r="T1610"/>
      <c r="U1610" s="146"/>
      <c r="V1610" s="146"/>
      <c r="W1610" s="135" t="str">
        <f t="shared" si="130"/>
        <v/>
      </c>
      <c r="X1610" s="135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5" t="s">
        <v>4321</v>
      </c>
      <c r="D1611" s="1" t="s">
        <v>4332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4359</v>
      </c>
      <c r="J1611" s="46" t="s">
        <v>2238</v>
      </c>
      <c r="K1611" s="14" t="str">
        <f t="shared" si="128"/>
        <v/>
      </c>
      <c r="L1611" s="10"/>
      <c r="M1611" s="24" t="s">
        <v>4394</v>
      </c>
      <c r="N1611" s="24" t="s">
        <v>3920</v>
      </c>
      <c r="O1611"/>
      <c r="P1611"/>
      <c r="Q1611"/>
      <c r="R1611"/>
      <c r="S1611">
        <f t="shared" si="126"/>
        <v>252</v>
      </c>
      <c r="T1611"/>
      <c r="U1611" s="146"/>
      <c r="V1611" s="146"/>
      <c r="W1611" s="135" t="str">
        <f t="shared" si="130"/>
        <v/>
      </c>
      <c r="X1611" s="135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5" t="s">
        <v>4321</v>
      </c>
      <c r="D1612" s="1" t="s">
        <v>4333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4359</v>
      </c>
      <c r="J1612" s="46" t="s">
        <v>2238</v>
      </c>
      <c r="K1612" s="14" t="str">
        <f t="shared" si="128"/>
        <v/>
      </c>
      <c r="L1612" s="10"/>
      <c r="M1612" s="24" t="s">
        <v>4395</v>
      </c>
      <c r="N1612" s="24" t="s">
        <v>3920</v>
      </c>
      <c r="O1612"/>
      <c r="P1612"/>
      <c r="Q1612"/>
      <c r="R1612"/>
      <c r="S1612">
        <f t="shared" si="126"/>
        <v>252</v>
      </c>
      <c r="T1612"/>
      <c r="U1612" s="146"/>
      <c r="V1612" s="146"/>
      <c r="W1612" s="135" t="str">
        <f t="shared" si="130"/>
        <v/>
      </c>
      <c r="X1612" s="135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5" t="s">
        <v>4321</v>
      </c>
      <c r="D1613" s="1" t="s">
        <v>4334</v>
      </c>
      <c r="E1613" s="21" t="s">
        <v>4366</v>
      </c>
      <c r="F1613" s="21" t="s">
        <v>4366</v>
      </c>
      <c r="G1613" s="83">
        <v>0</v>
      </c>
      <c r="H1613" s="83">
        <v>0</v>
      </c>
      <c r="I1613" s="46" t="s">
        <v>4359</v>
      </c>
      <c r="J1613" s="46" t="s">
        <v>2238</v>
      </c>
      <c r="K1613" s="14" t="str">
        <f t="shared" si="128"/>
        <v/>
      </c>
      <c r="L1613" s="10"/>
      <c r="M1613" s="24" t="s">
        <v>4396</v>
      </c>
      <c r="N1613" s="24" t="s">
        <v>3920</v>
      </c>
      <c r="O1613"/>
      <c r="P1613"/>
      <c r="Q1613"/>
      <c r="R1613"/>
      <c r="S1613">
        <f t="shared" si="126"/>
        <v>252</v>
      </c>
      <c r="T1613"/>
      <c r="U1613" s="146"/>
      <c r="V1613" s="146"/>
      <c r="W1613" s="135" t="str">
        <f t="shared" si="130"/>
        <v/>
      </c>
      <c r="X1613" s="135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5" t="s">
        <v>4321</v>
      </c>
      <c r="D1614" s="1" t="s">
        <v>4322</v>
      </c>
      <c r="E1614" s="21" t="s">
        <v>4367</v>
      </c>
      <c r="F1614" s="21" t="s">
        <v>4367</v>
      </c>
      <c r="G1614" s="83">
        <v>0</v>
      </c>
      <c r="H1614" s="83">
        <v>0</v>
      </c>
      <c r="I1614" s="46" t="s">
        <v>4359</v>
      </c>
      <c r="J1614" s="46" t="s">
        <v>2238</v>
      </c>
      <c r="K1614" s="14" t="str">
        <f t="shared" si="128"/>
        <v/>
      </c>
      <c r="L1614" s="10"/>
      <c r="M1614" s="24" t="s">
        <v>4397</v>
      </c>
      <c r="N1614" s="24" t="s">
        <v>3920</v>
      </c>
      <c r="O1614"/>
      <c r="P1614"/>
      <c r="Q1614"/>
      <c r="R1614"/>
      <c r="S1614">
        <f t="shared" si="126"/>
        <v>252</v>
      </c>
      <c r="T1614"/>
      <c r="U1614" s="146"/>
      <c r="V1614" s="146"/>
      <c r="W1614" s="135" t="str">
        <f t="shared" si="130"/>
        <v/>
      </c>
      <c r="X1614" s="135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5" t="s">
        <v>4321</v>
      </c>
      <c r="D1615" s="1" t="s">
        <v>4335</v>
      </c>
      <c r="E1615" s="21" t="s">
        <v>4368</v>
      </c>
      <c r="F1615" s="21" t="s">
        <v>4368</v>
      </c>
      <c r="G1615" s="83">
        <v>0</v>
      </c>
      <c r="H1615" s="83">
        <v>0</v>
      </c>
      <c r="I1615" s="46" t="s">
        <v>4359</v>
      </c>
      <c r="J1615" s="46" t="s">
        <v>2238</v>
      </c>
      <c r="K1615" s="14" t="str">
        <f t="shared" si="128"/>
        <v/>
      </c>
      <c r="L1615" s="10"/>
      <c r="M1615" s="24" t="s">
        <v>4398</v>
      </c>
      <c r="N1615" s="24" t="s">
        <v>3920</v>
      </c>
      <c r="O1615"/>
      <c r="P1615"/>
      <c r="Q1615"/>
      <c r="R1615"/>
      <c r="S1615">
        <f t="shared" si="126"/>
        <v>252</v>
      </c>
      <c r="T1615"/>
      <c r="U1615" s="146"/>
      <c r="V1615" s="146"/>
      <c r="W1615" s="135" t="str">
        <f t="shared" si="130"/>
        <v/>
      </c>
      <c r="X1615" s="135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5" t="s">
        <v>4321</v>
      </c>
      <c r="D1616" s="1" t="s">
        <v>4336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4359</v>
      </c>
      <c r="J1616" s="46" t="s">
        <v>2238</v>
      </c>
      <c r="K1616" s="14" t="str">
        <f t="shared" si="128"/>
        <v/>
      </c>
      <c r="L1616" s="10"/>
      <c r="M1616" s="24" t="s">
        <v>4399</v>
      </c>
      <c r="N1616" s="24" t="s">
        <v>3920</v>
      </c>
      <c r="O1616"/>
      <c r="P1616"/>
      <c r="Q1616"/>
      <c r="R1616"/>
      <c r="S1616">
        <f t="shared" si="126"/>
        <v>252</v>
      </c>
      <c r="T1616"/>
      <c r="U1616" s="146"/>
      <c r="V1616" s="146"/>
      <c r="W1616" s="135" t="str">
        <f t="shared" si="130"/>
        <v/>
      </c>
      <c r="X1616" s="135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5" t="s">
        <v>4321</v>
      </c>
      <c r="D1617" s="1" t="s">
        <v>4323</v>
      </c>
      <c r="E1617" s="21" t="s">
        <v>4385</v>
      </c>
      <c r="F1617" s="21" t="s">
        <v>4385</v>
      </c>
      <c r="G1617" s="83">
        <v>0</v>
      </c>
      <c r="H1617" s="83">
        <v>0</v>
      </c>
      <c r="I1617" s="46" t="s">
        <v>4359</v>
      </c>
      <c r="J1617" s="46" t="s">
        <v>2238</v>
      </c>
      <c r="K1617" s="14" t="str">
        <f t="shared" si="128"/>
        <v/>
      </c>
      <c r="L1617" s="10"/>
      <c r="M1617" s="24" t="s">
        <v>4400</v>
      </c>
      <c r="N1617" s="24" t="s">
        <v>3920</v>
      </c>
      <c r="O1617"/>
      <c r="P1617"/>
      <c r="Q1617"/>
      <c r="R1617"/>
      <c r="S1617">
        <f t="shared" si="126"/>
        <v>252</v>
      </c>
      <c r="T1617"/>
      <c r="U1617" s="146"/>
      <c r="V1617" s="146"/>
      <c r="W1617" s="135" t="str">
        <f t="shared" si="130"/>
        <v/>
      </c>
      <c r="X1617" s="135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5" t="s">
        <v>4321</v>
      </c>
      <c r="D1618" s="1" t="s">
        <v>4337</v>
      </c>
      <c r="E1618" s="21" t="s">
        <v>4369</v>
      </c>
      <c r="F1618" s="21" t="s">
        <v>4369</v>
      </c>
      <c r="G1618" s="83">
        <v>0</v>
      </c>
      <c r="H1618" s="83">
        <v>0</v>
      </c>
      <c r="I1618" s="46" t="s">
        <v>4359</v>
      </c>
      <c r="J1618" s="46" t="s">
        <v>2238</v>
      </c>
      <c r="K1618" s="14" t="str">
        <f t="shared" si="128"/>
        <v/>
      </c>
      <c r="L1618" s="10"/>
      <c r="M1618" s="24" t="s">
        <v>4401</v>
      </c>
      <c r="N1618" s="24" t="s">
        <v>3920</v>
      </c>
      <c r="O1618"/>
      <c r="P1618"/>
      <c r="Q1618"/>
      <c r="R1618"/>
      <c r="S1618">
        <f t="shared" si="126"/>
        <v>252</v>
      </c>
      <c r="T1618"/>
      <c r="U1618" s="146"/>
      <c r="V1618" s="146"/>
      <c r="W1618" s="135" t="str">
        <f t="shared" si="130"/>
        <v/>
      </c>
      <c r="X1618" s="135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5" t="s">
        <v>4321</v>
      </c>
      <c r="D1619" s="1" t="s">
        <v>4338</v>
      </c>
      <c r="E1619" s="21" t="s">
        <v>4370</v>
      </c>
      <c r="F1619" s="21" t="s">
        <v>4370</v>
      </c>
      <c r="G1619" s="83">
        <v>0</v>
      </c>
      <c r="H1619" s="83">
        <v>0</v>
      </c>
      <c r="I1619" s="46" t="s">
        <v>4359</v>
      </c>
      <c r="J1619" s="46" t="s">
        <v>2238</v>
      </c>
      <c r="K1619" s="14" t="str">
        <f t="shared" si="128"/>
        <v/>
      </c>
      <c r="L1619" s="10"/>
      <c r="M1619" s="24" t="s">
        <v>4402</v>
      </c>
      <c r="N1619" s="24" t="s">
        <v>3920</v>
      </c>
      <c r="O1619"/>
      <c r="P1619"/>
      <c r="Q1619"/>
      <c r="R1619"/>
      <c r="S1619">
        <f t="shared" si="126"/>
        <v>252</v>
      </c>
      <c r="T1619"/>
      <c r="U1619" s="146"/>
      <c r="V1619" s="146"/>
      <c r="W1619" s="135" t="str">
        <f t="shared" si="130"/>
        <v/>
      </c>
      <c r="X1619" s="135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5" t="s">
        <v>4321</v>
      </c>
      <c r="D1620" s="1" t="s">
        <v>4339</v>
      </c>
      <c r="E1620" s="21" t="s">
        <v>4017</v>
      </c>
      <c r="F1620" s="21" t="s">
        <v>4017</v>
      </c>
      <c r="G1620" s="83">
        <v>0</v>
      </c>
      <c r="H1620" s="83">
        <v>0</v>
      </c>
      <c r="I1620" s="46" t="s">
        <v>4359</v>
      </c>
      <c r="J1620" s="46" t="s">
        <v>2238</v>
      </c>
      <c r="K1620" s="14" t="str">
        <f t="shared" si="128"/>
        <v/>
      </c>
      <c r="L1620" s="10"/>
      <c r="M1620" s="24" t="s">
        <v>4403</v>
      </c>
      <c r="N1620" s="24" t="s">
        <v>3920</v>
      </c>
      <c r="O1620"/>
      <c r="P1620"/>
      <c r="Q1620"/>
      <c r="R1620"/>
      <c r="S1620">
        <f t="shared" si="126"/>
        <v>252</v>
      </c>
      <c r="T1620"/>
      <c r="U1620" s="146"/>
      <c r="V1620" s="146"/>
      <c r="W1620" s="135" t="str">
        <f t="shared" si="130"/>
        <v/>
      </c>
      <c r="X1620" s="135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5" t="s">
        <v>4321</v>
      </c>
      <c r="D1621" s="1" t="s">
        <v>4340</v>
      </c>
      <c r="E1621" s="21" t="s">
        <v>4371</v>
      </c>
      <c r="F1621" s="21" t="s">
        <v>4371</v>
      </c>
      <c r="G1621" s="83">
        <v>0</v>
      </c>
      <c r="H1621" s="83">
        <v>0</v>
      </c>
      <c r="I1621" s="46" t="s">
        <v>4359</v>
      </c>
      <c r="J1621" s="46" t="s">
        <v>2238</v>
      </c>
      <c r="K1621" s="14" t="str">
        <f t="shared" si="128"/>
        <v/>
      </c>
      <c r="L1621" s="10"/>
      <c r="M1621" s="24" t="s">
        <v>4404</v>
      </c>
      <c r="N1621" s="24" t="s">
        <v>3920</v>
      </c>
      <c r="O1621"/>
      <c r="P1621"/>
      <c r="Q1621"/>
      <c r="R1621"/>
      <c r="S1621">
        <f t="shared" si="126"/>
        <v>252</v>
      </c>
      <c r="T1621"/>
      <c r="U1621" s="146"/>
      <c r="V1621" s="146"/>
      <c r="W1621" s="135" t="str">
        <f t="shared" si="130"/>
        <v/>
      </c>
      <c r="X1621" s="135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5" t="s">
        <v>4321</v>
      </c>
      <c r="D1622" s="1" t="s">
        <v>4320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4359</v>
      </c>
      <c r="J1622" s="46" t="s">
        <v>2238</v>
      </c>
      <c r="K1622" s="14" t="str">
        <f t="shared" si="128"/>
        <v/>
      </c>
      <c r="L1622" s="10"/>
      <c r="M1622" s="24" t="s">
        <v>4405</v>
      </c>
      <c r="N1622" s="24" t="s">
        <v>3920</v>
      </c>
      <c r="O1622"/>
      <c r="P1622"/>
      <c r="Q1622"/>
      <c r="R1622"/>
      <c r="S1622">
        <f t="shared" si="126"/>
        <v>252</v>
      </c>
      <c r="T1622"/>
      <c r="U1622" s="146"/>
      <c r="V1622" s="146"/>
      <c r="W1622" s="135" t="str">
        <f t="shared" si="130"/>
        <v/>
      </c>
      <c r="X1622" s="135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5" t="s">
        <v>4321</v>
      </c>
      <c r="D1623" s="1" t="s">
        <v>4341</v>
      </c>
      <c r="E1623" s="21" t="s">
        <v>4372</v>
      </c>
      <c r="F1623" s="21" t="s">
        <v>4372</v>
      </c>
      <c r="G1623" s="83">
        <v>0</v>
      </c>
      <c r="H1623" s="83">
        <v>0</v>
      </c>
      <c r="I1623" s="46" t="s">
        <v>4359</v>
      </c>
      <c r="J1623" s="46" t="s">
        <v>2238</v>
      </c>
      <c r="K1623" s="14" t="str">
        <f t="shared" ref="K1623:K1641" si="131">IF(E1623=F1623,"","NOT EQUAL")</f>
        <v/>
      </c>
      <c r="L1623" s="10"/>
      <c r="M1623" s="24" t="s">
        <v>4406</v>
      </c>
      <c r="N1623" s="24" t="s">
        <v>3920</v>
      </c>
      <c r="O1623"/>
      <c r="P1623"/>
      <c r="Q1623"/>
      <c r="R1623"/>
      <c r="S1623">
        <f t="shared" si="126"/>
        <v>252</v>
      </c>
      <c r="T1623"/>
      <c r="U1623" s="146"/>
      <c r="V1623" s="146"/>
      <c r="W1623" s="135" t="str">
        <f t="shared" si="130"/>
        <v/>
      </c>
      <c r="X1623" s="135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5" t="s">
        <v>4321</v>
      </c>
      <c r="D1624" s="1" t="s">
        <v>4342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4359</v>
      </c>
      <c r="J1624" s="46" t="s">
        <v>2238</v>
      </c>
      <c r="K1624" s="14" t="str">
        <f t="shared" si="131"/>
        <v/>
      </c>
      <c r="L1624" s="10"/>
      <c r="M1624" s="24" t="s">
        <v>4407</v>
      </c>
      <c r="N1624" s="24" t="s">
        <v>3920</v>
      </c>
      <c r="O1624"/>
      <c r="P1624"/>
      <c r="Q1624"/>
      <c r="R1624"/>
      <c r="S1624">
        <f t="shared" si="126"/>
        <v>252</v>
      </c>
      <c r="T1624"/>
      <c r="U1624" s="146"/>
      <c r="V1624" s="146"/>
      <c r="W1624" s="135" t="str">
        <f t="shared" si="130"/>
        <v/>
      </c>
      <c r="X1624" s="135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5" t="s">
        <v>4321</v>
      </c>
      <c r="D1625" s="1" t="s">
        <v>4343</v>
      </c>
      <c r="E1625" s="21" t="s">
        <v>4373</v>
      </c>
      <c r="F1625" s="21" t="s">
        <v>4373</v>
      </c>
      <c r="G1625" s="83">
        <v>0</v>
      </c>
      <c r="H1625" s="83">
        <v>0</v>
      </c>
      <c r="I1625" s="46" t="s">
        <v>4359</v>
      </c>
      <c r="J1625" s="46" t="s">
        <v>2238</v>
      </c>
      <c r="K1625" s="14" t="str">
        <f t="shared" si="131"/>
        <v/>
      </c>
      <c r="L1625" s="10"/>
      <c r="M1625" s="24" t="s">
        <v>4408</v>
      </c>
      <c r="N1625" s="24" t="s">
        <v>3920</v>
      </c>
      <c r="O1625"/>
      <c r="P1625"/>
      <c r="Q1625"/>
      <c r="R1625"/>
      <c r="S1625">
        <f t="shared" si="126"/>
        <v>252</v>
      </c>
      <c r="T1625"/>
      <c r="U1625" s="146"/>
      <c r="V1625" s="146"/>
      <c r="W1625" s="135" t="str">
        <f t="shared" si="130"/>
        <v/>
      </c>
      <c r="X1625" s="135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5" t="s">
        <v>4321</v>
      </c>
      <c r="D1626" s="1" t="s">
        <v>4344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4359</v>
      </c>
      <c r="J1626" s="46" t="s">
        <v>2238</v>
      </c>
      <c r="K1626" s="14" t="str">
        <f t="shared" si="131"/>
        <v/>
      </c>
      <c r="L1626" s="10"/>
      <c r="M1626" s="24" t="s">
        <v>4409</v>
      </c>
      <c r="N1626" s="24" t="s">
        <v>3920</v>
      </c>
      <c r="O1626"/>
      <c r="P1626"/>
      <c r="Q1626"/>
      <c r="R1626"/>
      <c r="S1626">
        <f t="shared" si="126"/>
        <v>252</v>
      </c>
      <c r="T1626"/>
      <c r="U1626" s="146"/>
      <c r="V1626" s="146"/>
      <c r="W1626" s="135" t="str">
        <f t="shared" si="130"/>
        <v/>
      </c>
      <c r="X1626" s="135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5" t="s">
        <v>4321</v>
      </c>
      <c r="D1627" s="1" t="s">
        <v>4345</v>
      </c>
      <c r="E1627" s="21" t="s">
        <v>2046</v>
      </c>
      <c r="F1627" s="21" t="s">
        <v>2046</v>
      </c>
      <c r="G1627" s="83">
        <v>0</v>
      </c>
      <c r="H1627" s="83">
        <v>0</v>
      </c>
      <c r="I1627" s="46" t="s">
        <v>4359</v>
      </c>
      <c r="J1627" s="46" t="s">
        <v>2238</v>
      </c>
      <c r="K1627" s="14" t="str">
        <f t="shared" si="131"/>
        <v/>
      </c>
      <c r="L1627" s="10"/>
      <c r="M1627" s="24" t="s">
        <v>4410</v>
      </c>
      <c r="N1627" s="24" t="s">
        <v>3920</v>
      </c>
      <c r="O1627"/>
      <c r="P1627"/>
      <c r="Q1627"/>
      <c r="R1627"/>
      <c r="S1627">
        <f t="shared" si="126"/>
        <v>252</v>
      </c>
      <c r="T1627"/>
      <c r="U1627" s="146"/>
      <c r="V1627" s="146"/>
      <c r="W1627" s="135" t="str">
        <f t="shared" si="130"/>
        <v/>
      </c>
      <c r="X1627" s="135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5" t="s">
        <v>4321</v>
      </c>
      <c r="D1628" s="1" t="s">
        <v>4346</v>
      </c>
      <c r="E1628" s="21" t="s">
        <v>4374</v>
      </c>
      <c r="F1628" s="21" t="s">
        <v>4374</v>
      </c>
      <c r="G1628" s="83">
        <v>0</v>
      </c>
      <c r="H1628" s="83">
        <v>0</v>
      </c>
      <c r="I1628" s="46" t="s">
        <v>4359</v>
      </c>
      <c r="J1628" s="46" t="s">
        <v>2238</v>
      </c>
      <c r="K1628" s="14" t="str">
        <f t="shared" si="131"/>
        <v/>
      </c>
      <c r="L1628" s="10"/>
      <c r="M1628" s="24" t="s">
        <v>4411</v>
      </c>
      <c r="N1628" s="24" t="s">
        <v>3920</v>
      </c>
      <c r="O1628"/>
      <c r="P1628"/>
      <c r="Q1628"/>
      <c r="R1628"/>
      <c r="S1628">
        <f t="shared" si="126"/>
        <v>252</v>
      </c>
      <c r="T1628"/>
      <c r="U1628" s="146"/>
      <c r="V1628" s="146"/>
      <c r="W1628" s="135" t="str">
        <f t="shared" si="130"/>
        <v/>
      </c>
      <c r="X1628" s="135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5" t="s">
        <v>4321</v>
      </c>
      <c r="D1629" s="1" t="s">
        <v>4347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4359</v>
      </c>
      <c r="J1629" s="46" t="s">
        <v>2238</v>
      </c>
      <c r="K1629" s="14" t="str">
        <f t="shared" si="131"/>
        <v/>
      </c>
      <c r="L1629" s="10"/>
      <c r="M1629" s="24" t="s">
        <v>4412</v>
      </c>
      <c r="N1629" s="24" t="s">
        <v>3920</v>
      </c>
      <c r="O1629"/>
      <c r="P1629"/>
      <c r="Q1629"/>
      <c r="R1629"/>
      <c r="S1629">
        <f t="shared" si="126"/>
        <v>252</v>
      </c>
      <c r="T1629"/>
      <c r="U1629" s="146"/>
      <c r="V1629" s="146"/>
      <c r="W1629" s="135" t="str">
        <f t="shared" si="130"/>
        <v/>
      </c>
      <c r="X1629" s="135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5" t="s">
        <v>4321</v>
      </c>
      <c r="D1630" s="36" t="s">
        <v>4462</v>
      </c>
      <c r="E1630" s="113" t="s">
        <v>4463</v>
      </c>
      <c r="F1630" s="113" t="s">
        <v>4463</v>
      </c>
      <c r="G1630" s="83">
        <v>0</v>
      </c>
      <c r="H1630" s="83">
        <v>0</v>
      </c>
      <c r="I1630" s="46" t="s">
        <v>4359</v>
      </c>
      <c r="J1630" s="46" t="s">
        <v>2238</v>
      </c>
      <c r="K1630" s="14" t="str">
        <f t="shared" si="131"/>
        <v/>
      </c>
      <c r="L1630" s="10"/>
      <c r="M1630" s="38" t="s">
        <v>4465</v>
      </c>
      <c r="N1630" s="24" t="s">
        <v>3920</v>
      </c>
      <c r="O1630"/>
      <c r="P1630"/>
      <c r="Q1630"/>
      <c r="R1630"/>
      <c r="S1630">
        <f t="shared" si="126"/>
        <v>252</v>
      </c>
      <c r="T1630"/>
      <c r="U1630" s="146"/>
      <c r="V1630" s="146"/>
      <c r="W1630" s="135" t="str">
        <f t="shared" si="130"/>
        <v/>
      </c>
      <c r="X1630" s="135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5" t="s">
        <v>4321</v>
      </c>
      <c r="D1631" s="1" t="s">
        <v>4348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4359</v>
      </c>
      <c r="J1631" s="46" t="s">
        <v>2238</v>
      </c>
      <c r="K1631" s="14" t="str">
        <f t="shared" si="131"/>
        <v/>
      </c>
      <c r="L1631" s="10"/>
      <c r="M1631" s="24" t="s">
        <v>4413</v>
      </c>
      <c r="N1631" s="24" t="s">
        <v>3920</v>
      </c>
      <c r="O1631"/>
      <c r="P1631"/>
      <c r="Q1631"/>
      <c r="R1631"/>
      <c r="S1631">
        <f t="shared" si="126"/>
        <v>252</v>
      </c>
      <c r="T1631"/>
      <c r="U1631" s="146"/>
      <c r="V1631" s="146"/>
      <c r="W1631" s="135" t="str">
        <f t="shared" si="130"/>
        <v/>
      </c>
      <c r="X1631" s="135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5" t="s">
        <v>4321</v>
      </c>
      <c r="D1632" s="1" t="s">
        <v>4349</v>
      </c>
      <c r="E1632" s="21" t="s">
        <v>4375</v>
      </c>
      <c r="F1632" s="21" t="s">
        <v>4375</v>
      </c>
      <c r="G1632" s="83">
        <v>0</v>
      </c>
      <c r="H1632" s="83">
        <v>0</v>
      </c>
      <c r="I1632" s="46" t="s">
        <v>4359</v>
      </c>
      <c r="J1632" s="46" t="s">
        <v>2238</v>
      </c>
      <c r="K1632" s="14" t="str">
        <f t="shared" si="131"/>
        <v/>
      </c>
      <c r="L1632" s="10"/>
      <c r="M1632" s="24" t="s">
        <v>4414</v>
      </c>
      <c r="N1632" s="24" t="s">
        <v>3920</v>
      </c>
      <c r="O1632"/>
      <c r="P1632"/>
      <c r="Q1632"/>
      <c r="R1632"/>
      <c r="S1632">
        <f t="shared" si="126"/>
        <v>252</v>
      </c>
      <c r="T1632"/>
      <c r="U1632" s="146"/>
      <c r="V1632" s="146"/>
      <c r="W1632" s="135" t="str">
        <f t="shared" si="130"/>
        <v/>
      </c>
      <c r="X1632" s="135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5" t="s">
        <v>4321</v>
      </c>
      <c r="D1633" s="1" t="s">
        <v>4350</v>
      </c>
      <c r="E1633" s="21" t="s">
        <v>4376</v>
      </c>
      <c r="F1633" s="21" t="s">
        <v>4376</v>
      </c>
      <c r="G1633" s="83">
        <v>0</v>
      </c>
      <c r="H1633" s="83">
        <v>0</v>
      </c>
      <c r="I1633" s="46" t="s">
        <v>4359</v>
      </c>
      <c r="J1633" s="46" t="s">
        <v>2238</v>
      </c>
      <c r="K1633" s="14" t="str">
        <f t="shared" si="131"/>
        <v/>
      </c>
      <c r="L1633" s="10"/>
      <c r="M1633" s="24" t="s">
        <v>4415</v>
      </c>
      <c r="N1633" s="24" t="s">
        <v>3920</v>
      </c>
      <c r="O1633"/>
      <c r="P1633"/>
      <c r="Q1633"/>
      <c r="R1633"/>
      <c r="S1633">
        <f t="shared" si="126"/>
        <v>252</v>
      </c>
      <c r="T1633"/>
      <c r="U1633" s="146"/>
      <c r="V1633" s="146"/>
      <c r="W1633" s="135" t="str">
        <f t="shared" si="130"/>
        <v/>
      </c>
      <c r="X1633" s="135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5" t="s">
        <v>4321</v>
      </c>
      <c r="D1634" s="1" t="s">
        <v>4351</v>
      </c>
      <c r="E1634" s="21" t="s">
        <v>4377</v>
      </c>
      <c r="F1634" s="21" t="s">
        <v>4377</v>
      </c>
      <c r="G1634" s="83">
        <v>0</v>
      </c>
      <c r="H1634" s="83">
        <v>0</v>
      </c>
      <c r="I1634" s="46" t="s">
        <v>4359</v>
      </c>
      <c r="J1634" s="46" t="s">
        <v>2238</v>
      </c>
      <c r="K1634" s="14" t="str">
        <f t="shared" si="131"/>
        <v/>
      </c>
      <c r="L1634" s="10"/>
      <c r="M1634" s="24" t="s">
        <v>4416</v>
      </c>
      <c r="N1634" s="24" t="s">
        <v>3920</v>
      </c>
      <c r="O1634"/>
      <c r="P1634"/>
      <c r="Q1634"/>
      <c r="R1634"/>
      <c r="S1634">
        <f t="shared" si="126"/>
        <v>252</v>
      </c>
      <c r="T1634"/>
      <c r="U1634" s="146"/>
      <c r="V1634" s="146"/>
      <c r="W1634" s="135" t="str">
        <f t="shared" si="130"/>
        <v/>
      </c>
      <c r="X1634" s="135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5" t="s">
        <v>4321</v>
      </c>
      <c r="D1635" s="1" t="s">
        <v>4352</v>
      </c>
      <c r="E1635" s="21" t="s">
        <v>4378</v>
      </c>
      <c r="F1635" s="21" t="s">
        <v>4378</v>
      </c>
      <c r="G1635" s="83">
        <v>0</v>
      </c>
      <c r="H1635" s="83">
        <v>0</v>
      </c>
      <c r="I1635" s="46" t="s">
        <v>4359</v>
      </c>
      <c r="J1635" s="46" t="s">
        <v>2238</v>
      </c>
      <c r="K1635" s="14" t="str">
        <f t="shared" si="131"/>
        <v/>
      </c>
      <c r="L1635" s="10"/>
      <c r="M1635" s="24" t="s">
        <v>4417</v>
      </c>
      <c r="N1635" s="24" t="s">
        <v>3920</v>
      </c>
      <c r="O1635"/>
      <c r="P1635"/>
      <c r="Q1635"/>
      <c r="R1635"/>
      <c r="S1635">
        <f t="shared" si="126"/>
        <v>252</v>
      </c>
      <c r="T1635"/>
      <c r="U1635" s="146"/>
      <c r="V1635" s="146"/>
      <c r="W1635" s="135" t="str">
        <f t="shared" si="130"/>
        <v/>
      </c>
      <c r="X1635" s="135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5" t="s">
        <v>4321</v>
      </c>
      <c r="D1636" s="1" t="s">
        <v>4353</v>
      </c>
      <c r="E1636" s="21" t="s">
        <v>4379</v>
      </c>
      <c r="F1636" s="21" t="s">
        <v>4379</v>
      </c>
      <c r="G1636" s="83">
        <v>0</v>
      </c>
      <c r="H1636" s="83">
        <v>0</v>
      </c>
      <c r="I1636" s="46" t="s">
        <v>4359</v>
      </c>
      <c r="J1636" s="46" t="s">
        <v>2238</v>
      </c>
      <c r="K1636" s="14" t="str">
        <f t="shared" si="131"/>
        <v/>
      </c>
      <c r="L1636" s="10"/>
      <c r="M1636" s="24" t="s">
        <v>4418</v>
      </c>
      <c r="N1636" s="24" t="s">
        <v>3920</v>
      </c>
      <c r="O1636"/>
      <c r="P1636"/>
      <c r="Q1636"/>
      <c r="R1636"/>
      <c r="S1636">
        <f t="shared" si="126"/>
        <v>252</v>
      </c>
      <c r="T1636"/>
      <c r="U1636" s="146"/>
      <c r="V1636" s="146"/>
      <c r="W1636" s="135" t="str">
        <f t="shared" si="130"/>
        <v/>
      </c>
      <c r="X1636" s="135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5" t="s">
        <v>4321</v>
      </c>
      <c r="D1637" s="1" t="s">
        <v>4354</v>
      </c>
      <c r="E1637" s="21" t="s">
        <v>4380</v>
      </c>
      <c r="F1637" s="21" t="s">
        <v>4380</v>
      </c>
      <c r="G1637" s="83">
        <v>0</v>
      </c>
      <c r="H1637" s="83">
        <v>0</v>
      </c>
      <c r="I1637" s="46" t="s">
        <v>4359</v>
      </c>
      <c r="J1637" s="46" t="s">
        <v>2238</v>
      </c>
      <c r="K1637" s="14" t="str">
        <f t="shared" si="131"/>
        <v/>
      </c>
      <c r="L1637" s="10"/>
      <c r="M1637" s="24" t="s">
        <v>4419</v>
      </c>
      <c r="N1637" s="24" t="s">
        <v>3920</v>
      </c>
      <c r="O1637"/>
      <c r="P1637"/>
      <c r="Q1637"/>
      <c r="R1637"/>
      <c r="S1637">
        <f t="shared" si="126"/>
        <v>252</v>
      </c>
      <c r="T1637"/>
      <c r="U1637" s="146"/>
      <c r="V1637" s="146"/>
      <c r="W1637" s="135" t="str">
        <f t="shared" si="130"/>
        <v/>
      </c>
      <c r="X1637" s="135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5" t="s">
        <v>4321</v>
      </c>
      <c r="D1638" s="1" t="s">
        <v>4355</v>
      </c>
      <c r="E1638" s="21" t="s">
        <v>4381</v>
      </c>
      <c r="F1638" s="21" t="s">
        <v>4381</v>
      </c>
      <c r="G1638" s="83">
        <v>0</v>
      </c>
      <c r="H1638" s="83">
        <v>0</v>
      </c>
      <c r="I1638" s="46" t="s">
        <v>4359</v>
      </c>
      <c r="J1638" s="46" t="s">
        <v>2238</v>
      </c>
      <c r="K1638" s="14" t="str">
        <f t="shared" si="131"/>
        <v/>
      </c>
      <c r="L1638" s="10"/>
      <c r="M1638" s="24" t="s">
        <v>4420</v>
      </c>
      <c r="N1638" s="24" t="s">
        <v>3920</v>
      </c>
      <c r="O1638"/>
      <c r="P1638"/>
      <c r="Q1638"/>
      <c r="R1638"/>
      <c r="S1638">
        <f t="shared" si="126"/>
        <v>252</v>
      </c>
      <c r="T1638"/>
      <c r="U1638" s="146"/>
      <c r="V1638" s="146"/>
      <c r="W1638" s="135" t="str">
        <f t="shared" si="130"/>
        <v/>
      </c>
      <c r="X1638" s="135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5" t="s">
        <v>4321</v>
      </c>
      <c r="D1639" s="1" t="s">
        <v>4356</v>
      </c>
      <c r="E1639" s="21" t="s">
        <v>4382</v>
      </c>
      <c r="F1639" s="21" t="s">
        <v>4382</v>
      </c>
      <c r="G1639" s="83">
        <v>0</v>
      </c>
      <c r="H1639" s="83">
        <v>0</v>
      </c>
      <c r="I1639" s="46" t="s">
        <v>4359</v>
      </c>
      <c r="J1639" s="46" t="s">
        <v>2238</v>
      </c>
      <c r="K1639" s="14" t="str">
        <f t="shared" si="131"/>
        <v/>
      </c>
      <c r="L1639" s="10"/>
      <c r="M1639" s="24" t="s">
        <v>4421</v>
      </c>
      <c r="N1639" s="24" t="s">
        <v>3920</v>
      </c>
      <c r="O1639"/>
      <c r="P1639"/>
      <c r="Q1639"/>
      <c r="R1639"/>
      <c r="S1639">
        <f t="shared" si="126"/>
        <v>252</v>
      </c>
      <c r="T1639"/>
      <c r="U1639" s="146"/>
      <c r="V1639" s="146"/>
      <c r="W1639" s="135" t="str">
        <f t="shared" si="130"/>
        <v/>
      </c>
      <c r="X1639" s="135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5" t="s">
        <v>4321</v>
      </c>
      <c r="D1640" s="1" t="s">
        <v>4357</v>
      </c>
      <c r="E1640" s="21" t="s">
        <v>4383</v>
      </c>
      <c r="F1640" s="21" t="s">
        <v>4383</v>
      </c>
      <c r="G1640" s="83">
        <v>0</v>
      </c>
      <c r="H1640" s="83">
        <v>0</v>
      </c>
      <c r="I1640" s="46" t="s">
        <v>4359</v>
      </c>
      <c r="J1640" s="46" t="s">
        <v>2238</v>
      </c>
      <c r="K1640" s="14" t="str">
        <f t="shared" si="131"/>
        <v/>
      </c>
      <c r="L1640" s="10"/>
      <c r="M1640" s="24" t="s">
        <v>4422</v>
      </c>
      <c r="N1640" s="24" t="s">
        <v>3920</v>
      </c>
      <c r="O1640"/>
      <c r="P1640"/>
      <c r="Q1640"/>
      <c r="R1640"/>
      <c r="S1640">
        <f t="shared" si="126"/>
        <v>252</v>
      </c>
      <c r="T1640"/>
      <c r="U1640" s="146"/>
      <c r="V1640" s="146"/>
      <c r="W1640" s="135" t="str">
        <f t="shared" si="130"/>
        <v/>
      </c>
      <c r="X1640" s="135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5" t="s">
        <v>4321</v>
      </c>
      <c r="D1641" s="1" t="s">
        <v>4358</v>
      </c>
      <c r="E1641" s="21" t="s">
        <v>4384</v>
      </c>
      <c r="F1641" s="21" t="s">
        <v>4384</v>
      </c>
      <c r="G1641" s="83">
        <v>0</v>
      </c>
      <c r="H1641" s="83">
        <v>0</v>
      </c>
      <c r="I1641" s="46" t="s">
        <v>4359</v>
      </c>
      <c r="J1641" s="46" t="s">
        <v>2238</v>
      </c>
      <c r="K1641" s="14" t="str">
        <f t="shared" si="131"/>
        <v/>
      </c>
      <c r="L1641" s="10"/>
      <c r="M1641" s="24" t="s">
        <v>4423</v>
      </c>
      <c r="N1641" s="24" t="s">
        <v>3920</v>
      </c>
      <c r="O1641"/>
      <c r="P1641"/>
      <c r="Q1641"/>
      <c r="R1641"/>
      <c r="S1641">
        <f t="shared" si="126"/>
        <v>252</v>
      </c>
      <c r="T1641"/>
      <c r="U1641" s="146"/>
      <c r="V1641" s="146"/>
      <c r="W1641" s="135" t="str">
        <f t="shared" si="130"/>
        <v/>
      </c>
      <c r="X1641" s="135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6" t="s">
        <v>2268</v>
      </c>
      <c r="D1642" s="36" t="s">
        <v>7</v>
      </c>
      <c r="E1642" s="113" t="s">
        <v>598</v>
      </c>
      <c r="F1642" s="113" t="s">
        <v>4512</v>
      </c>
      <c r="G1642" s="85">
        <v>0</v>
      </c>
      <c r="H1642" s="85">
        <v>0</v>
      </c>
      <c r="I1642" s="30" t="s">
        <v>1</v>
      </c>
      <c r="J1642" s="30" t="s">
        <v>2238</v>
      </c>
      <c r="K1642" s="14" t="str">
        <f t="shared" ref="K1642:K1664" si="132">IF(E1642=F1642,"","NOT EQUAL")</f>
        <v>NOT EQUAL</v>
      </c>
      <c r="L1642" s="10"/>
      <c r="M1642" s="24" t="s">
        <v>4511</v>
      </c>
      <c r="N1642" s="24" t="s">
        <v>3920</v>
      </c>
      <c r="O1642"/>
      <c r="P1642"/>
      <c r="Q1642"/>
      <c r="R1642"/>
      <c r="S1642">
        <f t="shared" si="126"/>
        <v>252</v>
      </c>
      <c r="T1642"/>
      <c r="U1642" s="146"/>
      <c r="V1642" s="146"/>
      <c r="W1642" s="135" t="str">
        <f t="shared" si="130"/>
        <v/>
      </c>
      <c r="X1642" s="135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2268</v>
      </c>
      <c r="D1643" s="1" t="s">
        <v>7</v>
      </c>
      <c r="E1643" s="21" t="str">
        <f t="shared" ref="E1643:F1658" si="133">""""&amp;TEXT($B1643,"0000")&amp;""""</f>
        <v>"1633"</v>
      </c>
      <c r="F1643" s="21" t="str">
        <f t="shared" si="133"/>
        <v>"1633"</v>
      </c>
      <c r="G1643" s="83">
        <v>0</v>
      </c>
      <c r="H1643" s="83">
        <v>0</v>
      </c>
      <c r="I1643" s="19" t="s">
        <v>30</v>
      </c>
      <c r="J1643" s="19" t="s">
        <v>2238</v>
      </c>
      <c r="K1643" s="14" t="str">
        <f t="shared" si="132"/>
        <v/>
      </c>
      <c r="L1643" s="10" t="s">
        <v>2242</v>
      </c>
      <c r="M1643" s="24" t="s">
        <v>3631</v>
      </c>
      <c r="N1643" s="24" t="s">
        <v>3920</v>
      </c>
      <c r="O1643"/>
      <c r="P1643"/>
      <c r="Q1643"/>
      <c r="R1643"/>
      <c r="S1643">
        <f t="shared" si="126"/>
        <v>252</v>
      </c>
      <c r="T1643"/>
      <c r="U1643" s="146"/>
      <c r="V1643" s="146"/>
      <c r="W1643" s="135" t="str">
        <f t="shared" si="130"/>
        <v/>
      </c>
      <c r="X1643" s="135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2268</v>
      </c>
      <c r="D1644" s="1" t="s">
        <v>7</v>
      </c>
      <c r="E1644" s="21" t="str">
        <f t="shared" si="133"/>
        <v>"1634"</v>
      </c>
      <c r="F1644" s="21" t="str">
        <f t="shared" si="133"/>
        <v>"1634"</v>
      </c>
      <c r="G1644" s="83">
        <v>0</v>
      </c>
      <c r="H1644" s="83">
        <v>0</v>
      </c>
      <c r="I1644" s="19" t="s">
        <v>30</v>
      </c>
      <c r="J1644" s="19" t="s">
        <v>2238</v>
      </c>
      <c r="K1644" s="14" t="str">
        <f t="shared" si="132"/>
        <v/>
      </c>
      <c r="L1644" s="10" t="s">
        <v>2242</v>
      </c>
      <c r="M1644" s="24" t="s">
        <v>3632</v>
      </c>
      <c r="N1644" s="24" t="s">
        <v>3920</v>
      </c>
      <c r="O1644"/>
      <c r="P1644"/>
      <c r="Q1644"/>
      <c r="R1644"/>
      <c r="S1644">
        <f t="shared" si="126"/>
        <v>252</v>
      </c>
      <c r="T1644"/>
      <c r="U1644" s="146"/>
      <c r="V1644" s="146"/>
      <c r="W1644" s="135" t="str">
        <f t="shared" si="130"/>
        <v/>
      </c>
      <c r="X1644" s="135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2268</v>
      </c>
      <c r="D1645" s="1" t="s">
        <v>7</v>
      </c>
      <c r="E1645" s="21" t="str">
        <f t="shared" si="133"/>
        <v>"1635"</v>
      </c>
      <c r="F1645" s="21" t="str">
        <f t="shared" si="133"/>
        <v>"1635"</v>
      </c>
      <c r="G1645" s="83">
        <v>0</v>
      </c>
      <c r="H1645" s="83">
        <v>0</v>
      </c>
      <c r="I1645" s="19" t="s">
        <v>30</v>
      </c>
      <c r="J1645" s="19" t="s">
        <v>2238</v>
      </c>
      <c r="K1645" s="14" t="str">
        <f t="shared" si="132"/>
        <v/>
      </c>
      <c r="L1645" s="10" t="s">
        <v>2242</v>
      </c>
      <c r="M1645" s="24" t="s">
        <v>3633</v>
      </c>
      <c r="N1645" s="24" t="s">
        <v>3920</v>
      </c>
      <c r="O1645"/>
      <c r="P1645"/>
      <c r="Q1645"/>
      <c r="R1645"/>
      <c r="S1645">
        <f t="shared" si="126"/>
        <v>252</v>
      </c>
      <c r="T1645"/>
      <c r="U1645" s="146"/>
      <c r="V1645" s="146"/>
      <c r="W1645" s="135" t="str">
        <f t="shared" si="130"/>
        <v/>
      </c>
      <c r="X1645" s="135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2268</v>
      </c>
      <c r="D1646" s="1" t="s">
        <v>7</v>
      </c>
      <c r="E1646" s="21" t="str">
        <f t="shared" si="133"/>
        <v>"1636"</v>
      </c>
      <c r="F1646" s="21" t="str">
        <f t="shared" si="133"/>
        <v>"1636"</v>
      </c>
      <c r="G1646" s="83">
        <v>0</v>
      </c>
      <c r="H1646" s="83">
        <v>0</v>
      </c>
      <c r="I1646" s="19" t="s">
        <v>30</v>
      </c>
      <c r="J1646" s="19" t="s">
        <v>2238</v>
      </c>
      <c r="K1646" s="14" t="str">
        <f t="shared" si="132"/>
        <v/>
      </c>
      <c r="L1646" s="10" t="s">
        <v>2242</v>
      </c>
      <c r="M1646" s="24" t="s">
        <v>3634</v>
      </c>
      <c r="N1646" s="24" t="s">
        <v>3920</v>
      </c>
      <c r="O1646"/>
      <c r="P1646"/>
      <c r="Q1646"/>
      <c r="R1646"/>
      <c r="S1646">
        <f t="shared" si="126"/>
        <v>252</v>
      </c>
      <c r="T1646"/>
      <c r="U1646" s="146"/>
      <c r="V1646" s="146"/>
      <c r="W1646" s="135" t="str">
        <f t="shared" si="130"/>
        <v/>
      </c>
      <c r="X1646" s="135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2268</v>
      </c>
      <c r="D1647" s="1" t="s">
        <v>7</v>
      </c>
      <c r="E1647" s="21" t="str">
        <f t="shared" si="133"/>
        <v>"1637"</v>
      </c>
      <c r="F1647" s="21" t="str">
        <f t="shared" si="133"/>
        <v>"1637"</v>
      </c>
      <c r="G1647" s="83">
        <v>0</v>
      </c>
      <c r="H1647" s="83">
        <v>0</v>
      </c>
      <c r="I1647" s="19" t="s">
        <v>30</v>
      </c>
      <c r="J1647" s="19" t="s">
        <v>2238</v>
      </c>
      <c r="K1647" s="14" t="str">
        <f t="shared" si="132"/>
        <v/>
      </c>
      <c r="L1647" s="10" t="s">
        <v>2242</v>
      </c>
      <c r="M1647" s="24" t="s">
        <v>3635</v>
      </c>
      <c r="N1647" s="24" t="s">
        <v>3920</v>
      </c>
      <c r="O1647"/>
      <c r="P1647"/>
      <c r="Q1647"/>
      <c r="R1647"/>
      <c r="S1647">
        <f t="shared" si="126"/>
        <v>252</v>
      </c>
      <c r="T1647"/>
      <c r="U1647" s="146"/>
      <c r="V1647" s="146"/>
      <c r="W1647" s="135" t="str">
        <f t="shared" si="130"/>
        <v/>
      </c>
      <c r="X1647" s="135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2268</v>
      </c>
      <c r="D1648" s="1" t="s">
        <v>7</v>
      </c>
      <c r="E1648" s="21" t="str">
        <f t="shared" si="133"/>
        <v>"1638"</v>
      </c>
      <c r="F1648" s="21" t="str">
        <f t="shared" si="133"/>
        <v>"1638"</v>
      </c>
      <c r="G1648" s="83">
        <v>0</v>
      </c>
      <c r="H1648" s="83">
        <v>0</v>
      </c>
      <c r="I1648" s="19" t="s">
        <v>30</v>
      </c>
      <c r="J1648" s="19" t="s">
        <v>2238</v>
      </c>
      <c r="K1648" s="14" t="str">
        <f t="shared" si="132"/>
        <v/>
      </c>
      <c r="L1648" s="10" t="s">
        <v>2242</v>
      </c>
      <c r="M1648" s="24" t="s">
        <v>3636</v>
      </c>
      <c r="N1648" s="24" t="s">
        <v>3920</v>
      </c>
      <c r="O1648"/>
      <c r="P1648"/>
      <c r="Q1648"/>
      <c r="R1648"/>
      <c r="S1648">
        <f t="shared" si="126"/>
        <v>252</v>
      </c>
      <c r="T1648"/>
      <c r="U1648" s="146"/>
      <c r="V1648" s="146"/>
      <c r="W1648" s="135" t="str">
        <f t="shared" si="130"/>
        <v/>
      </c>
      <c r="X1648" s="135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2268</v>
      </c>
      <c r="D1649" s="1" t="s">
        <v>7</v>
      </c>
      <c r="E1649" s="21" t="str">
        <f t="shared" si="133"/>
        <v>"1639"</v>
      </c>
      <c r="F1649" s="21" t="str">
        <f t="shared" si="133"/>
        <v>"1639"</v>
      </c>
      <c r="G1649" s="83">
        <v>0</v>
      </c>
      <c r="H1649" s="83">
        <v>0</v>
      </c>
      <c r="I1649" s="19" t="s">
        <v>30</v>
      </c>
      <c r="J1649" s="19" t="s">
        <v>2238</v>
      </c>
      <c r="K1649" s="14" t="str">
        <f t="shared" si="132"/>
        <v/>
      </c>
      <c r="L1649" s="10" t="s">
        <v>2242</v>
      </c>
      <c r="M1649" s="24" t="s">
        <v>3637</v>
      </c>
      <c r="N1649" s="24" t="s">
        <v>3920</v>
      </c>
      <c r="O1649"/>
      <c r="P1649"/>
      <c r="Q1649"/>
      <c r="R1649"/>
      <c r="S1649">
        <f t="shared" si="126"/>
        <v>252</v>
      </c>
      <c r="T1649"/>
      <c r="U1649" s="146"/>
      <c r="V1649" s="146"/>
      <c r="W1649" s="135" t="str">
        <f t="shared" si="130"/>
        <v/>
      </c>
      <c r="X1649" s="135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2268</v>
      </c>
      <c r="D1650" s="1" t="s">
        <v>7</v>
      </c>
      <c r="E1650" s="21" t="str">
        <f t="shared" si="133"/>
        <v>"1640"</v>
      </c>
      <c r="F1650" s="21" t="str">
        <f t="shared" si="133"/>
        <v>"1640"</v>
      </c>
      <c r="G1650" s="83">
        <v>0</v>
      </c>
      <c r="H1650" s="83">
        <v>0</v>
      </c>
      <c r="I1650" s="19" t="s">
        <v>30</v>
      </c>
      <c r="J1650" s="19" t="s">
        <v>2238</v>
      </c>
      <c r="K1650" s="14" t="str">
        <f t="shared" si="132"/>
        <v/>
      </c>
      <c r="L1650" s="10" t="s">
        <v>2242</v>
      </c>
      <c r="M1650" s="24" t="s">
        <v>3638</v>
      </c>
      <c r="N1650" s="24" t="s">
        <v>3920</v>
      </c>
      <c r="O1650"/>
      <c r="P1650"/>
      <c r="Q1650"/>
      <c r="R1650"/>
      <c r="S1650">
        <f t="shared" si="126"/>
        <v>252</v>
      </c>
      <c r="T1650"/>
      <c r="U1650" s="146"/>
      <c r="V1650" s="146"/>
      <c r="W1650" s="135" t="str">
        <f t="shared" si="130"/>
        <v/>
      </c>
      <c r="X1650" s="135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2268</v>
      </c>
      <c r="D1651" s="1" t="s">
        <v>7</v>
      </c>
      <c r="E1651" s="21" t="str">
        <f t="shared" si="133"/>
        <v>"1641"</v>
      </c>
      <c r="F1651" s="21" t="str">
        <f t="shared" si="133"/>
        <v>"1641"</v>
      </c>
      <c r="G1651" s="83">
        <v>0</v>
      </c>
      <c r="H1651" s="83">
        <v>0</v>
      </c>
      <c r="I1651" s="19" t="s">
        <v>30</v>
      </c>
      <c r="J1651" s="19" t="s">
        <v>2238</v>
      </c>
      <c r="K1651" s="14" t="str">
        <f t="shared" si="132"/>
        <v/>
      </c>
      <c r="L1651" s="10" t="s">
        <v>2242</v>
      </c>
      <c r="M1651" s="24" t="s">
        <v>3639</v>
      </c>
      <c r="N1651" s="24" t="s">
        <v>3920</v>
      </c>
      <c r="O1651"/>
      <c r="P1651"/>
      <c r="Q1651"/>
      <c r="R1651"/>
      <c r="S1651">
        <f t="shared" si="126"/>
        <v>252</v>
      </c>
      <c r="T1651"/>
      <c r="U1651" s="146"/>
      <c r="V1651" s="146"/>
      <c r="W1651" s="135" t="str">
        <f t="shared" si="130"/>
        <v/>
      </c>
      <c r="X1651" s="135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2268</v>
      </c>
      <c r="D1652" s="1" t="s">
        <v>7</v>
      </c>
      <c r="E1652" s="21" t="str">
        <f t="shared" si="133"/>
        <v>"1642"</v>
      </c>
      <c r="F1652" s="21" t="str">
        <f t="shared" si="133"/>
        <v>"1642"</v>
      </c>
      <c r="G1652" s="83">
        <v>0</v>
      </c>
      <c r="H1652" s="83">
        <v>0</v>
      </c>
      <c r="I1652" s="19" t="s">
        <v>30</v>
      </c>
      <c r="J1652" s="19" t="s">
        <v>2238</v>
      </c>
      <c r="K1652" s="14" t="str">
        <f t="shared" si="132"/>
        <v/>
      </c>
      <c r="L1652" s="10" t="s">
        <v>2242</v>
      </c>
      <c r="M1652" s="24" t="s">
        <v>3640</v>
      </c>
      <c r="N1652" s="24" t="s">
        <v>3920</v>
      </c>
      <c r="O1652"/>
      <c r="P1652"/>
      <c r="Q1652"/>
      <c r="R1652"/>
      <c r="S1652">
        <f t="shared" si="126"/>
        <v>252</v>
      </c>
      <c r="T1652"/>
      <c r="U1652" s="146"/>
      <c r="V1652" s="146"/>
      <c r="W1652" s="135" t="str">
        <f t="shared" si="130"/>
        <v/>
      </c>
      <c r="X1652" s="135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2268</v>
      </c>
      <c r="D1653" s="1" t="s">
        <v>7</v>
      </c>
      <c r="E1653" s="21" t="str">
        <f t="shared" si="133"/>
        <v>"1643"</v>
      </c>
      <c r="F1653" s="21" t="str">
        <f t="shared" si="133"/>
        <v>"1643"</v>
      </c>
      <c r="G1653" s="83">
        <v>0</v>
      </c>
      <c r="H1653" s="83">
        <v>0</v>
      </c>
      <c r="I1653" s="19" t="s">
        <v>30</v>
      </c>
      <c r="J1653" s="19" t="s">
        <v>2238</v>
      </c>
      <c r="K1653" s="14" t="str">
        <f t="shared" si="132"/>
        <v/>
      </c>
      <c r="L1653" s="10" t="s">
        <v>2242</v>
      </c>
      <c r="M1653" s="24" t="s">
        <v>3641</v>
      </c>
      <c r="N1653" s="24" t="s">
        <v>3920</v>
      </c>
      <c r="O1653"/>
      <c r="P1653"/>
      <c r="Q1653"/>
      <c r="R1653"/>
      <c r="S1653">
        <f t="shared" si="126"/>
        <v>252</v>
      </c>
      <c r="T1653"/>
      <c r="U1653" s="146"/>
      <c r="V1653" s="146"/>
      <c r="W1653" s="135" t="str">
        <f t="shared" si="130"/>
        <v/>
      </c>
      <c r="X1653" s="135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2268</v>
      </c>
      <c r="D1654" s="1" t="s">
        <v>7</v>
      </c>
      <c r="E1654" s="21" t="str">
        <f t="shared" si="133"/>
        <v>"1644"</v>
      </c>
      <c r="F1654" s="21" t="str">
        <f t="shared" si="133"/>
        <v>"1644"</v>
      </c>
      <c r="G1654" s="83">
        <v>0</v>
      </c>
      <c r="H1654" s="83">
        <v>0</v>
      </c>
      <c r="I1654" s="19" t="s">
        <v>30</v>
      </c>
      <c r="J1654" s="19" t="s">
        <v>2238</v>
      </c>
      <c r="K1654" s="14" t="str">
        <f t="shared" si="132"/>
        <v/>
      </c>
      <c r="L1654" s="10" t="s">
        <v>2242</v>
      </c>
      <c r="M1654" s="24" t="s">
        <v>3642</v>
      </c>
      <c r="N1654" s="24" t="s">
        <v>3920</v>
      </c>
      <c r="O1654"/>
      <c r="P1654"/>
      <c r="Q1654"/>
      <c r="R1654"/>
      <c r="S1654">
        <f t="shared" si="126"/>
        <v>252</v>
      </c>
      <c r="T1654"/>
      <c r="U1654" s="146"/>
      <c r="V1654" s="146"/>
      <c r="W1654" s="135" t="str">
        <f t="shared" si="130"/>
        <v/>
      </c>
      <c r="X1654" s="135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2268</v>
      </c>
      <c r="D1655" s="1" t="s">
        <v>7</v>
      </c>
      <c r="E1655" s="21" t="str">
        <f t="shared" si="133"/>
        <v>"1645"</v>
      </c>
      <c r="F1655" s="21" t="str">
        <f t="shared" si="133"/>
        <v>"1645"</v>
      </c>
      <c r="G1655" s="83">
        <v>0</v>
      </c>
      <c r="H1655" s="83">
        <v>0</v>
      </c>
      <c r="I1655" s="19" t="s">
        <v>30</v>
      </c>
      <c r="J1655" s="19" t="s">
        <v>2238</v>
      </c>
      <c r="K1655" s="14" t="str">
        <f t="shared" si="132"/>
        <v/>
      </c>
      <c r="L1655" s="10" t="s">
        <v>2242</v>
      </c>
      <c r="M1655" s="24" t="s">
        <v>3643</v>
      </c>
      <c r="N1655" s="24" t="s">
        <v>3920</v>
      </c>
      <c r="O1655"/>
      <c r="P1655"/>
      <c r="Q1655"/>
      <c r="R1655"/>
      <c r="S1655">
        <f t="shared" si="126"/>
        <v>252</v>
      </c>
      <c r="T1655"/>
      <c r="U1655" s="146"/>
      <c r="V1655" s="146"/>
      <c r="W1655" s="135" t="str">
        <f t="shared" si="130"/>
        <v/>
      </c>
      <c r="X1655" s="135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2268</v>
      </c>
      <c r="D1656" s="1" t="s">
        <v>7</v>
      </c>
      <c r="E1656" s="21" t="str">
        <f t="shared" si="133"/>
        <v>"1646"</v>
      </c>
      <c r="F1656" s="21" t="str">
        <f t="shared" si="133"/>
        <v>"1646"</v>
      </c>
      <c r="G1656" s="83">
        <v>0</v>
      </c>
      <c r="H1656" s="83">
        <v>0</v>
      </c>
      <c r="I1656" s="19" t="s">
        <v>30</v>
      </c>
      <c r="J1656" s="19" t="s">
        <v>2238</v>
      </c>
      <c r="K1656" s="14" t="str">
        <f t="shared" si="132"/>
        <v/>
      </c>
      <c r="L1656" s="10" t="s">
        <v>2242</v>
      </c>
      <c r="M1656" s="24" t="s">
        <v>3644</v>
      </c>
      <c r="N1656" s="24" t="s">
        <v>3920</v>
      </c>
      <c r="O1656"/>
      <c r="P1656"/>
      <c r="Q1656"/>
      <c r="R1656"/>
      <c r="S1656">
        <f t="shared" si="126"/>
        <v>252</v>
      </c>
      <c r="T1656"/>
      <c r="U1656" s="146"/>
      <c r="V1656" s="146"/>
      <c r="W1656" s="135" t="str">
        <f t="shared" si="130"/>
        <v/>
      </c>
      <c r="X1656" s="135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2268</v>
      </c>
      <c r="D1657" s="1" t="s">
        <v>7</v>
      </c>
      <c r="E1657" s="21" t="str">
        <f t="shared" si="133"/>
        <v>"1647"</v>
      </c>
      <c r="F1657" s="21" t="str">
        <f t="shared" si="133"/>
        <v>"1647"</v>
      </c>
      <c r="G1657" s="83">
        <v>0</v>
      </c>
      <c r="H1657" s="83">
        <v>0</v>
      </c>
      <c r="I1657" s="19" t="s">
        <v>30</v>
      </c>
      <c r="J1657" s="19" t="s">
        <v>2238</v>
      </c>
      <c r="K1657" s="14" t="str">
        <f t="shared" si="132"/>
        <v/>
      </c>
      <c r="L1657" s="10" t="s">
        <v>2242</v>
      </c>
      <c r="M1657" s="24" t="s">
        <v>3645</v>
      </c>
      <c r="N1657" s="24" t="s">
        <v>3920</v>
      </c>
      <c r="O1657"/>
      <c r="P1657"/>
      <c r="Q1657"/>
      <c r="R1657"/>
      <c r="S1657">
        <f t="shared" ref="S1657:S1720" si="134">IF(X1657&lt;&gt;"",S1656+1,S1656)</f>
        <v>252</v>
      </c>
      <c r="T1657"/>
      <c r="U1657" s="146"/>
      <c r="V1657" s="146"/>
      <c r="W1657" s="135" t="str">
        <f t="shared" si="130"/>
        <v/>
      </c>
      <c r="X1657" s="135" t="str">
        <f t="shared" si="129"/>
        <v/>
      </c>
      <c r="Y1657" s="2">
        <f t="shared" ref="Y1657:Y1720" si="135">B1657</f>
        <v>1647</v>
      </c>
    </row>
    <row r="1658" spans="1:25">
      <c r="A1658" s="3">
        <v>1658</v>
      </c>
      <c r="B1658" s="2">
        <v>1648</v>
      </c>
      <c r="C1658" s="1" t="s">
        <v>2268</v>
      </c>
      <c r="D1658" s="1" t="s">
        <v>7</v>
      </c>
      <c r="E1658" s="21" t="str">
        <f t="shared" si="133"/>
        <v>"1648"</v>
      </c>
      <c r="F1658" s="21" t="str">
        <f t="shared" si="133"/>
        <v>"1648"</v>
      </c>
      <c r="G1658" s="83">
        <v>0</v>
      </c>
      <c r="H1658" s="83">
        <v>0</v>
      </c>
      <c r="I1658" s="19" t="s">
        <v>30</v>
      </c>
      <c r="J1658" s="19" t="s">
        <v>2238</v>
      </c>
      <c r="K1658" s="14" t="str">
        <f t="shared" si="132"/>
        <v/>
      </c>
      <c r="L1658" s="10" t="s">
        <v>2242</v>
      </c>
      <c r="M1658" s="24" t="s">
        <v>3646</v>
      </c>
      <c r="N1658" s="24" t="s">
        <v>3920</v>
      </c>
      <c r="O1658"/>
      <c r="P1658"/>
      <c r="Q1658"/>
      <c r="R1658"/>
      <c r="S1658">
        <f t="shared" si="134"/>
        <v>252</v>
      </c>
      <c r="T1658"/>
      <c r="U1658" s="146"/>
      <c r="V1658" s="146"/>
      <c r="W1658" s="135" t="str">
        <f t="shared" si="130"/>
        <v/>
      </c>
      <c r="X1658" s="135" t="str">
        <f t="shared" si="129"/>
        <v/>
      </c>
      <c r="Y1658" s="2">
        <f t="shared" si="135"/>
        <v>1648</v>
      </c>
    </row>
    <row r="1659" spans="1:25">
      <c r="A1659" s="3">
        <v>1659</v>
      </c>
      <c r="B1659" s="2">
        <v>1649</v>
      </c>
      <c r="C1659" s="1" t="s">
        <v>2268</v>
      </c>
      <c r="D1659" s="1" t="s">
        <v>7</v>
      </c>
      <c r="E1659" s="21" t="str">
        <f t="shared" ref="E1659:F1684" si="136">""""&amp;TEXT($B1659,"0000")&amp;""""</f>
        <v>"1649"</v>
      </c>
      <c r="F1659" s="21" t="str">
        <f t="shared" si="136"/>
        <v>"1649"</v>
      </c>
      <c r="G1659" s="83">
        <v>0</v>
      </c>
      <c r="H1659" s="83">
        <v>0</v>
      </c>
      <c r="I1659" s="19" t="s">
        <v>30</v>
      </c>
      <c r="J1659" s="19" t="s">
        <v>2238</v>
      </c>
      <c r="K1659" s="14" t="str">
        <f t="shared" si="132"/>
        <v/>
      </c>
      <c r="L1659" s="10" t="s">
        <v>2242</v>
      </c>
      <c r="M1659" s="24" t="s">
        <v>3647</v>
      </c>
      <c r="N1659" s="24" t="s">
        <v>3920</v>
      </c>
      <c r="O1659"/>
      <c r="P1659"/>
      <c r="Q1659"/>
      <c r="R1659"/>
      <c r="S1659">
        <f t="shared" si="134"/>
        <v>252</v>
      </c>
      <c r="T1659"/>
      <c r="U1659" s="146"/>
      <c r="V1659" s="146"/>
      <c r="W1659" s="135" t="str">
        <f t="shared" si="130"/>
        <v/>
      </c>
      <c r="X1659" s="135" t="str">
        <f t="shared" si="129"/>
        <v/>
      </c>
      <c r="Y1659" s="2">
        <f t="shared" si="135"/>
        <v>1649</v>
      </c>
    </row>
    <row r="1660" spans="1:25">
      <c r="A1660" s="3">
        <v>1660</v>
      </c>
      <c r="B1660" s="2">
        <v>1650</v>
      </c>
      <c r="C1660" s="1" t="s">
        <v>2268</v>
      </c>
      <c r="D1660" s="1" t="s">
        <v>7</v>
      </c>
      <c r="E1660" s="21" t="str">
        <f t="shared" si="136"/>
        <v>"1650"</v>
      </c>
      <c r="F1660" s="21" t="str">
        <f t="shared" si="136"/>
        <v>"1650"</v>
      </c>
      <c r="G1660" s="83">
        <v>0</v>
      </c>
      <c r="H1660" s="83">
        <v>0</v>
      </c>
      <c r="I1660" s="19" t="s">
        <v>30</v>
      </c>
      <c r="J1660" s="19" t="s">
        <v>2238</v>
      </c>
      <c r="K1660" s="14" t="str">
        <f t="shared" si="132"/>
        <v/>
      </c>
      <c r="L1660" s="10" t="s">
        <v>2242</v>
      </c>
      <c r="M1660" s="24" t="s">
        <v>3648</v>
      </c>
      <c r="N1660" s="24" t="s">
        <v>3920</v>
      </c>
      <c r="O1660"/>
      <c r="P1660"/>
      <c r="Q1660"/>
      <c r="R1660"/>
      <c r="S1660">
        <f t="shared" si="134"/>
        <v>252</v>
      </c>
      <c r="T1660"/>
      <c r="U1660" s="146"/>
      <c r="V1660" s="146"/>
      <c r="W1660" s="135" t="str">
        <f t="shared" si="130"/>
        <v/>
      </c>
      <c r="X1660" s="135" t="str">
        <f t="shared" si="129"/>
        <v/>
      </c>
      <c r="Y1660" s="2">
        <f t="shared" si="135"/>
        <v>1650</v>
      </c>
    </row>
    <row r="1661" spans="1:25">
      <c r="A1661" s="3">
        <v>1661</v>
      </c>
      <c r="B1661" s="2">
        <v>1651</v>
      </c>
      <c r="C1661" s="1" t="s">
        <v>2268</v>
      </c>
      <c r="D1661" s="1" t="s">
        <v>7</v>
      </c>
      <c r="E1661" s="21" t="str">
        <f t="shared" si="136"/>
        <v>"1651"</v>
      </c>
      <c r="F1661" s="21" t="str">
        <f t="shared" si="136"/>
        <v>"1651"</v>
      </c>
      <c r="G1661" s="83">
        <v>0</v>
      </c>
      <c r="H1661" s="83">
        <v>0</v>
      </c>
      <c r="I1661" s="19" t="s">
        <v>30</v>
      </c>
      <c r="J1661" s="19" t="s">
        <v>2238</v>
      </c>
      <c r="K1661" s="14" t="str">
        <f t="shared" si="132"/>
        <v/>
      </c>
      <c r="L1661" s="10" t="s">
        <v>2242</v>
      </c>
      <c r="M1661" s="24" t="s">
        <v>3649</v>
      </c>
      <c r="N1661" s="24" t="s">
        <v>3920</v>
      </c>
      <c r="O1661"/>
      <c r="P1661"/>
      <c r="Q1661"/>
      <c r="R1661"/>
      <c r="S1661">
        <f t="shared" si="134"/>
        <v>252</v>
      </c>
      <c r="T1661"/>
      <c r="U1661" s="146"/>
      <c r="V1661" s="146"/>
      <c r="W1661" s="135" t="str">
        <f t="shared" si="130"/>
        <v/>
      </c>
      <c r="X1661" s="135" t="str">
        <f t="shared" si="129"/>
        <v/>
      </c>
      <c r="Y1661" s="2">
        <f t="shared" si="135"/>
        <v>1651</v>
      </c>
    </row>
    <row r="1662" spans="1:25">
      <c r="A1662" s="3">
        <v>1662</v>
      </c>
      <c r="B1662" s="2">
        <v>1652</v>
      </c>
      <c r="C1662" s="1" t="s">
        <v>2268</v>
      </c>
      <c r="D1662" s="1" t="s">
        <v>7</v>
      </c>
      <c r="E1662" s="21" t="str">
        <f t="shared" si="136"/>
        <v>"1652"</v>
      </c>
      <c r="F1662" s="21" t="str">
        <f t="shared" si="136"/>
        <v>"1652"</v>
      </c>
      <c r="G1662" s="83">
        <v>0</v>
      </c>
      <c r="H1662" s="83">
        <v>0</v>
      </c>
      <c r="I1662" s="19" t="s">
        <v>30</v>
      </c>
      <c r="J1662" s="19" t="s">
        <v>2238</v>
      </c>
      <c r="K1662" s="14" t="str">
        <f t="shared" si="132"/>
        <v/>
      </c>
      <c r="L1662" s="10" t="s">
        <v>2242</v>
      </c>
      <c r="M1662" s="24" t="s">
        <v>3650</v>
      </c>
      <c r="N1662" s="24" t="s">
        <v>3920</v>
      </c>
      <c r="O1662"/>
      <c r="P1662"/>
      <c r="Q1662"/>
      <c r="R1662"/>
      <c r="S1662">
        <f t="shared" si="134"/>
        <v>252</v>
      </c>
      <c r="T1662"/>
      <c r="U1662" s="146"/>
      <c r="V1662" s="146"/>
      <c r="W1662" s="135" t="str">
        <f t="shared" si="130"/>
        <v/>
      </c>
      <c r="X1662" s="135" t="str">
        <f t="shared" si="129"/>
        <v/>
      </c>
      <c r="Y1662" s="2">
        <f t="shared" si="135"/>
        <v>1652</v>
      </c>
    </row>
    <row r="1663" spans="1:25">
      <c r="A1663" s="3">
        <v>1663</v>
      </c>
      <c r="B1663" s="2">
        <v>1653</v>
      </c>
      <c r="C1663" s="1" t="s">
        <v>2268</v>
      </c>
      <c r="D1663" s="1" t="s">
        <v>7</v>
      </c>
      <c r="E1663" s="21" t="str">
        <f t="shared" si="136"/>
        <v>"1653"</v>
      </c>
      <c r="F1663" s="21" t="str">
        <f t="shared" si="136"/>
        <v>"1653"</v>
      </c>
      <c r="G1663" s="83">
        <v>0</v>
      </c>
      <c r="H1663" s="83">
        <v>0</v>
      </c>
      <c r="I1663" s="19" t="s">
        <v>30</v>
      </c>
      <c r="J1663" s="19" t="s">
        <v>2238</v>
      </c>
      <c r="K1663" s="14" t="str">
        <f t="shared" si="132"/>
        <v/>
      </c>
      <c r="L1663" s="10" t="s">
        <v>2242</v>
      </c>
      <c r="M1663" s="24" t="s">
        <v>3651</v>
      </c>
      <c r="N1663" s="24" t="s">
        <v>3920</v>
      </c>
      <c r="O1663"/>
      <c r="P1663"/>
      <c r="Q1663"/>
      <c r="R1663"/>
      <c r="S1663">
        <f t="shared" si="134"/>
        <v>252</v>
      </c>
      <c r="T1663"/>
      <c r="U1663" s="146"/>
      <c r="V1663" s="146"/>
      <c r="W1663" s="135" t="str">
        <f t="shared" si="130"/>
        <v/>
      </c>
      <c r="X1663" s="135" t="str">
        <f t="shared" si="129"/>
        <v/>
      </c>
      <c r="Y1663" s="2">
        <f t="shared" si="135"/>
        <v>1653</v>
      </c>
    </row>
    <row r="1664" spans="1:25">
      <c r="A1664" s="3">
        <v>1664</v>
      </c>
      <c r="B1664" s="2">
        <v>1654</v>
      </c>
      <c r="C1664" s="1" t="s">
        <v>2268</v>
      </c>
      <c r="D1664" s="1" t="s">
        <v>7</v>
      </c>
      <c r="E1664" s="21" t="str">
        <f t="shared" si="136"/>
        <v>"1654"</v>
      </c>
      <c r="F1664" s="21" t="str">
        <f t="shared" si="136"/>
        <v>"1654"</v>
      </c>
      <c r="G1664" s="83">
        <v>0</v>
      </c>
      <c r="H1664" s="83">
        <v>0</v>
      </c>
      <c r="I1664" s="19" t="s">
        <v>30</v>
      </c>
      <c r="J1664" s="19" t="s">
        <v>2238</v>
      </c>
      <c r="K1664" s="14" t="str">
        <f t="shared" si="132"/>
        <v/>
      </c>
      <c r="L1664" s="10" t="s">
        <v>2242</v>
      </c>
      <c r="M1664" s="24" t="s">
        <v>3652</v>
      </c>
      <c r="N1664" s="24" t="s">
        <v>3920</v>
      </c>
      <c r="O1664"/>
      <c r="P1664"/>
      <c r="Q1664"/>
      <c r="R1664"/>
      <c r="S1664">
        <f t="shared" si="134"/>
        <v>252</v>
      </c>
      <c r="T1664"/>
      <c r="U1664" s="146"/>
      <c r="V1664" s="146"/>
      <c r="W1664" s="135" t="str">
        <f t="shared" si="130"/>
        <v/>
      </c>
      <c r="X1664" s="135" t="str">
        <f t="shared" si="129"/>
        <v/>
      </c>
      <c r="Y1664" s="2">
        <f t="shared" si="135"/>
        <v>1654</v>
      </c>
    </row>
    <row r="1665" spans="1:25">
      <c r="A1665" s="3">
        <v>1665</v>
      </c>
      <c r="B1665" s="2">
        <v>1655</v>
      </c>
      <c r="C1665" s="1" t="s">
        <v>2268</v>
      </c>
      <c r="D1665" s="1" t="s">
        <v>7</v>
      </c>
      <c r="E1665" s="21" t="str">
        <f t="shared" si="136"/>
        <v>"1655"</v>
      </c>
      <c r="F1665" s="21" t="str">
        <f t="shared" si="136"/>
        <v>"1655"</v>
      </c>
      <c r="G1665" s="83">
        <v>0</v>
      </c>
      <c r="H1665" s="83">
        <v>0</v>
      </c>
      <c r="I1665" s="19" t="s">
        <v>30</v>
      </c>
      <c r="J1665" s="19" t="s">
        <v>2238</v>
      </c>
      <c r="K1665" s="14" t="str">
        <f t="shared" ref="K1665:K1683" si="137">IF(E1665=F1665,"","NOT EQUAL")</f>
        <v/>
      </c>
      <c r="L1665" s="10" t="s">
        <v>2242</v>
      </c>
      <c r="M1665" s="24" t="s">
        <v>3653</v>
      </c>
      <c r="N1665" s="24" t="s">
        <v>3920</v>
      </c>
      <c r="O1665"/>
      <c r="P1665"/>
      <c r="Q1665"/>
      <c r="R1665"/>
      <c r="S1665">
        <f t="shared" si="134"/>
        <v>252</v>
      </c>
      <c r="T1665"/>
      <c r="U1665" s="146"/>
      <c r="V1665" s="146"/>
      <c r="W1665" s="135" t="str">
        <f t="shared" si="130"/>
        <v/>
      </c>
      <c r="X1665" s="135" t="str">
        <f t="shared" si="129"/>
        <v/>
      </c>
      <c r="Y1665" s="2">
        <f t="shared" si="135"/>
        <v>1655</v>
      </c>
    </row>
    <row r="1666" spans="1:25">
      <c r="A1666" s="3">
        <v>1666</v>
      </c>
      <c r="B1666" s="2">
        <v>1656</v>
      </c>
      <c r="C1666" s="1" t="s">
        <v>2268</v>
      </c>
      <c r="D1666" s="1" t="s">
        <v>7</v>
      </c>
      <c r="E1666" s="21" t="str">
        <f t="shared" si="136"/>
        <v>"1656"</v>
      </c>
      <c r="F1666" s="21" t="str">
        <f t="shared" si="136"/>
        <v>"1656"</v>
      </c>
      <c r="G1666" s="83">
        <v>0</v>
      </c>
      <c r="H1666" s="83">
        <v>0</v>
      </c>
      <c r="I1666" s="19" t="s">
        <v>30</v>
      </c>
      <c r="J1666" s="19" t="s">
        <v>2238</v>
      </c>
      <c r="K1666" s="14" t="str">
        <f t="shared" si="137"/>
        <v/>
      </c>
      <c r="L1666" s="10" t="s">
        <v>2242</v>
      </c>
      <c r="M1666" s="24" t="s">
        <v>3654</v>
      </c>
      <c r="N1666" s="24" t="s">
        <v>3920</v>
      </c>
      <c r="O1666"/>
      <c r="P1666"/>
      <c r="Q1666"/>
      <c r="R1666"/>
      <c r="S1666">
        <f t="shared" si="134"/>
        <v>252</v>
      </c>
      <c r="T1666"/>
      <c r="U1666" s="146"/>
      <c r="V1666" s="146"/>
      <c r="W1666" s="135" t="str">
        <f t="shared" si="130"/>
        <v/>
      </c>
      <c r="X1666" s="135" t="str">
        <f t="shared" si="129"/>
        <v/>
      </c>
      <c r="Y1666" s="2">
        <f t="shared" si="135"/>
        <v>1656</v>
      </c>
    </row>
    <row r="1667" spans="1:25">
      <c r="A1667" s="3">
        <v>1667</v>
      </c>
      <c r="B1667" s="2">
        <v>1657</v>
      </c>
      <c r="C1667" s="1" t="s">
        <v>2268</v>
      </c>
      <c r="D1667" s="1" t="s">
        <v>7</v>
      </c>
      <c r="E1667" s="21" t="str">
        <f t="shared" si="136"/>
        <v>"1657"</v>
      </c>
      <c r="F1667" s="21" t="str">
        <f t="shared" si="136"/>
        <v>"1657"</v>
      </c>
      <c r="G1667" s="83">
        <v>0</v>
      </c>
      <c r="H1667" s="83">
        <v>0</v>
      </c>
      <c r="I1667" s="19" t="s">
        <v>30</v>
      </c>
      <c r="J1667" s="19" t="s">
        <v>2238</v>
      </c>
      <c r="K1667" s="14" t="str">
        <f t="shared" si="137"/>
        <v/>
      </c>
      <c r="L1667" s="10" t="s">
        <v>2242</v>
      </c>
      <c r="M1667" s="24" t="s">
        <v>3655</v>
      </c>
      <c r="N1667" s="24" t="s">
        <v>3920</v>
      </c>
      <c r="O1667"/>
      <c r="P1667"/>
      <c r="Q1667"/>
      <c r="R1667"/>
      <c r="S1667">
        <f t="shared" si="134"/>
        <v>252</v>
      </c>
      <c r="T1667"/>
      <c r="U1667" s="146"/>
      <c r="V1667" s="146"/>
      <c r="W1667" s="135" t="str">
        <f t="shared" si="130"/>
        <v/>
      </c>
      <c r="X1667" s="135" t="str">
        <f t="shared" si="129"/>
        <v/>
      </c>
      <c r="Y1667" s="2">
        <f t="shared" si="135"/>
        <v>1657</v>
      </c>
    </row>
    <row r="1668" spans="1:25">
      <c r="A1668" s="3">
        <v>1668</v>
      </c>
      <c r="B1668" s="2">
        <v>1658</v>
      </c>
      <c r="C1668" s="1" t="s">
        <v>2268</v>
      </c>
      <c r="D1668" s="1" t="s">
        <v>7</v>
      </c>
      <c r="E1668" s="21" t="str">
        <f t="shared" si="136"/>
        <v>"1658"</v>
      </c>
      <c r="F1668" s="21" t="str">
        <f t="shared" si="136"/>
        <v>"1658"</v>
      </c>
      <c r="G1668" s="83">
        <v>0</v>
      </c>
      <c r="H1668" s="83">
        <v>0</v>
      </c>
      <c r="I1668" s="19" t="s">
        <v>30</v>
      </c>
      <c r="J1668" s="19" t="s">
        <v>2238</v>
      </c>
      <c r="K1668" s="14" t="str">
        <f t="shared" si="137"/>
        <v/>
      </c>
      <c r="L1668" s="10" t="s">
        <v>2242</v>
      </c>
      <c r="M1668" s="24" t="s">
        <v>3656</v>
      </c>
      <c r="N1668" s="24" t="s">
        <v>3920</v>
      </c>
      <c r="O1668"/>
      <c r="P1668"/>
      <c r="Q1668"/>
      <c r="R1668"/>
      <c r="S1668">
        <f t="shared" si="134"/>
        <v>252</v>
      </c>
      <c r="T1668"/>
      <c r="U1668" s="146"/>
      <c r="V1668" s="146"/>
      <c r="W1668" s="135" t="str">
        <f t="shared" si="130"/>
        <v/>
      </c>
      <c r="X1668" s="135" t="str">
        <f t="shared" si="129"/>
        <v/>
      </c>
      <c r="Y1668" s="2">
        <f t="shared" si="135"/>
        <v>1658</v>
      </c>
    </row>
    <row r="1669" spans="1:25">
      <c r="A1669" s="3">
        <v>1669</v>
      </c>
      <c r="B1669" s="2">
        <v>1659</v>
      </c>
      <c r="C1669" s="1" t="s">
        <v>2268</v>
      </c>
      <c r="D1669" s="1" t="s">
        <v>7</v>
      </c>
      <c r="E1669" s="21" t="str">
        <f t="shared" si="136"/>
        <v>"1659"</v>
      </c>
      <c r="F1669" s="21" t="str">
        <f t="shared" si="136"/>
        <v>"1659"</v>
      </c>
      <c r="G1669" s="83">
        <v>0</v>
      </c>
      <c r="H1669" s="83">
        <v>0</v>
      </c>
      <c r="I1669" s="19" t="s">
        <v>30</v>
      </c>
      <c r="J1669" s="19" t="s">
        <v>2238</v>
      </c>
      <c r="K1669" s="14" t="str">
        <f t="shared" si="137"/>
        <v/>
      </c>
      <c r="L1669" s="10" t="s">
        <v>2242</v>
      </c>
      <c r="M1669" s="24" t="s">
        <v>3657</v>
      </c>
      <c r="N1669" s="24" t="s">
        <v>3920</v>
      </c>
      <c r="O1669"/>
      <c r="P1669"/>
      <c r="Q1669"/>
      <c r="R1669"/>
      <c r="S1669">
        <f t="shared" si="134"/>
        <v>252</v>
      </c>
      <c r="T1669"/>
      <c r="U1669" s="146"/>
      <c r="V1669" s="146"/>
      <c r="W1669" s="135" t="str">
        <f t="shared" si="130"/>
        <v/>
      </c>
      <c r="X1669" s="135" t="str">
        <f t="shared" ref="X1669:X1732" si="138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5"/>
        <v>1659</v>
      </c>
    </row>
    <row r="1670" spans="1:25">
      <c r="A1670" s="3">
        <v>1670</v>
      </c>
      <c r="B1670" s="2">
        <v>1660</v>
      </c>
      <c r="C1670" s="1" t="s">
        <v>2268</v>
      </c>
      <c r="D1670" s="1" t="s">
        <v>7</v>
      </c>
      <c r="E1670" s="21" t="str">
        <f t="shared" si="136"/>
        <v>"1660"</v>
      </c>
      <c r="F1670" s="21" t="str">
        <f t="shared" si="136"/>
        <v>"1660"</v>
      </c>
      <c r="G1670" s="83">
        <v>0</v>
      </c>
      <c r="H1670" s="83">
        <v>0</v>
      </c>
      <c r="I1670" s="19" t="s">
        <v>30</v>
      </c>
      <c r="J1670" s="19" t="s">
        <v>2238</v>
      </c>
      <c r="K1670" s="14" t="str">
        <f t="shared" si="137"/>
        <v/>
      </c>
      <c r="L1670" s="10" t="s">
        <v>2242</v>
      </c>
      <c r="M1670" s="24" t="s">
        <v>3658</v>
      </c>
      <c r="N1670" s="24" t="s">
        <v>3920</v>
      </c>
      <c r="O1670"/>
      <c r="P1670"/>
      <c r="Q1670"/>
      <c r="R1670"/>
      <c r="S1670">
        <f t="shared" si="134"/>
        <v>252</v>
      </c>
      <c r="T1670"/>
      <c r="U1670" s="146"/>
      <c r="V1670" s="146"/>
      <c r="W1670" s="135" t="str">
        <f t="shared" si="130"/>
        <v/>
      </c>
      <c r="X1670" s="135" t="str">
        <f t="shared" si="138"/>
        <v/>
      </c>
      <c r="Y1670" s="2">
        <f t="shared" si="135"/>
        <v>1660</v>
      </c>
    </row>
    <row r="1671" spans="1:25">
      <c r="A1671" s="3">
        <v>1671</v>
      </c>
      <c r="B1671" s="2">
        <v>1661</v>
      </c>
      <c r="C1671" s="1" t="s">
        <v>2268</v>
      </c>
      <c r="D1671" s="1" t="s">
        <v>7</v>
      </c>
      <c r="E1671" s="21" t="str">
        <f t="shared" si="136"/>
        <v>"1661"</v>
      </c>
      <c r="F1671" s="21" t="str">
        <f t="shared" si="136"/>
        <v>"1661"</v>
      </c>
      <c r="G1671" s="83">
        <v>0</v>
      </c>
      <c r="H1671" s="83">
        <v>0</v>
      </c>
      <c r="I1671" s="19" t="s">
        <v>30</v>
      </c>
      <c r="J1671" s="19" t="s">
        <v>2238</v>
      </c>
      <c r="K1671" s="14" t="str">
        <f t="shared" si="137"/>
        <v/>
      </c>
      <c r="L1671" s="10" t="s">
        <v>2242</v>
      </c>
      <c r="M1671" s="24" t="s">
        <v>3659</v>
      </c>
      <c r="N1671" s="24" t="s">
        <v>3920</v>
      </c>
      <c r="O1671"/>
      <c r="P1671"/>
      <c r="Q1671"/>
      <c r="R1671"/>
      <c r="S1671">
        <f t="shared" si="134"/>
        <v>252</v>
      </c>
      <c r="T1671"/>
      <c r="U1671" s="146"/>
      <c r="V1671" s="146"/>
      <c r="W1671" s="135" t="str">
        <f t="shared" ref="W1671:W1734" si="139">IF( OR(U1671="CNST", I1671="CAT_REGS"),(E1671),
IF(U1671="YES",UPPER(E1671),
IF(   AND(U1671&lt;&gt;"NO",I1671="CAT_FNCT",D1671&lt;&gt;"multiply", D1671&lt;&gt;"divide"),IF(J1671="SLS_ENABLED",   UPPER(E1671),""),"")))</f>
        <v/>
      </c>
      <c r="X1671" s="135" t="str">
        <f t="shared" si="138"/>
        <v/>
      </c>
      <c r="Y1671" s="2">
        <f t="shared" si="135"/>
        <v>1661</v>
      </c>
    </row>
    <row r="1672" spans="1:25">
      <c r="A1672" s="3">
        <v>1672</v>
      </c>
      <c r="B1672" s="2">
        <v>1662</v>
      </c>
      <c r="C1672" s="1" t="s">
        <v>2268</v>
      </c>
      <c r="D1672" s="1" t="s">
        <v>7</v>
      </c>
      <c r="E1672" s="21" t="str">
        <f t="shared" si="136"/>
        <v>"1662"</v>
      </c>
      <c r="F1672" s="21" t="str">
        <f t="shared" si="136"/>
        <v>"1662"</v>
      </c>
      <c r="G1672" s="83">
        <v>0</v>
      </c>
      <c r="H1672" s="83">
        <v>0</v>
      </c>
      <c r="I1672" s="19" t="s">
        <v>30</v>
      </c>
      <c r="J1672" s="19" t="s">
        <v>2238</v>
      </c>
      <c r="K1672" s="14" t="str">
        <f t="shared" si="137"/>
        <v/>
      </c>
      <c r="L1672" s="10" t="s">
        <v>2242</v>
      </c>
      <c r="M1672" s="24" t="s">
        <v>3660</v>
      </c>
      <c r="N1672" s="24" t="s">
        <v>3920</v>
      </c>
      <c r="O1672"/>
      <c r="P1672"/>
      <c r="Q1672"/>
      <c r="R1672"/>
      <c r="S1672">
        <f t="shared" si="134"/>
        <v>252</v>
      </c>
      <c r="T1672"/>
      <c r="U1672" s="146"/>
      <c r="V1672" s="146"/>
      <c r="W1672" s="135" t="str">
        <f t="shared" si="139"/>
        <v/>
      </c>
      <c r="X1672" s="135" t="str">
        <f t="shared" si="138"/>
        <v/>
      </c>
      <c r="Y1672" s="2">
        <f t="shared" si="135"/>
        <v>1662</v>
      </c>
    </row>
    <row r="1673" spans="1:25">
      <c r="A1673" s="3">
        <v>1673</v>
      </c>
      <c r="B1673" s="2">
        <v>1663</v>
      </c>
      <c r="C1673" s="1" t="s">
        <v>2268</v>
      </c>
      <c r="D1673" s="1" t="s">
        <v>7</v>
      </c>
      <c r="E1673" s="21" t="str">
        <f t="shared" si="136"/>
        <v>"1663"</v>
      </c>
      <c r="F1673" s="21" t="str">
        <f t="shared" si="136"/>
        <v>"1663"</v>
      </c>
      <c r="G1673" s="83">
        <v>0</v>
      </c>
      <c r="H1673" s="83">
        <v>0</v>
      </c>
      <c r="I1673" s="19" t="s">
        <v>30</v>
      </c>
      <c r="J1673" s="19" t="s">
        <v>2238</v>
      </c>
      <c r="K1673" s="14" t="str">
        <f t="shared" si="137"/>
        <v/>
      </c>
      <c r="L1673" s="10" t="s">
        <v>2242</v>
      </c>
      <c r="M1673" s="24" t="s">
        <v>3661</v>
      </c>
      <c r="N1673" s="24" t="s">
        <v>3920</v>
      </c>
      <c r="O1673"/>
      <c r="P1673"/>
      <c r="Q1673"/>
      <c r="R1673"/>
      <c r="S1673">
        <f t="shared" si="134"/>
        <v>252</v>
      </c>
      <c r="T1673"/>
      <c r="U1673" s="146"/>
      <c r="V1673" s="146"/>
      <c r="W1673" s="135" t="str">
        <f t="shared" si="139"/>
        <v/>
      </c>
      <c r="X1673" s="135" t="str">
        <f t="shared" si="138"/>
        <v/>
      </c>
      <c r="Y1673" s="2">
        <f t="shared" si="135"/>
        <v>1663</v>
      </c>
    </row>
    <row r="1674" spans="1:25">
      <c r="A1674" s="3">
        <v>1674</v>
      </c>
      <c r="B1674" s="2">
        <v>1664</v>
      </c>
      <c r="C1674" s="1" t="s">
        <v>2268</v>
      </c>
      <c r="D1674" s="1" t="s">
        <v>7</v>
      </c>
      <c r="E1674" s="21" t="str">
        <f t="shared" si="136"/>
        <v>"1664"</v>
      </c>
      <c r="F1674" s="21" t="str">
        <f t="shared" si="136"/>
        <v>"1664"</v>
      </c>
      <c r="G1674" s="83">
        <v>0</v>
      </c>
      <c r="H1674" s="83">
        <v>0</v>
      </c>
      <c r="I1674" s="19" t="s">
        <v>30</v>
      </c>
      <c r="J1674" s="19" t="s">
        <v>2238</v>
      </c>
      <c r="K1674" s="14" t="str">
        <f t="shared" si="137"/>
        <v/>
      </c>
      <c r="L1674" s="10" t="s">
        <v>2242</v>
      </c>
      <c r="M1674" s="24" t="s">
        <v>3662</v>
      </c>
      <c r="N1674" s="24" t="s">
        <v>3920</v>
      </c>
      <c r="O1674"/>
      <c r="P1674"/>
      <c r="Q1674"/>
      <c r="R1674"/>
      <c r="S1674">
        <f t="shared" si="134"/>
        <v>252</v>
      </c>
      <c r="T1674"/>
      <c r="U1674" s="146"/>
      <c r="V1674" s="146"/>
      <c r="W1674" s="135" t="str">
        <f t="shared" si="139"/>
        <v/>
      </c>
      <c r="X1674" s="135" t="str">
        <f t="shared" si="138"/>
        <v/>
      </c>
      <c r="Y1674" s="2">
        <f t="shared" si="135"/>
        <v>1664</v>
      </c>
    </row>
    <row r="1675" spans="1:25">
      <c r="A1675" s="3">
        <v>1675</v>
      </c>
      <c r="B1675" s="2">
        <v>1665</v>
      </c>
      <c r="C1675" s="1" t="s">
        <v>2268</v>
      </c>
      <c r="D1675" s="1" t="s">
        <v>7</v>
      </c>
      <c r="E1675" s="21" t="str">
        <f t="shared" si="136"/>
        <v>"1665"</v>
      </c>
      <c r="F1675" s="21" t="str">
        <f t="shared" si="136"/>
        <v>"1665"</v>
      </c>
      <c r="G1675" s="83">
        <v>0</v>
      </c>
      <c r="H1675" s="83">
        <v>0</v>
      </c>
      <c r="I1675" s="19" t="s">
        <v>30</v>
      </c>
      <c r="J1675" s="19" t="s">
        <v>2238</v>
      </c>
      <c r="K1675" s="14" t="str">
        <f t="shared" si="137"/>
        <v/>
      </c>
      <c r="L1675" s="10" t="s">
        <v>2242</v>
      </c>
      <c r="M1675" s="24" t="s">
        <v>3663</v>
      </c>
      <c r="N1675" s="24" t="s">
        <v>3920</v>
      </c>
      <c r="O1675"/>
      <c r="P1675"/>
      <c r="Q1675"/>
      <c r="R1675"/>
      <c r="S1675">
        <f t="shared" si="134"/>
        <v>252</v>
      </c>
      <c r="T1675"/>
      <c r="U1675" s="146"/>
      <c r="V1675" s="146"/>
      <c r="W1675" s="135" t="str">
        <f t="shared" si="139"/>
        <v/>
      </c>
      <c r="X1675" s="135" t="str">
        <f t="shared" si="138"/>
        <v/>
      </c>
      <c r="Y1675" s="2">
        <f t="shared" si="135"/>
        <v>1665</v>
      </c>
    </row>
    <row r="1676" spans="1:25">
      <c r="A1676" s="3">
        <v>1676</v>
      </c>
      <c r="B1676" s="2">
        <v>1666</v>
      </c>
      <c r="C1676" s="1" t="s">
        <v>2268</v>
      </c>
      <c r="D1676" s="1" t="s">
        <v>7</v>
      </c>
      <c r="E1676" s="21" t="str">
        <f t="shared" si="136"/>
        <v>"1666"</v>
      </c>
      <c r="F1676" s="21" t="str">
        <f t="shared" si="136"/>
        <v>"1666"</v>
      </c>
      <c r="G1676" s="83">
        <v>0</v>
      </c>
      <c r="H1676" s="83">
        <v>0</v>
      </c>
      <c r="I1676" s="19" t="s">
        <v>30</v>
      </c>
      <c r="J1676" s="19" t="s">
        <v>2238</v>
      </c>
      <c r="K1676" s="14" t="str">
        <f t="shared" si="137"/>
        <v/>
      </c>
      <c r="L1676" s="10" t="s">
        <v>2242</v>
      </c>
      <c r="M1676" s="24" t="s">
        <v>3664</v>
      </c>
      <c r="N1676" s="24" t="s">
        <v>3920</v>
      </c>
      <c r="O1676"/>
      <c r="P1676"/>
      <c r="Q1676"/>
      <c r="R1676"/>
      <c r="S1676">
        <f t="shared" si="134"/>
        <v>252</v>
      </c>
      <c r="T1676"/>
      <c r="U1676" s="146"/>
      <c r="V1676" s="146"/>
      <c r="W1676" s="135" t="str">
        <f t="shared" si="139"/>
        <v/>
      </c>
      <c r="X1676" s="135" t="str">
        <f t="shared" si="138"/>
        <v/>
      </c>
      <c r="Y1676" s="2">
        <f t="shared" si="135"/>
        <v>1666</v>
      </c>
    </row>
    <row r="1677" spans="1:25">
      <c r="A1677" s="3">
        <v>1677</v>
      </c>
      <c r="B1677" s="2">
        <v>1667</v>
      </c>
      <c r="C1677" s="1" t="s">
        <v>2268</v>
      </c>
      <c r="D1677" s="1" t="s">
        <v>7</v>
      </c>
      <c r="E1677" s="21" t="str">
        <f t="shared" si="136"/>
        <v>"1667"</v>
      </c>
      <c r="F1677" s="21" t="str">
        <f t="shared" si="136"/>
        <v>"1667"</v>
      </c>
      <c r="G1677" s="83">
        <v>0</v>
      </c>
      <c r="H1677" s="83">
        <v>0</v>
      </c>
      <c r="I1677" s="19" t="s">
        <v>30</v>
      </c>
      <c r="J1677" s="19" t="s">
        <v>2238</v>
      </c>
      <c r="K1677" s="14" t="str">
        <f t="shared" si="137"/>
        <v/>
      </c>
      <c r="L1677" s="10" t="s">
        <v>2242</v>
      </c>
      <c r="M1677" s="24" t="s">
        <v>3665</v>
      </c>
      <c r="N1677" s="24" t="s">
        <v>3920</v>
      </c>
      <c r="O1677"/>
      <c r="P1677"/>
      <c r="Q1677"/>
      <c r="R1677"/>
      <c r="S1677">
        <f t="shared" si="134"/>
        <v>252</v>
      </c>
      <c r="T1677"/>
      <c r="U1677" s="146"/>
      <c r="V1677" s="146"/>
      <c r="W1677" s="135" t="str">
        <f t="shared" si="139"/>
        <v/>
      </c>
      <c r="X1677" s="135" t="str">
        <f t="shared" si="138"/>
        <v/>
      </c>
      <c r="Y1677" s="2">
        <f t="shared" si="135"/>
        <v>1667</v>
      </c>
    </row>
    <row r="1678" spans="1:25">
      <c r="A1678" s="3">
        <v>1678</v>
      </c>
      <c r="B1678" s="2">
        <v>1668</v>
      </c>
      <c r="C1678" s="1" t="s">
        <v>2268</v>
      </c>
      <c r="D1678" s="1" t="s">
        <v>7</v>
      </c>
      <c r="E1678" s="21" t="str">
        <f t="shared" si="136"/>
        <v>"1668"</v>
      </c>
      <c r="F1678" s="21" t="str">
        <f t="shared" si="136"/>
        <v>"1668"</v>
      </c>
      <c r="G1678" s="83">
        <v>0</v>
      </c>
      <c r="H1678" s="83">
        <v>0</v>
      </c>
      <c r="I1678" s="19" t="s">
        <v>30</v>
      </c>
      <c r="J1678" s="19" t="s">
        <v>2238</v>
      </c>
      <c r="K1678" s="14" t="str">
        <f t="shared" si="137"/>
        <v/>
      </c>
      <c r="L1678" s="10" t="s">
        <v>2242</v>
      </c>
      <c r="M1678" s="24" t="s">
        <v>3666</v>
      </c>
      <c r="N1678" s="24" t="s">
        <v>3920</v>
      </c>
      <c r="O1678"/>
      <c r="P1678"/>
      <c r="Q1678"/>
      <c r="R1678"/>
      <c r="S1678">
        <f t="shared" si="134"/>
        <v>252</v>
      </c>
      <c r="T1678"/>
      <c r="U1678" s="146"/>
      <c r="V1678" s="146"/>
      <c r="W1678" s="135" t="str">
        <f t="shared" si="139"/>
        <v/>
      </c>
      <c r="X1678" s="135" t="str">
        <f t="shared" si="138"/>
        <v/>
      </c>
      <c r="Y1678" s="2">
        <f t="shared" si="135"/>
        <v>1668</v>
      </c>
    </row>
    <row r="1679" spans="1:25">
      <c r="A1679" s="3">
        <v>1679</v>
      </c>
      <c r="B1679" s="2">
        <v>1669</v>
      </c>
      <c r="C1679" s="1" t="s">
        <v>2268</v>
      </c>
      <c r="D1679" s="1" t="s">
        <v>7</v>
      </c>
      <c r="E1679" s="21" t="str">
        <f t="shared" si="136"/>
        <v>"1669"</v>
      </c>
      <c r="F1679" s="21" t="str">
        <f t="shared" si="136"/>
        <v>"1669"</v>
      </c>
      <c r="G1679" s="83">
        <v>0</v>
      </c>
      <c r="H1679" s="83">
        <v>0</v>
      </c>
      <c r="I1679" s="19" t="s">
        <v>30</v>
      </c>
      <c r="J1679" s="19" t="s">
        <v>2238</v>
      </c>
      <c r="K1679" s="14" t="str">
        <f t="shared" si="137"/>
        <v/>
      </c>
      <c r="L1679" s="10" t="s">
        <v>2242</v>
      </c>
      <c r="M1679" s="24" t="s">
        <v>3667</v>
      </c>
      <c r="N1679" s="24" t="s">
        <v>3920</v>
      </c>
      <c r="O1679"/>
      <c r="P1679"/>
      <c r="Q1679"/>
      <c r="R1679"/>
      <c r="S1679">
        <f t="shared" si="134"/>
        <v>252</v>
      </c>
      <c r="T1679"/>
      <c r="U1679" s="146"/>
      <c r="V1679" s="146"/>
      <c r="W1679" s="135" t="str">
        <f t="shared" si="139"/>
        <v/>
      </c>
      <c r="X1679" s="135" t="str">
        <f t="shared" si="138"/>
        <v/>
      </c>
      <c r="Y1679" s="2">
        <f t="shared" si="135"/>
        <v>1669</v>
      </c>
    </row>
    <row r="1680" spans="1:25">
      <c r="A1680" s="3">
        <v>1680</v>
      </c>
      <c r="B1680" s="2">
        <v>1670</v>
      </c>
      <c r="C1680" s="1" t="s">
        <v>2268</v>
      </c>
      <c r="D1680" s="1" t="s">
        <v>7</v>
      </c>
      <c r="E1680" s="21" t="str">
        <f t="shared" si="136"/>
        <v>"1670"</v>
      </c>
      <c r="F1680" s="21" t="str">
        <f t="shared" si="136"/>
        <v>"1670"</v>
      </c>
      <c r="G1680" s="83">
        <v>0</v>
      </c>
      <c r="H1680" s="83">
        <v>0</v>
      </c>
      <c r="I1680" s="19" t="s">
        <v>30</v>
      </c>
      <c r="J1680" s="19" t="s">
        <v>2238</v>
      </c>
      <c r="K1680" s="14" t="str">
        <f t="shared" si="137"/>
        <v/>
      </c>
      <c r="L1680" s="10" t="s">
        <v>2242</v>
      </c>
      <c r="M1680" s="24" t="s">
        <v>3668</v>
      </c>
      <c r="N1680" s="24" t="s">
        <v>3920</v>
      </c>
      <c r="O1680"/>
      <c r="P1680"/>
      <c r="Q1680"/>
      <c r="R1680"/>
      <c r="S1680">
        <f t="shared" si="134"/>
        <v>252</v>
      </c>
      <c r="T1680"/>
      <c r="U1680" s="146"/>
      <c r="V1680" s="146"/>
      <c r="W1680" s="135" t="str">
        <f t="shared" si="139"/>
        <v/>
      </c>
      <c r="X1680" s="135" t="str">
        <f t="shared" si="138"/>
        <v/>
      </c>
      <c r="Y1680" s="2">
        <f t="shared" si="135"/>
        <v>1670</v>
      </c>
    </row>
    <row r="1681" spans="1:25">
      <c r="A1681" s="3">
        <v>1681</v>
      </c>
      <c r="B1681" s="2">
        <v>1671</v>
      </c>
      <c r="C1681" s="1" t="s">
        <v>2268</v>
      </c>
      <c r="D1681" s="1" t="s">
        <v>7</v>
      </c>
      <c r="E1681" s="21" t="str">
        <f t="shared" si="136"/>
        <v>"1671"</v>
      </c>
      <c r="F1681" s="21" t="str">
        <f t="shared" si="136"/>
        <v>"1671"</v>
      </c>
      <c r="G1681" s="83">
        <v>0</v>
      </c>
      <c r="H1681" s="83">
        <v>0</v>
      </c>
      <c r="I1681" s="19" t="s">
        <v>30</v>
      </c>
      <c r="J1681" s="19" t="s">
        <v>2238</v>
      </c>
      <c r="K1681" s="14" t="str">
        <f t="shared" si="137"/>
        <v/>
      </c>
      <c r="L1681" s="10" t="s">
        <v>2242</v>
      </c>
      <c r="M1681" s="24" t="s">
        <v>3669</v>
      </c>
      <c r="N1681" s="24" t="s">
        <v>3920</v>
      </c>
      <c r="O1681"/>
      <c r="P1681"/>
      <c r="Q1681"/>
      <c r="R1681"/>
      <c r="S1681">
        <f t="shared" si="134"/>
        <v>252</v>
      </c>
      <c r="T1681"/>
      <c r="U1681" s="146"/>
      <c r="V1681" s="146"/>
      <c r="W1681" s="135" t="str">
        <f t="shared" si="139"/>
        <v/>
      </c>
      <c r="X1681" s="135" t="str">
        <f t="shared" si="138"/>
        <v/>
      </c>
      <c r="Y1681" s="2">
        <f t="shared" si="135"/>
        <v>1671</v>
      </c>
    </row>
    <row r="1682" spans="1:25">
      <c r="A1682" s="3">
        <v>1682</v>
      </c>
      <c r="B1682" s="2">
        <v>1672</v>
      </c>
      <c r="C1682" s="1" t="s">
        <v>2268</v>
      </c>
      <c r="D1682" s="1" t="s">
        <v>7</v>
      </c>
      <c r="E1682" s="21" t="str">
        <f t="shared" si="136"/>
        <v>"1672"</v>
      </c>
      <c r="F1682" s="21" t="str">
        <f t="shared" si="136"/>
        <v>"1672"</v>
      </c>
      <c r="G1682" s="83">
        <v>0</v>
      </c>
      <c r="H1682" s="83">
        <v>0</v>
      </c>
      <c r="I1682" s="19" t="s">
        <v>30</v>
      </c>
      <c r="J1682" s="19" t="s">
        <v>2238</v>
      </c>
      <c r="K1682" s="14" t="str">
        <f t="shared" si="137"/>
        <v/>
      </c>
      <c r="L1682" s="10" t="s">
        <v>2242</v>
      </c>
      <c r="M1682" s="24" t="s">
        <v>3670</v>
      </c>
      <c r="N1682" s="24" t="s">
        <v>3920</v>
      </c>
      <c r="O1682"/>
      <c r="P1682"/>
      <c r="Q1682"/>
      <c r="R1682"/>
      <c r="S1682">
        <f t="shared" si="134"/>
        <v>252</v>
      </c>
      <c r="T1682"/>
      <c r="U1682" s="146"/>
      <c r="V1682" s="146"/>
      <c r="W1682" s="135" t="str">
        <f t="shared" si="139"/>
        <v/>
      </c>
      <c r="X1682" s="135" t="str">
        <f t="shared" si="138"/>
        <v/>
      </c>
      <c r="Y1682" s="2">
        <f t="shared" si="135"/>
        <v>1672</v>
      </c>
    </row>
    <row r="1683" spans="1:25">
      <c r="A1683" s="3">
        <v>1683</v>
      </c>
      <c r="B1683" s="2">
        <v>1673</v>
      </c>
      <c r="C1683" s="1" t="s">
        <v>2268</v>
      </c>
      <c r="D1683" s="1" t="s">
        <v>7</v>
      </c>
      <c r="E1683" s="21" t="str">
        <f t="shared" si="136"/>
        <v>"1673"</v>
      </c>
      <c r="F1683" s="21" t="str">
        <f t="shared" si="136"/>
        <v>"1673"</v>
      </c>
      <c r="G1683" s="83">
        <v>0</v>
      </c>
      <c r="H1683" s="83">
        <v>0</v>
      </c>
      <c r="I1683" s="19" t="s">
        <v>30</v>
      </c>
      <c r="J1683" s="19" t="s">
        <v>2238</v>
      </c>
      <c r="K1683" s="14" t="str">
        <f t="shared" si="137"/>
        <v/>
      </c>
      <c r="L1683" s="10" t="s">
        <v>2242</v>
      </c>
      <c r="M1683" s="24" t="s">
        <v>3671</v>
      </c>
      <c r="N1683" s="24" t="s">
        <v>3920</v>
      </c>
      <c r="O1683"/>
      <c r="P1683"/>
      <c r="Q1683"/>
      <c r="R1683"/>
      <c r="S1683">
        <f t="shared" si="134"/>
        <v>252</v>
      </c>
      <c r="T1683"/>
      <c r="U1683" s="146"/>
      <c r="V1683" s="146"/>
      <c r="W1683" s="135" t="str">
        <f t="shared" si="139"/>
        <v/>
      </c>
      <c r="X1683" s="135" t="str">
        <f t="shared" si="138"/>
        <v/>
      </c>
      <c r="Y1683" s="2">
        <f t="shared" si="135"/>
        <v>1673</v>
      </c>
    </row>
    <row r="1684" spans="1:25">
      <c r="A1684" s="13">
        <v>1684</v>
      </c>
      <c r="B1684" s="2">
        <v>1674</v>
      </c>
      <c r="C1684" s="1" t="s">
        <v>2268</v>
      </c>
      <c r="D1684" s="1" t="s">
        <v>7</v>
      </c>
      <c r="E1684" s="21" t="str">
        <f t="shared" si="136"/>
        <v>"1674"</v>
      </c>
      <c r="F1684" s="21" t="str">
        <f t="shared" si="136"/>
        <v>"1674"</v>
      </c>
      <c r="G1684" s="83">
        <v>0</v>
      </c>
      <c r="H1684" s="83">
        <v>0</v>
      </c>
      <c r="I1684" s="19" t="s">
        <v>30</v>
      </c>
      <c r="J1684" s="19" t="s">
        <v>2238</v>
      </c>
      <c r="K1684" s="14" t="str">
        <f>IF(E1684=F1684,"","NOT EQUAL")</f>
        <v/>
      </c>
      <c r="L1684" s="10" t="s">
        <v>2242</v>
      </c>
      <c r="M1684" s="24" t="s">
        <v>4557</v>
      </c>
      <c r="N1684" s="24" t="s">
        <v>3920</v>
      </c>
      <c r="O1684"/>
      <c r="P1684"/>
      <c r="Q1684"/>
      <c r="R1684"/>
      <c r="S1684">
        <f t="shared" si="134"/>
        <v>252</v>
      </c>
      <c r="T1684"/>
      <c r="U1684" s="146"/>
      <c r="V1684" s="146"/>
      <c r="W1684" s="135" t="str">
        <f t="shared" si="139"/>
        <v/>
      </c>
      <c r="X1684" s="135" t="str">
        <f t="shared" si="138"/>
        <v/>
      </c>
      <c r="Y1684" s="2">
        <f t="shared" si="135"/>
        <v>1674</v>
      </c>
    </row>
    <row r="1685" spans="1:25">
      <c r="A1685" s="13">
        <v>1685</v>
      </c>
      <c r="B1685" s="2">
        <v>1675</v>
      </c>
      <c r="C1685" s="1" t="s">
        <v>2268</v>
      </c>
      <c r="D1685" s="1" t="s">
        <v>7</v>
      </c>
      <c r="E1685" s="21" t="str">
        <f t="shared" ref="E1685:F1687" si="140">""""&amp;TEXT($B1685,"0000")&amp;""""</f>
        <v>"1675"</v>
      </c>
      <c r="F1685" s="21" t="str">
        <f t="shared" si="140"/>
        <v>"1675"</v>
      </c>
      <c r="G1685" s="83">
        <v>0</v>
      </c>
      <c r="H1685" s="83">
        <v>0</v>
      </c>
      <c r="I1685" s="19" t="s">
        <v>30</v>
      </c>
      <c r="J1685" s="19" t="s">
        <v>2238</v>
      </c>
      <c r="K1685" s="14" t="str">
        <f t="shared" ref="K1685:K1748" si="141">IF(E1685=F1685,"","NOT EQUAL")</f>
        <v/>
      </c>
      <c r="L1685" s="10" t="s">
        <v>2242</v>
      </c>
      <c r="M1685" s="24" t="s">
        <v>4558</v>
      </c>
      <c r="N1685" s="24" t="s">
        <v>3920</v>
      </c>
      <c r="O1685"/>
      <c r="P1685"/>
      <c r="Q1685"/>
      <c r="R1685"/>
      <c r="S1685">
        <f t="shared" si="134"/>
        <v>252</v>
      </c>
      <c r="T1685"/>
      <c r="U1685" s="146"/>
      <c r="V1685" s="146"/>
      <c r="W1685" s="135" t="str">
        <f t="shared" si="139"/>
        <v/>
      </c>
      <c r="X1685" s="135" t="str">
        <f t="shared" si="138"/>
        <v/>
      </c>
      <c r="Y1685" s="2">
        <f t="shared" si="135"/>
        <v>1675</v>
      </c>
    </row>
    <row r="1686" spans="1:25">
      <c r="A1686" s="13">
        <v>1686</v>
      </c>
      <c r="B1686" s="2">
        <v>1676</v>
      </c>
      <c r="C1686" s="1" t="s">
        <v>2268</v>
      </c>
      <c r="D1686" s="1" t="s">
        <v>7</v>
      </c>
      <c r="E1686" s="21" t="str">
        <f t="shared" si="140"/>
        <v>"1676"</v>
      </c>
      <c r="F1686" s="21" t="str">
        <f t="shared" si="140"/>
        <v>"1676"</v>
      </c>
      <c r="G1686" s="83">
        <v>0</v>
      </c>
      <c r="H1686" s="83">
        <v>0</v>
      </c>
      <c r="I1686" s="19" t="s">
        <v>30</v>
      </c>
      <c r="J1686" s="19" t="s">
        <v>2238</v>
      </c>
      <c r="K1686" s="14" t="str">
        <f t="shared" si="141"/>
        <v/>
      </c>
      <c r="L1686" s="10" t="s">
        <v>2242</v>
      </c>
      <c r="M1686" s="24" t="s">
        <v>4559</v>
      </c>
      <c r="N1686" s="24" t="s">
        <v>3920</v>
      </c>
      <c r="O1686"/>
      <c r="P1686"/>
      <c r="Q1686"/>
      <c r="R1686"/>
      <c r="S1686">
        <f t="shared" si="134"/>
        <v>252</v>
      </c>
      <c r="T1686"/>
      <c r="U1686" s="146"/>
      <c r="V1686" s="146"/>
      <c r="W1686" s="135" t="str">
        <f t="shared" si="139"/>
        <v/>
      </c>
      <c r="X1686" s="135" t="str">
        <f t="shared" si="138"/>
        <v/>
      </c>
      <c r="Y1686" s="2">
        <f t="shared" si="135"/>
        <v>1676</v>
      </c>
    </row>
    <row r="1687" spans="1:25">
      <c r="A1687" s="13">
        <v>1687</v>
      </c>
      <c r="B1687" s="2">
        <v>1677</v>
      </c>
      <c r="C1687" s="1" t="s">
        <v>2268</v>
      </c>
      <c r="D1687" s="1" t="s">
        <v>7</v>
      </c>
      <c r="E1687" s="21" t="str">
        <f t="shared" si="140"/>
        <v>"1677"</v>
      </c>
      <c r="F1687" s="21" t="str">
        <f t="shared" si="140"/>
        <v>"1677"</v>
      </c>
      <c r="G1687" s="83">
        <v>0</v>
      </c>
      <c r="H1687" s="83">
        <v>0</v>
      </c>
      <c r="I1687" s="19" t="s">
        <v>30</v>
      </c>
      <c r="J1687" s="19" t="s">
        <v>2238</v>
      </c>
      <c r="K1687" s="14" t="str">
        <f t="shared" si="141"/>
        <v/>
      </c>
      <c r="L1687" s="10" t="s">
        <v>2242</v>
      </c>
      <c r="M1687" s="24" t="s">
        <v>4560</v>
      </c>
      <c r="N1687" s="24" t="s">
        <v>3920</v>
      </c>
      <c r="O1687"/>
      <c r="P1687"/>
      <c r="Q1687"/>
      <c r="R1687"/>
      <c r="S1687">
        <f t="shared" si="134"/>
        <v>252</v>
      </c>
      <c r="T1687"/>
      <c r="U1687" s="146"/>
      <c r="V1687" s="146"/>
      <c r="W1687" s="135" t="str">
        <f t="shared" si="139"/>
        <v/>
      </c>
      <c r="X1687" s="135" t="str">
        <f t="shared" si="138"/>
        <v/>
      </c>
      <c r="Y1687" s="2">
        <f t="shared" si="135"/>
        <v>1677</v>
      </c>
    </row>
    <row r="1688" spans="1:25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141"/>
        <v/>
      </c>
      <c r="L1688" s="10"/>
      <c r="M1688" s="24" t="s">
        <v>2488</v>
      </c>
      <c r="N1688" s="24" t="s">
        <v>3920</v>
      </c>
      <c r="O1688"/>
      <c r="P1688"/>
      <c r="Q1688"/>
      <c r="R1688"/>
      <c r="S1688">
        <f t="shared" si="134"/>
        <v>252</v>
      </c>
      <c r="T1688"/>
      <c r="U1688" s="146"/>
      <c r="V1688" s="146"/>
      <c r="W1688" s="135" t="str">
        <f t="shared" si="139"/>
        <v/>
      </c>
      <c r="X1688" s="135" t="str">
        <f t="shared" si="138"/>
        <v/>
      </c>
      <c r="Y1688" s="2">
        <f t="shared" si="135"/>
        <v>0</v>
      </c>
    </row>
    <row r="1689" spans="1:25">
      <c r="A1689" s="13">
        <v>1689</v>
      </c>
      <c r="B1689" s="2">
        <v>1678</v>
      </c>
      <c r="C1689" s="1" t="s">
        <v>2471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2238</v>
      </c>
      <c r="K1689" s="14" t="str">
        <f t="shared" si="141"/>
        <v/>
      </c>
      <c r="L1689" s="1" t="s">
        <v>1162</v>
      </c>
      <c r="M1689" s="24" t="s">
        <v>3672</v>
      </c>
      <c r="N1689" s="24" t="s">
        <v>1162</v>
      </c>
      <c r="O1689"/>
      <c r="P1689"/>
      <c r="Q1689"/>
      <c r="R1689"/>
      <c r="S1689">
        <f t="shared" si="134"/>
        <v>252</v>
      </c>
      <c r="T1689"/>
      <c r="U1689" s="146"/>
      <c r="V1689" s="146"/>
      <c r="W1689" s="135" t="str">
        <f t="shared" si="139"/>
        <v/>
      </c>
      <c r="X1689" s="135" t="str">
        <f t="shared" si="138"/>
        <v/>
      </c>
      <c r="Y1689" s="2">
        <f t="shared" si="135"/>
        <v>1678</v>
      </c>
    </row>
    <row r="1690" spans="1:25">
      <c r="A1690" s="13">
        <v>1690</v>
      </c>
      <c r="B1690" s="2">
        <v>1679</v>
      </c>
      <c r="C1690" s="1" t="s">
        <v>2471</v>
      </c>
      <c r="D1690" s="1" t="s">
        <v>1163</v>
      </c>
      <c r="E1690" s="20" t="s">
        <v>2213</v>
      </c>
      <c r="F1690" s="19" t="s">
        <v>2213</v>
      </c>
      <c r="G1690" s="76">
        <v>0</v>
      </c>
      <c r="H1690" s="76">
        <v>0</v>
      </c>
      <c r="I1690" s="19" t="s">
        <v>3</v>
      </c>
      <c r="J1690" s="20" t="s">
        <v>2238</v>
      </c>
      <c r="K1690" s="14" t="str">
        <f t="shared" si="141"/>
        <v/>
      </c>
      <c r="L1690" s="1" t="s">
        <v>1164</v>
      </c>
      <c r="M1690" s="24" t="s">
        <v>3673</v>
      </c>
      <c r="N1690" s="24" t="s">
        <v>1164</v>
      </c>
      <c r="O1690"/>
      <c r="P1690"/>
      <c r="Q1690"/>
      <c r="R1690"/>
      <c r="S1690">
        <f t="shared" si="134"/>
        <v>252</v>
      </c>
      <c r="T1690"/>
      <c r="U1690" s="146"/>
      <c r="V1690" s="146"/>
      <c r="W1690" s="135" t="str">
        <f t="shared" si="139"/>
        <v/>
      </c>
      <c r="X1690" s="135" t="str">
        <f t="shared" si="138"/>
        <v/>
      </c>
      <c r="Y1690" s="2">
        <f t="shared" si="135"/>
        <v>1679</v>
      </c>
    </row>
    <row r="1691" spans="1:25">
      <c r="A1691" s="13">
        <v>1691</v>
      </c>
      <c r="B1691" s="2">
        <v>1680</v>
      </c>
      <c r="C1691" s="1" t="s">
        <v>2471</v>
      </c>
      <c r="D1691" s="1" t="s">
        <v>1165</v>
      </c>
      <c r="E1691" s="20" t="s">
        <v>2214</v>
      </c>
      <c r="F1691" s="19" t="s">
        <v>2214</v>
      </c>
      <c r="G1691" s="76">
        <v>0</v>
      </c>
      <c r="H1691" s="76">
        <v>0</v>
      </c>
      <c r="I1691" s="28" t="s">
        <v>1</v>
      </c>
      <c r="J1691" s="20" t="s">
        <v>2238</v>
      </c>
      <c r="K1691" s="14" t="str">
        <f t="shared" si="141"/>
        <v/>
      </c>
      <c r="L1691" s="1" t="s">
        <v>1166</v>
      </c>
      <c r="M1691" s="24" t="s">
        <v>3674</v>
      </c>
      <c r="N1691" s="24" t="s">
        <v>1166</v>
      </c>
      <c r="O1691"/>
      <c r="P1691"/>
      <c r="Q1691"/>
      <c r="R1691"/>
      <c r="S1691">
        <f t="shared" si="134"/>
        <v>252</v>
      </c>
      <c r="T1691"/>
      <c r="U1691" s="146"/>
      <c r="V1691" s="146"/>
      <c r="W1691" s="135" t="str">
        <f t="shared" si="139"/>
        <v/>
      </c>
      <c r="X1691" s="135" t="str">
        <f t="shared" si="138"/>
        <v/>
      </c>
      <c r="Y1691" s="2">
        <f t="shared" si="135"/>
        <v>1680</v>
      </c>
    </row>
    <row r="1692" spans="1:25">
      <c r="A1692" s="13">
        <v>1692</v>
      </c>
      <c r="B1692" s="2">
        <v>1681</v>
      </c>
      <c r="C1692" s="1" t="s">
        <v>2268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2238</v>
      </c>
      <c r="K1692" s="14" t="str">
        <f t="shared" si="141"/>
        <v/>
      </c>
      <c r="L1692" s="1" t="s">
        <v>1168</v>
      </c>
      <c r="M1692" s="24" t="s">
        <v>3675</v>
      </c>
      <c r="N1692" s="24" t="s">
        <v>1168</v>
      </c>
      <c r="O1692"/>
      <c r="P1692"/>
      <c r="Q1692"/>
      <c r="R1692"/>
      <c r="S1692">
        <f t="shared" si="134"/>
        <v>252</v>
      </c>
      <c r="T1692"/>
      <c r="U1692" s="146"/>
      <c r="V1692" s="146"/>
      <c r="W1692" s="135" t="str">
        <f t="shared" si="139"/>
        <v/>
      </c>
      <c r="X1692" s="135" t="str">
        <f t="shared" si="138"/>
        <v/>
      </c>
      <c r="Y1692" s="2">
        <f t="shared" si="135"/>
        <v>1681</v>
      </c>
    </row>
    <row r="1693" spans="1:25">
      <c r="A1693" s="13">
        <v>1693</v>
      </c>
      <c r="B1693" s="2">
        <v>1682</v>
      </c>
      <c r="C1693" s="1" t="s">
        <v>2472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4043</v>
      </c>
      <c r="I1693" s="19" t="s">
        <v>3</v>
      </c>
      <c r="J1693" s="19" t="s">
        <v>2238</v>
      </c>
      <c r="K1693" s="14" t="str">
        <f t="shared" si="141"/>
        <v/>
      </c>
      <c r="L1693" s="1" t="s">
        <v>1170</v>
      </c>
      <c r="M1693" s="24" t="s">
        <v>3676</v>
      </c>
      <c r="N1693" s="24" t="s">
        <v>1170</v>
      </c>
      <c r="O1693"/>
      <c r="P1693"/>
      <c r="Q1693"/>
      <c r="R1693"/>
      <c r="S1693">
        <f t="shared" si="134"/>
        <v>253</v>
      </c>
      <c r="T1693"/>
      <c r="U1693" s="146" t="s">
        <v>4630</v>
      </c>
      <c r="V1693" s="146"/>
      <c r="W1693" s="135" t="str">
        <f t="shared" si="139"/>
        <v>"SIG"</v>
      </c>
      <c r="X1693" s="135" t="str">
        <f t="shared" si="138"/>
        <v>SIG</v>
      </c>
      <c r="Y1693" s="2">
        <f t="shared" si="135"/>
        <v>1682</v>
      </c>
    </row>
    <row r="1694" spans="1:25">
      <c r="A1694" s="13">
        <v>1694</v>
      </c>
      <c r="B1694" s="2">
        <v>1683</v>
      </c>
      <c r="C1694" s="1" t="s">
        <v>2268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2238</v>
      </c>
      <c r="K1694" s="14" t="str">
        <f t="shared" si="141"/>
        <v/>
      </c>
      <c r="L1694" s="1" t="s">
        <v>1171</v>
      </c>
      <c r="M1694" s="24" t="s">
        <v>3677</v>
      </c>
      <c r="N1694" s="24" t="s">
        <v>1171</v>
      </c>
      <c r="O1694"/>
      <c r="P1694"/>
      <c r="Q1694"/>
      <c r="R1694"/>
      <c r="S1694">
        <f t="shared" si="134"/>
        <v>253</v>
      </c>
      <c r="T1694"/>
      <c r="U1694" s="146"/>
      <c r="V1694" s="146"/>
      <c r="W1694" s="135" t="str">
        <f t="shared" si="139"/>
        <v/>
      </c>
      <c r="X1694" s="135" t="str">
        <f t="shared" si="138"/>
        <v/>
      </c>
      <c r="Y1694" s="2">
        <f t="shared" si="135"/>
        <v>1683</v>
      </c>
    </row>
    <row r="1695" spans="1:25">
      <c r="A1695" s="13">
        <v>1695</v>
      </c>
      <c r="B1695" s="2">
        <v>1684</v>
      </c>
      <c r="C1695" s="1" t="s">
        <v>2268</v>
      </c>
      <c r="D1695" s="1" t="s">
        <v>7</v>
      </c>
      <c r="E1695" s="19" t="s">
        <v>4242</v>
      </c>
      <c r="F1695" s="19" t="s">
        <v>4242</v>
      </c>
      <c r="G1695" s="76">
        <v>0</v>
      </c>
      <c r="H1695" s="76">
        <v>0</v>
      </c>
      <c r="I1695" s="19" t="s">
        <v>18</v>
      </c>
      <c r="J1695" s="19" t="s">
        <v>2238</v>
      </c>
      <c r="K1695" s="14" t="str">
        <f t="shared" si="141"/>
        <v/>
      </c>
      <c r="L1695" s="1" t="s">
        <v>1172</v>
      </c>
      <c r="M1695" s="24" t="s">
        <v>3678</v>
      </c>
      <c r="N1695" s="24" t="s">
        <v>1172</v>
      </c>
      <c r="O1695"/>
      <c r="P1695"/>
      <c r="Q1695"/>
      <c r="R1695"/>
      <c r="S1695">
        <f t="shared" si="134"/>
        <v>253</v>
      </c>
      <c r="T1695"/>
      <c r="U1695" s="146"/>
      <c r="V1695" s="146"/>
      <c r="W1695" s="135" t="str">
        <f t="shared" si="139"/>
        <v/>
      </c>
      <c r="X1695" s="135" t="str">
        <f t="shared" si="138"/>
        <v/>
      </c>
      <c r="Y1695" s="2">
        <f t="shared" si="135"/>
        <v>1684</v>
      </c>
    </row>
    <row r="1696" spans="1:25">
      <c r="A1696" s="13">
        <v>1696</v>
      </c>
      <c r="B1696" s="2">
        <v>1685</v>
      </c>
      <c r="C1696" s="1" t="s">
        <v>2457</v>
      </c>
      <c r="D1696" s="1">
        <v>2</v>
      </c>
      <c r="E1696" s="19" t="s">
        <v>2215</v>
      </c>
      <c r="F1696" s="19" t="s">
        <v>2215</v>
      </c>
      <c r="G1696" s="76">
        <v>0</v>
      </c>
      <c r="H1696" s="76">
        <v>0</v>
      </c>
      <c r="I1696" s="19" t="s">
        <v>3</v>
      </c>
      <c r="J1696" s="19" t="s">
        <v>2238</v>
      </c>
      <c r="K1696" s="14" t="str">
        <f t="shared" si="141"/>
        <v/>
      </c>
      <c r="L1696" s="1" t="s">
        <v>1173</v>
      </c>
      <c r="M1696" s="24" t="s">
        <v>3679</v>
      </c>
      <c r="N1696" s="24" t="s">
        <v>1172</v>
      </c>
      <c r="O1696"/>
      <c r="P1696"/>
      <c r="Q1696"/>
      <c r="R1696"/>
      <c r="S1696">
        <f t="shared" si="134"/>
        <v>253</v>
      </c>
      <c r="T1696"/>
      <c r="U1696" s="146"/>
      <c r="V1696" s="146"/>
      <c r="W1696" s="135" t="str">
        <f t="shared" si="139"/>
        <v/>
      </c>
      <c r="X1696" s="135" t="str">
        <f t="shared" si="138"/>
        <v/>
      </c>
      <c r="Y1696" s="2">
        <f t="shared" si="135"/>
        <v>1685</v>
      </c>
    </row>
    <row r="1697" spans="1:25">
      <c r="A1697" s="13">
        <v>1697</v>
      </c>
      <c r="B1697" s="2">
        <v>1686</v>
      </c>
      <c r="C1697" s="1" t="s">
        <v>2457</v>
      </c>
      <c r="D1697" s="1">
        <v>8</v>
      </c>
      <c r="E1697" s="19" t="s">
        <v>2216</v>
      </c>
      <c r="F1697" s="19" t="s">
        <v>2216</v>
      </c>
      <c r="G1697" s="76">
        <v>0</v>
      </c>
      <c r="H1697" s="76">
        <v>0</v>
      </c>
      <c r="I1697" s="19" t="s">
        <v>3</v>
      </c>
      <c r="J1697" s="19" t="s">
        <v>2238</v>
      </c>
      <c r="K1697" s="14" t="str">
        <f t="shared" si="141"/>
        <v/>
      </c>
      <c r="L1697" s="1" t="s">
        <v>1173</v>
      </c>
      <c r="M1697" s="24" t="s">
        <v>3680</v>
      </c>
      <c r="N1697" s="24" t="s">
        <v>1172</v>
      </c>
      <c r="O1697"/>
      <c r="P1697"/>
      <c r="Q1697"/>
      <c r="R1697"/>
      <c r="S1697">
        <f t="shared" si="134"/>
        <v>253</v>
      </c>
      <c r="T1697"/>
      <c r="U1697" s="146"/>
      <c r="V1697" s="146"/>
      <c r="W1697" s="135" t="str">
        <f t="shared" si="139"/>
        <v/>
      </c>
      <c r="X1697" s="135" t="str">
        <f t="shared" si="138"/>
        <v/>
      </c>
      <c r="Y1697" s="2">
        <f t="shared" si="135"/>
        <v>1686</v>
      </c>
    </row>
    <row r="1698" spans="1:25">
      <c r="A1698" s="13">
        <v>1698</v>
      </c>
      <c r="B1698" s="2">
        <v>1687</v>
      </c>
      <c r="C1698" s="1" t="s">
        <v>2457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2238</v>
      </c>
      <c r="K1698" s="14" t="str">
        <f t="shared" si="141"/>
        <v/>
      </c>
      <c r="L1698" s="1" t="s">
        <v>1173</v>
      </c>
      <c r="M1698" s="24" t="s">
        <v>3681</v>
      </c>
      <c r="N1698" s="24" t="s">
        <v>1172</v>
      </c>
      <c r="O1698"/>
      <c r="P1698"/>
      <c r="Q1698"/>
      <c r="R1698"/>
      <c r="S1698">
        <f t="shared" si="134"/>
        <v>253</v>
      </c>
      <c r="T1698"/>
      <c r="U1698" s="146"/>
      <c r="V1698" s="146"/>
      <c r="W1698" s="135" t="str">
        <f t="shared" si="139"/>
        <v/>
      </c>
      <c r="X1698" s="135" t="str">
        <f t="shared" si="138"/>
        <v/>
      </c>
      <c r="Y1698" s="2">
        <f t="shared" si="135"/>
        <v>1687</v>
      </c>
    </row>
    <row r="1699" spans="1:25">
      <c r="A1699" s="13">
        <v>1699</v>
      </c>
      <c r="B1699" s="2">
        <v>1688</v>
      </c>
      <c r="C1699" s="1" t="s">
        <v>2457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2238</v>
      </c>
      <c r="K1699" s="14" t="str">
        <f t="shared" si="141"/>
        <v/>
      </c>
      <c r="L1699" s="1" t="s">
        <v>1173</v>
      </c>
      <c r="M1699" s="24" t="s">
        <v>3682</v>
      </c>
      <c r="N1699" s="24" t="s">
        <v>1172</v>
      </c>
      <c r="O1699"/>
      <c r="P1699"/>
      <c r="Q1699"/>
      <c r="R1699"/>
      <c r="S1699">
        <f t="shared" si="134"/>
        <v>253</v>
      </c>
      <c r="T1699"/>
      <c r="U1699" s="146"/>
      <c r="V1699" s="146"/>
      <c r="W1699" s="135" t="str">
        <f t="shared" si="139"/>
        <v/>
      </c>
      <c r="X1699" s="135" t="str">
        <f t="shared" si="138"/>
        <v/>
      </c>
      <c r="Y1699" s="2">
        <f t="shared" si="135"/>
        <v>1688</v>
      </c>
    </row>
    <row r="1700" spans="1:25">
      <c r="A1700" s="13">
        <v>1700</v>
      </c>
      <c r="B1700" s="2">
        <v>1689</v>
      </c>
      <c r="C1700" s="1" t="s">
        <v>2438</v>
      </c>
      <c r="D1700" s="1">
        <v>8</v>
      </c>
      <c r="E1700" s="19" t="s">
        <v>2217</v>
      </c>
      <c r="F1700" s="19" t="s">
        <v>2217</v>
      </c>
      <c r="G1700" s="76">
        <v>0</v>
      </c>
      <c r="H1700" s="76">
        <v>0</v>
      </c>
      <c r="I1700" s="19" t="s">
        <v>3</v>
      </c>
      <c r="J1700" s="19" t="s">
        <v>2238</v>
      </c>
      <c r="K1700" s="14" t="str">
        <f t="shared" si="141"/>
        <v/>
      </c>
      <c r="L1700" s="1" t="s">
        <v>1173</v>
      </c>
      <c r="M1700" s="24" t="s">
        <v>3683</v>
      </c>
      <c r="N1700" s="24" t="s">
        <v>1172</v>
      </c>
      <c r="O1700"/>
      <c r="P1700"/>
      <c r="Q1700"/>
      <c r="R1700"/>
      <c r="S1700">
        <f t="shared" si="134"/>
        <v>253</v>
      </c>
      <c r="T1700"/>
      <c r="U1700" s="146"/>
      <c r="V1700" s="146"/>
      <c r="W1700" s="135" t="str">
        <f t="shared" si="139"/>
        <v/>
      </c>
      <c r="X1700" s="135" t="str">
        <f t="shared" si="138"/>
        <v/>
      </c>
      <c r="Y1700" s="2">
        <f t="shared" si="135"/>
        <v>1689</v>
      </c>
    </row>
    <row r="1701" spans="1:25">
      <c r="A1701" s="13">
        <v>1701</v>
      </c>
      <c r="B1701" s="2">
        <v>1690</v>
      </c>
      <c r="C1701" s="1" t="s">
        <v>2438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2238</v>
      </c>
      <c r="K1701" s="14" t="str">
        <f t="shared" si="141"/>
        <v/>
      </c>
      <c r="L1701" s="1" t="s">
        <v>1173</v>
      </c>
      <c r="M1701" s="24" t="s">
        <v>3684</v>
      </c>
      <c r="N1701" s="24" t="s">
        <v>1172</v>
      </c>
      <c r="O1701"/>
      <c r="P1701"/>
      <c r="Q1701"/>
      <c r="R1701"/>
      <c r="S1701">
        <f t="shared" si="134"/>
        <v>253</v>
      </c>
      <c r="T1701"/>
      <c r="U1701" s="146"/>
      <c r="V1701" s="146"/>
      <c r="W1701" s="135" t="str">
        <f t="shared" si="139"/>
        <v/>
      </c>
      <c r="X1701" s="135" t="str">
        <f t="shared" si="138"/>
        <v/>
      </c>
      <c r="Y1701" s="2">
        <f t="shared" si="135"/>
        <v>1690</v>
      </c>
    </row>
    <row r="1702" spans="1:25">
      <c r="A1702" s="13">
        <v>1702</v>
      </c>
      <c r="B1702" s="2">
        <v>1691</v>
      </c>
      <c r="C1702" s="1" t="s">
        <v>2438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2238</v>
      </c>
      <c r="K1702" s="14" t="str">
        <f t="shared" si="141"/>
        <v/>
      </c>
      <c r="L1702" s="1" t="s">
        <v>1173</v>
      </c>
      <c r="M1702" s="24" t="s">
        <v>3685</v>
      </c>
      <c r="N1702" s="24" t="s">
        <v>1172</v>
      </c>
      <c r="O1702"/>
      <c r="P1702"/>
      <c r="Q1702"/>
      <c r="R1702"/>
      <c r="S1702">
        <f t="shared" si="134"/>
        <v>253</v>
      </c>
      <c r="T1702"/>
      <c r="U1702" s="146"/>
      <c r="V1702" s="146"/>
      <c r="W1702" s="135" t="str">
        <f t="shared" si="139"/>
        <v/>
      </c>
      <c r="X1702" s="135" t="str">
        <f t="shared" si="138"/>
        <v/>
      </c>
      <c r="Y1702" s="2">
        <f t="shared" si="135"/>
        <v>1691</v>
      </c>
    </row>
    <row r="1703" spans="1:25">
      <c r="A1703" s="13">
        <v>1703</v>
      </c>
      <c r="B1703" s="2">
        <v>1692</v>
      </c>
      <c r="C1703" s="1" t="s">
        <v>2438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2238</v>
      </c>
      <c r="K1703" s="14" t="str">
        <f t="shared" si="141"/>
        <v/>
      </c>
      <c r="L1703" s="1" t="s">
        <v>1173</v>
      </c>
      <c r="M1703" s="24" t="s">
        <v>3686</v>
      </c>
      <c r="N1703" s="24" t="s">
        <v>1172</v>
      </c>
      <c r="O1703"/>
      <c r="P1703"/>
      <c r="Q1703"/>
      <c r="R1703"/>
      <c r="S1703">
        <f t="shared" si="134"/>
        <v>253</v>
      </c>
      <c r="T1703"/>
      <c r="U1703" s="146"/>
      <c r="V1703" s="146"/>
      <c r="W1703" s="135" t="str">
        <f t="shared" si="139"/>
        <v/>
      </c>
      <c r="X1703" s="135" t="str">
        <f t="shared" si="138"/>
        <v/>
      </c>
      <c r="Y1703" s="2">
        <f t="shared" si="135"/>
        <v>1692</v>
      </c>
    </row>
    <row r="1704" spans="1:25">
      <c r="A1704" s="13">
        <v>1704</v>
      </c>
      <c r="B1704" s="2">
        <v>1693</v>
      </c>
      <c r="C1704" s="1" t="s">
        <v>2473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4043</v>
      </c>
      <c r="I1704" s="19" t="s">
        <v>3</v>
      </c>
      <c r="J1704" s="19" t="s">
        <v>2238</v>
      </c>
      <c r="K1704" s="14" t="str">
        <f t="shared" si="141"/>
        <v/>
      </c>
      <c r="L1704" s="1" t="s">
        <v>1179</v>
      </c>
      <c r="M1704" s="24" t="s">
        <v>3687</v>
      </c>
      <c r="N1704" s="24" t="s">
        <v>1179</v>
      </c>
      <c r="O1704"/>
      <c r="P1704"/>
      <c r="Q1704"/>
      <c r="R1704"/>
      <c r="S1704">
        <f t="shared" si="134"/>
        <v>254</v>
      </c>
      <c r="T1704"/>
      <c r="U1704" s="146" t="s">
        <v>4630</v>
      </c>
      <c r="V1704" s="146"/>
      <c r="W1704" s="135" t="str">
        <f t="shared" si="139"/>
        <v>"UNIT"</v>
      </c>
      <c r="X1704" s="135" t="str">
        <f t="shared" si="138"/>
        <v>UNIT</v>
      </c>
      <c r="Y1704" s="2">
        <f t="shared" si="135"/>
        <v>1693</v>
      </c>
    </row>
    <row r="1705" spans="1:25">
      <c r="A1705" s="13">
        <v>1705</v>
      </c>
      <c r="B1705" s="2">
        <v>1694</v>
      </c>
      <c r="C1705" s="1" t="s">
        <v>2474</v>
      </c>
      <c r="D1705" s="1" t="s">
        <v>1160</v>
      </c>
      <c r="E1705" s="19" t="s">
        <v>2218</v>
      </c>
      <c r="F1705" s="19" t="s">
        <v>2218</v>
      </c>
      <c r="G1705" s="76">
        <v>0</v>
      </c>
      <c r="H1705" s="76">
        <v>0</v>
      </c>
      <c r="I1705" s="19" t="s">
        <v>3</v>
      </c>
      <c r="J1705" s="19" t="s">
        <v>2237</v>
      </c>
      <c r="K1705" s="14" t="str">
        <f t="shared" si="141"/>
        <v/>
      </c>
      <c r="L1705" s="1" t="s">
        <v>1180</v>
      </c>
      <c r="M1705" s="24" t="s">
        <v>3688</v>
      </c>
      <c r="N1705" s="24" t="s">
        <v>1180</v>
      </c>
      <c r="O1705"/>
      <c r="P1705"/>
      <c r="Q1705"/>
      <c r="R1705"/>
      <c r="S1705">
        <f t="shared" si="134"/>
        <v>255</v>
      </c>
      <c r="T1705"/>
      <c r="U1705" s="146"/>
      <c r="V1705" s="146"/>
      <c r="W1705" s="135" t="str">
        <f t="shared" si="139"/>
        <v>"ERPN?"</v>
      </c>
      <c r="X1705" s="135" t="str">
        <f t="shared" si="138"/>
        <v>ERPN?</v>
      </c>
      <c r="Y1705" s="2">
        <f t="shared" si="135"/>
        <v>1694</v>
      </c>
    </row>
    <row r="1706" spans="1:25">
      <c r="A1706" s="13">
        <v>1706</v>
      </c>
      <c r="B1706" s="2">
        <v>1695</v>
      </c>
      <c r="C1706" s="1" t="s">
        <v>2471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2238</v>
      </c>
      <c r="K1706" s="14" t="str">
        <f t="shared" si="141"/>
        <v/>
      </c>
      <c r="L1706" s="1" t="s">
        <v>65</v>
      </c>
      <c r="M1706" s="24" t="s">
        <v>3689</v>
      </c>
      <c r="N1706" s="24" t="s">
        <v>3904</v>
      </c>
      <c r="O1706"/>
      <c r="P1706"/>
      <c r="Q1706"/>
      <c r="R1706"/>
      <c r="S1706">
        <f t="shared" si="134"/>
        <v>255</v>
      </c>
      <c r="T1706"/>
      <c r="U1706" s="146"/>
      <c r="V1706" s="146"/>
      <c r="W1706" s="135" t="str">
        <f t="shared" si="139"/>
        <v/>
      </c>
      <c r="X1706" s="135" t="str">
        <f t="shared" si="138"/>
        <v/>
      </c>
      <c r="Y1706" s="2">
        <f t="shared" si="135"/>
        <v>1695</v>
      </c>
    </row>
    <row r="1707" spans="1:25">
      <c r="A1707" s="13">
        <v>1707</v>
      </c>
      <c r="B1707" s="2">
        <v>1696</v>
      </c>
      <c r="C1707" s="1" t="s">
        <v>2471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2238</v>
      </c>
      <c r="K1707" s="14" t="str">
        <f t="shared" si="141"/>
        <v/>
      </c>
      <c r="L1707" s="1" t="s">
        <v>65</v>
      </c>
      <c r="M1707" s="24" t="s">
        <v>3690</v>
      </c>
      <c r="N1707" s="24" t="s">
        <v>3905</v>
      </c>
      <c r="O1707"/>
      <c r="P1707"/>
      <c r="Q1707"/>
      <c r="R1707"/>
      <c r="S1707">
        <f t="shared" si="134"/>
        <v>255</v>
      </c>
      <c r="T1707"/>
      <c r="U1707" s="146"/>
      <c r="V1707" s="146"/>
      <c r="W1707" s="135" t="str">
        <f t="shared" si="139"/>
        <v/>
      </c>
      <c r="X1707" s="135" t="str">
        <f t="shared" si="138"/>
        <v/>
      </c>
      <c r="Y1707" s="2">
        <f t="shared" si="135"/>
        <v>1696</v>
      </c>
    </row>
    <row r="1708" spans="1:25">
      <c r="A1708" s="13">
        <v>1708</v>
      </c>
      <c r="B1708" s="2">
        <v>1697</v>
      </c>
      <c r="C1708" s="1" t="s">
        <v>2338</v>
      </c>
      <c r="D1708" s="1" t="s">
        <v>1785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2238</v>
      </c>
      <c r="K1708" s="14" t="str">
        <f t="shared" si="141"/>
        <v>NOT EQUAL</v>
      </c>
      <c r="L1708" s="1" t="s">
        <v>1185</v>
      </c>
      <c r="M1708" s="24" t="s">
        <v>1785</v>
      </c>
      <c r="N1708" s="24" t="s">
        <v>3906</v>
      </c>
      <c r="O1708"/>
      <c r="P1708"/>
      <c r="Q1708"/>
      <c r="R1708"/>
      <c r="S1708">
        <f t="shared" si="134"/>
        <v>255</v>
      </c>
      <c r="T1708"/>
      <c r="U1708" s="146"/>
      <c r="V1708" s="146"/>
      <c r="W1708" s="135" t="str">
        <f t="shared" si="139"/>
        <v/>
      </c>
      <c r="X1708" s="135" t="str">
        <f t="shared" si="138"/>
        <v/>
      </c>
      <c r="Y1708" s="2">
        <f t="shared" si="135"/>
        <v>1697</v>
      </c>
    </row>
    <row r="1709" spans="1:25">
      <c r="A1709" s="13">
        <v>1709</v>
      </c>
      <c r="B1709" s="2">
        <v>1698</v>
      </c>
      <c r="C1709" s="1" t="s">
        <v>2338</v>
      </c>
      <c r="D1709" s="1" t="s">
        <v>1786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2238</v>
      </c>
      <c r="K1709" s="14" t="str">
        <f t="shared" si="141"/>
        <v>NOT EQUAL</v>
      </c>
      <c r="L1709" s="1" t="s">
        <v>1185</v>
      </c>
      <c r="M1709" s="24" t="s">
        <v>1786</v>
      </c>
      <c r="N1709" s="24" t="s">
        <v>1185</v>
      </c>
      <c r="O1709"/>
      <c r="P1709"/>
      <c r="Q1709"/>
      <c r="R1709"/>
      <c r="S1709">
        <f t="shared" si="134"/>
        <v>255</v>
      </c>
      <c r="T1709"/>
      <c r="U1709" s="146"/>
      <c r="V1709" s="146"/>
      <c r="W1709" s="135" t="str">
        <f t="shared" si="139"/>
        <v/>
      </c>
      <c r="X1709" s="135" t="str">
        <f t="shared" si="138"/>
        <v/>
      </c>
      <c r="Y1709" s="2">
        <f t="shared" si="135"/>
        <v>1698</v>
      </c>
    </row>
    <row r="1710" spans="1:25">
      <c r="A1710" s="13">
        <v>1710</v>
      </c>
      <c r="B1710" s="2">
        <v>1699</v>
      </c>
      <c r="C1710" s="1" t="s">
        <v>2338</v>
      </c>
      <c r="D1710" s="1" t="s">
        <v>1787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2238</v>
      </c>
      <c r="K1710" s="14" t="str">
        <f t="shared" si="141"/>
        <v>NOT EQUAL</v>
      </c>
      <c r="L1710" s="1" t="s">
        <v>1185</v>
      </c>
      <c r="M1710" s="24" t="s">
        <v>1787</v>
      </c>
      <c r="N1710" s="24" t="s">
        <v>3907</v>
      </c>
      <c r="O1710"/>
      <c r="P1710"/>
      <c r="Q1710"/>
      <c r="R1710"/>
      <c r="S1710">
        <f t="shared" si="134"/>
        <v>255</v>
      </c>
      <c r="T1710"/>
      <c r="U1710" s="146"/>
      <c r="V1710" s="146"/>
      <c r="W1710" s="135" t="str">
        <f t="shared" si="139"/>
        <v/>
      </c>
      <c r="X1710" s="135" t="str">
        <f t="shared" si="138"/>
        <v/>
      </c>
      <c r="Y1710" s="2">
        <f t="shared" si="135"/>
        <v>1699</v>
      </c>
    </row>
    <row r="1711" spans="1:25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141"/>
        <v/>
      </c>
      <c r="M1711" s="24" t="s">
        <v>2488</v>
      </c>
      <c r="N1711" s="24" t="s">
        <v>3920</v>
      </c>
      <c r="O1711"/>
      <c r="P1711"/>
      <c r="Q1711"/>
      <c r="R1711"/>
      <c r="S1711">
        <f t="shared" si="134"/>
        <v>255</v>
      </c>
      <c r="T1711"/>
      <c r="U1711" s="146"/>
      <c r="V1711" s="146"/>
      <c r="W1711" s="135" t="str">
        <f t="shared" si="139"/>
        <v/>
      </c>
      <c r="X1711" s="135" t="str">
        <f t="shared" si="138"/>
        <v/>
      </c>
      <c r="Y1711" s="2">
        <f t="shared" si="135"/>
        <v>0</v>
      </c>
    </row>
    <row r="1712" spans="1:25">
      <c r="A1712" s="13">
        <v>1712</v>
      </c>
      <c r="B1712" s="2">
        <v>1700</v>
      </c>
      <c r="C1712" s="1" t="s">
        <v>2268</v>
      </c>
      <c r="D1712" s="1" t="s">
        <v>7</v>
      </c>
      <c r="E1712" s="22" t="s">
        <v>2250</v>
      </c>
      <c r="F1712" s="22" t="s">
        <v>2250</v>
      </c>
      <c r="G1712" s="84">
        <v>0</v>
      </c>
      <c r="H1712" s="84">
        <v>0</v>
      </c>
      <c r="I1712" s="19" t="s">
        <v>30</v>
      </c>
      <c r="J1712" s="19" t="s">
        <v>2238</v>
      </c>
      <c r="K1712" s="14" t="str">
        <f t="shared" si="141"/>
        <v/>
      </c>
      <c r="L1712" s="10" t="s">
        <v>2243</v>
      </c>
      <c r="M1712" s="24" t="s">
        <v>3691</v>
      </c>
      <c r="N1712" s="24" t="s">
        <v>3908</v>
      </c>
      <c r="O1712"/>
      <c r="P1712"/>
      <c r="Q1712"/>
      <c r="R1712"/>
      <c r="S1712">
        <f t="shared" si="134"/>
        <v>255</v>
      </c>
      <c r="T1712"/>
      <c r="U1712" s="146"/>
      <c r="V1712" s="146"/>
      <c r="W1712" s="135" t="str">
        <f t="shared" si="139"/>
        <v/>
      </c>
      <c r="X1712" s="135" t="str">
        <f t="shared" si="138"/>
        <v/>
      </c>
      <c r="Y1712" s="2">
        <f t="shared" si="135"/>
        <v>1700</v>
      </c>
    </row>
    <row r="1713" spans="1:25">
      <c r="A1713" s="13">
        <v>1713</v>
      </c>
      <c r="B1713" s="2">
        <v>1701</v>
      </c>
      <c r="C1713" s="1" t="s">
        <v>2268</v>
      </c>
      <c r="D1713" s="1" t="s">
        <v>7</v>
      </c>
      <c r="E1713" s="22" t="s">
        <v>2250</v>
      </c>
      <c r="F1713" s="22" t="s">
        <v>2250</v>
      </c>
      <c r="G1713" s="84">
        <v>0</v>
      </c>
      <c r="H1713" s="84">
        <v>0</v>
      </c>
      <c r="I1713" s="19" t="s">
        <v>30</v>
      </c>
      <c r="J1713" s="19" t="s">
        <v>2238</v>
      </c>
      <c r="K1713" s="14" t="str">
        <f t="shared" si="141"/>
        <v/>
      </c>
      <c r="L1713" s="10" t="s">
        <v>2243</v>
      </c>
      <c r="M1713" s="24" t="s">
        <v>3692</v>
      </c>
      <c r="N1713" s="24" t="s">
        <v>3908</v>
      </c>
      <c r="O1713"/>
      <c r="P1713"/>
      <c r="Q1713"/>
      <c r="R1713"/>
      <c r="S1713">
        <f t="shared" si="134"/>
        <v>255</v>
      </c>
      <c r="T1713"/>
      <c r="U1713" s="146"/>
      <c r="V1713" s="146"/>
      <c r="W1713" s="135" t="str">
        <f t="shared" si="139"/>
        <v/>
      </c>
      <c r="X1713" s="135" t="str">
        <f t="shared" si="138"/>
        <v/>
      </c>
      <c r="Y1713" s="2">
        <f t="shared" si="135"/>
        <v>1701</v>
      </c>
    </row>
    <row r="1714" spans="1:25">
      <c r="A1714" s="13">
        <v>1714</v>
      </c>
      <c r="B1714" s="2">
        <v>1702</v>
      </c>
      <c r="C1714" s="1" t="s">
        <v>2268</v>
      </c>
      <c r="D1714" s="1" t="s">
        <v>7</v>
      </c>
      <c r="E1714" s="22" t="s">
        <v>2250</v>
      </c>
      <c r="F1714" s="22" t="s">
        <v>2250</v>
      </c>
      <c r="G1714" s="84">
        <v>0</v>
      </c>
      <c r="H1714" s="84">
        <v>0</v>
      </c>
      <c r="I1714" s="19" t="s">
        <v>30</v>
      </c>
      <c r="J1714" s="19" t="s">
        <v>2238</v>
      </c>
      <c r="K1714" s="14" t="str">
        <f t="shared" si="141"/>
        <v/>
      </c>
      <c r="L1714" s="10" t="s">
        <v>2243</v>
      </c>
      <c r="M1714" s="24" t="s">
        <v>3693</v>
      </c>
      <c r="N1714" s="24" t="s">
        <v>3908</v>
      </c>
      <c r="O1714"/>
      <c r="P1714"/>
      <c r="Q1714"/>
      <c r="R1714"/>
      <c r="S1714">
        <f t="shared" si="134"/>
        <v>255</v>
      </c>
      <c r="T1714"/>
      <c r="U1714" s="146"/>
      <c r="V1714" s="146"/>
      <c r="W1714" s="135" t="str">
        <f t="shared" si="139"/>
        <v/>
      </c>
      <c r="X1714" s="135" t="str">
        <f t="shared" si="138"/>
        <v/>
      </c>
      <c r="Y1714" s="2">
        <f t="shared" si="135"/>
        <v>1702</v>
      </c>
    </row>
    <row r="1715" spans="1:25">
      <c r="A1715" s="13">
        <v>1715</v>
      </c>
      <c r="B1715" s="2">
        <v>1703</v>
      </c>
      <c r="C1715" s="1" t="s">
        <v>2268</v>
      </c>
      <c r="D1715" s="1" t="s">
        <v>7</v>
      </c>
      <c r="E1715" s="22" t="s">
        <v>2250</v>
      </c>
      <c r="F1715" s="22" t="s">
        <v>2250</v>
      </c>
      <c r="G1715" s="84">
        <v>0</v>
      </c>
      <c r="H1715" s="84">
        <v>0</v>
      </c>
      <c r="I1715" s="19" t="s">
        <v>30</v>
      </c>
      <c r="J1715" s="19" t="s">
        <v>2238</v>
      </c>
      <c r="K1715" s="14" t="str">
        <f t="shared" si="141"/>
        <v/>
      </c>
      <c r="L1715" s="10" t="s">
        <v>2243</v>
      </c>
      <c r="M1715" s="24" t="s">
        <v>3694</v>
      </c>
      <c r="N1715" s="24" t="s">
        <v>3908</v>
      </c>
      <c r="O1715"/>
      <c r="P1715"/>
      <c r="Q1715"/>
      <c r="R1715"/>
      <c r="S1715">
        <f t="shared" si="134"/>
        <v>255</v>
      </c>
      <c r="T1715"/>
      <c r="U1715" s="146"/>
      <c r="V1715" s="146"/>
      <c r="W1715" s="135" t="str">
        <f t="shared" si="139"/>
        <v/>
      </c>
      <c r="X1715" s="135" t="str">
        <f t="shared" si="138"/>
        <v/>
      </c>
      <c r="Y1715" s="2">
        <f t="shared" si="135"/>
        <v>1703</v>
      </c>
    </row>
    <row r="1716" spans="1:25">
      <c r="A1716" s="13">
        <v>1716</v>
      </c>
      <c r="B1716" s="2">
        <v>1704</v>
      </c>
      <c r="C1716" s="1" t="s">
        <v>2268</v>
      </c>
      <c r="D1716" s="1" t="s">
        <v>7</v>
      </c>
      <c r="E1716" s="22" t="s">
        <v>2250</v>
      </c>
      <c r="F1716" s="22" t="s">
        <v>2250</v>
      </c>
      <c r="G1716" s="84">
        <v>0</v>
      </c>
      <c r="H1716" s="84">
        <v>0</v>
      </c>
      <c r="I1716" s="19" t="s">
        <v>30</v>
      </c>
      <c r="J1716" s="19" t="s">
        <v>2238</v>
      </c>
      <c r="K1716" s="14" t="str">
        <f t="shared" si="141"/>
        <v/>
      </c>
      <c r="L1716" s="10" t="s">
        <v>2243</v>
      </c>
      <c r="M1716" s="24" t="s">
        <v>3695</v>
      </c>
      <c r="N1716" s="24" t="s">
        <v>3908</v>
      </c>
      <c r="O1716"/>
      <c r="P1716"/>
      <c r="Q1716"/>
      <c r="R1716"/>
      <c r="S1716">
        <f t="shared" si="134"/>
        <v>255</v>
      </c>
      <c r="T1716"/>
      <c r="U1716" s="146"/>
      <c r="V1716" s="146"/>
      <c r="W1716" s="135" t="str">
        <f t="shared" si="139"/>
        <v/>
      </c>
      <c r="X1716" s="135" t="str">
        <f t="shared" si="138"/>
        <v/>
      </c>
      <c r="Y1716" s="2">
        <f t="shared" si="135"/>
        <v>1704</v>
      </c>
    </row>
    <row r="1717" spans="1:25">
      <c r="A1717" s="13">
        <v>1717</v>
      </c>
      <c r="B1717" s="2">
        <v>1705</v>
      </c>
      <c r="C1717" s="1" t="s">
        <v>2268</v>
      </c>
      <c r="D1717" s="1" t="s">
        <v>7</v>
      </c>
      <c r="E1717" s="22" t="s">
        <v>2250</v>
      </c>
      <c r="F1717" s="22" t="s">
        <v>2250</v>
      </c>
      <c r="G1717" s="84">
        <v>0</v>
      </c>
      <c r="H1717" s="84">
        <v>0</v>
      </c>
      <c r="I1717" s="19" t="s">
        <v>30</v>
      </c>
      <c r="J1717" s="19" t="s">
        <v>2238</v>
      </c>
      <c r="K1717" s="14" t="str">
        <f t="shared" si="141"/>
        <v/>
      </c>
      <c r="L1717" s="10" t="s">
        <v>2243</v>
      </c>
      <c r="M1717" s="24" t="s">
        <v>3696</v>
      </c>
      <c r="N1717" s="24" t="s">
        <v>3908</v>
      </c>
      <c r="O1717"/>
      <c r="P1717"/>
      <c r="Q1717"/>
      <c r="R1717"/>
      <c r="S1717">
        <f t="shared" si="134"/>
        <v>255</v>
      </c>
      <c r="T1717"/>
      <c r="U1717" s="146"/>
      <c r="V1717" s="146"/>
      <c r="W1717" s="135" t="str">
        <f t="shared" si="139"/>
        <v/>
      </c>
      <c r="X1717" s="135" t="str">
        <f t="shared" si="138"/>
        <v/>
      </c>
      <c r="Y1717" s="2">
        <f t="shared" si="135"/>
        <v>1705</v>
      </c>
    </row>
    <row r="1718" spans="1:25">
      <c r="A1718" s="13">
        <v>1718</v>
      </c>
      <c r="B1718" s="2">
        <v>1706</v>
      </c>
      <c r="C1718" s="1" t="s">
        <v>2268</v>
      </c>
      <c r="D1718" s="1" t="s">
        <v>7</v>
      </c>
      <c r="E1718" s="22" t="s">
        <v>2250</v>
      </c>
      <c r="F1718" s="22" t="s">
        <v>2250</v>
      </c>
      <c r="G1718" s="84">
        <v>0</v>
      </c>
      <c r="H1718" s="84">
        <v>0</v>
      </c>
      <c r="I1718" s="19" t="s">
        <v>30</v>
      </c>
      <c r="J1718" s="19" t="s">
        <v>2238</v>
      </c>
      <c r="K1718" s="14" t="str">
        <f t="shared" si="141"/>
        <v/>
      </c>
      <c r="L1718" s="10" t="s">
        <v>2243</v>
      </c>
      <c r="M1718" s="24" t="s">
        <v>3697</v>
      </c>
      <c r="N1718" s="24" t="s">
        <v>3908</v>
      </c>
      <c r="O1718"/>
      <c r="P1718"/>
      <c r="Q1718"/>
      <c r="R1718"/>
      <c r="S1718">
        <f t="shared" si="134"/>
        <v>255</v>
      </c>
      <c r="T1718"/>
      <c r="U1718" s="146"/>
      <c r="V1718" s="146"/>
      <c r="W1718" s="135" t="str">
        <f t="shared" si="139"/>
        <v/>
      </c>
      <c r="X1718" s="135" t="str">
        <f t="shared" si="138"/>
        <v/>
      </c>
      <c r="Y1718" s="2">
        <f t="shared" si="135"/>
        <v>1706</v>
      </c>
    </row>
    <row r="1719" spans="1:25">
      <c r="A1719" s="13">
        <v>1719</v>
      </c>
      <c r="B1719" s="2">
        <v>1707</v>
      </c>
      <c r="C1719" s="1" t="s">
        <v>2268</v>
      </c>
      <c r="D1719" s="1" t="s">
        <v>7</v>
      </c>
      <c r="E1719" s="22" t="s">
        <v>2250</v>
      </c>
      <c r="F1719" s="22" t="s">
        <v>2250</v>
      </c>
      <c r="G1719" s="84">
        <v>0</v>
      </c>
      <c r="H1719" s="84">
        <v>0</v>
      </c>
      <c r="I1719" s="19" t="s">
        <v>30</v>
      </c>
      <c r="J1719" s="19" t="s">
        <v>2238</v>
      </c>
      <c r="K1719" s="14" t="str">
        <f t="shared" si="141"/>
        <v/>
      </c>
      <c r="L1719" s="10" t="s">
        <v>2243</v>
      </c>
      <c r="M1719" s="24" t="s">
        <v>3698</v>
      </c>
      <c r="N1719" s="24" t="s">
        <v>3908</v>
      </c>
      <c r="O1719"/>
      <c r="P1719"/>
      <c r="Q1719"/>
      <c r="R1719"/>
      <c r="S1719">
        <f t="shared" si="134"/>
        <v>255</v>
      </c>
      <c r="T1719"/>
      <c r="U1719" s="146"/>
      <c r="V1719" s="146"/>
      <c r="W1719" s="135" t="str">
        <f t="shared" si="139"/>
        <v/>
      </c>
      <c r="X1719" s="135" t="str">
        <f t="shared" si="138"/>
        <v/>
      </c>
      <c r="Y1719" s="2">
        <f t="shared" si="135"/>
        <v>1707</v>
      </c>
    </row>
    <row r="1720" spans="1:25">
      <c r="A1720" s="13">
        <v>1720</v>
      </c>
      <c r="B1720" s="2">
        <v>1708</v>
      </c>
      <c r="C1720" s="1" t="s">
        <v>2268</v>
      </c>
      <c r="D1720" s="1" t="s">
        <v>7</v>
      </c>
      <c r="E1720" s="22" t="s">
        <v>2250</v>
      </c>
      <c r="F1720" s="22" t="s">
        <v>2250</v>
      </c>
      <c r="G1720" s="84">
        <v>0</v>
      </c>
      <c r="H1720" s="84">
        <v>0</v>
      </c>
      <c r="I1720" s="19" t="s">
        <v>30</v>
      </c>
      <c r="J1720" s="19" t="s">
        <v>2238</v>
      </c>
      <c r="K1720" s="14" t="str">
        <f t="shared" si="141"/>
        <v/>
      </c>
      <c r="L1720" s="10" t="s">
        <v>2243</v>
      </c>
      <c r="M1720" s="24" t="s">
        <v>3699</v>
      </c>
      <c r="N1720" s="24" t="s">
        <v>3908</v>
      </c>
      <c r="O1720"/>
      <c r="P1720"/>
      <c r="Q1720"/>
      <c r="R1720"/>
      <c r="S1720">
        <f t="shared" si="134"/>
        <v>255</v>
      </c>
      <c r="T1720"/>
      <c r="U1720" s="146"/>
      <c r="V1720" s="146"/>
      <c r="W1720" s="135" t="str">
        <f t="shared" si="139"/>
        <v/>
      </c>
      <c r="X1720" s="135" t="str">
        <f t="shared" si="138"/>
        <v/>
      </c>
      <c r="Y1720" s="2">
        <f t="shared" si="135"/>
        <v>1708</v>
      </c>
    </row>
    <row r="1721" spans="1:25">
      <c r="A1721" s="13">
        <v>1721</v>
      </c>
      <c r="B1721" s="2">
        <v>1709</v>
      </c>
      <c r="C1721" s="1" t="s">
        <v>2268</v>
      </c>
      <c r="D1721" s="1" t="s">
        <v>7</v>
      </c>
      <c r="E1721" s="22" t="s">
        <v>2250</v>
      </c>
      <c r="F1721" s="22" t="s">
        <v>2250</v>
      </c>
      <c r="G1721" s="84">
        <v>0</v>
      </c>
      <c r="H1721" s="84">
        <v>0</v>
      </c>
      <c r="I1721" s="19" t="s">
        <v>30</v>
      </c>
      <c r="J1721" s="19" t="s">
        <v>2238</v>
      </c>
      <c r="K1721" s="14" t="str">
        <f t="shared" si="141"/>
        <v/>
      </c>
      <c r="L1721" s="10" t="s">
        <v>2243</v>
      </c>
      <c r="M1721" s="24" t="s">
        <v>3700</v>
      </c>
      <c r="N1721" s="24" t="s">
        <v>3908</v>
      </c>
      <c r="O1721"/>
      <c r="P1721"/>
      <c r="Q1721"/>
      <c r="R1721"/>
      <c r="S1721">
        <f t="shared" ref="S1721:S1784" si="142">IF(X1721&lt;&gt;"",S1720+1,S1720)</f>
        <v>255</v>
      </c>
      <c r="T1721"/>
      <c r="U1721" s="146"/>
      <c r="V1721" s="146"/>
      <c r="W1721" s="135" t="str">
        <f t="shared" si="139"/>
        <v/>
      </c>
      <c r="X1721" s="135" t="str">
        <f t="shared" si="138"/>
        <v/>
      </c>
      <c r="Y1721" s="2">
        <f t="shared" ref="Y1721:Y1784" si="143">B1721</f>
        <v>1709</v>
      </c>
    </row>
    <row r="1722" spans="1:25">
      <c r="A1722" s="13">
        <v>1722</v>
      </c>
      <c r="B1722" s="2">
        <v>1710</v>
      </c>
      <c r="C1722" s="1" t="s">
        <v>2268</v>
      </c>
      <c r="D1722" s="1" t="s">
        <v>7</v>
      </c>
      <c r="E1722" s="22" t="s">
        <v>2250</v>
      </c>
      <c r="F1722" s="22" t="s">
        <v>2250</v>
      </c>
      <c r="G1722" s="84">
        <v>0</v>
      </c>
      <c r="H1722" s="84">
        <v>0</v>
      </c>
      <c r="I1722" s="19" t="s">
        <v>30</v>
      </c>
      <c r="J1722" s="19" t="s">
        <v>2238</v>
      </c>
      <c r="K1722" s="14" t="str">
        <f t="shared" si="141"/>
        <v/>
      </c>
      <c r="L1722" s="10" t="s">
        <v>2243</v>
      </c>
      <c r="M1722" s="24" t="s">
        <v>3701</v>
      </c>
      <c r="N1722" s="24" t="s">
        <v>3908</v>
      </c>
      <c r="O1722"/>
      <c r="P1722"/>
      <c r="Q1722"/>
      <c r="R1722"/>
      <c r="S1722">
        <f t="shared" si="142"/>
        <v>255</v>
      </c>
      <c r="T1722"/>
      <c r="U1722" s="146"/>
      <c r="V1722" s="146"/>
      <c r="W1722" s="135" t="str">
        <f t="shared" si="139"/>
        <v/>
      </c>
      <c r="X1722" s="135" t="str">
        <f t="shared" si="138"/>
        <v/>
      </c>
      <c r="Y1722" s="2">
        <f t="shared" si="143"/>
        <v>1710</v>
      </c>
    </row>
    <row r="1723" spans="1:25">
      <c r="A1723" s="13">
        <v>1723</v>
      </c>
      <c r="B1723" s="2">
        <v>1711</v>
      </c>
      <c r="C1723" s="1" t="s">
        <v>2268</v>
      </c>
      <c r="D1723" s="1" t="s">
        <v>7</v>
      </c>
      <c r="E1723" s="22" t="s">
        <v>2250</v>
      </c>
      <c r="F1723" s="22" t="s">
        <v>2250</v>
      </c>
      <c r="G1723" s="84">
        <v>0</v>
      </c>
      <c r="H1723" s="84">
        <v>0</v>
      </c>
      <c r="I1723" s="19" t="s">
        <v>30</v>
      </c>
      <c r="J1723" s="19" t="s">
        <v>2238</v>
      </c>
      <c r="K1723" s="14" t="str">
        <f t="shared" si="141"/>
        <v/>
      </c>
      <c r="L1723" s="10" t="s">
        <v>2243</v>
      </c>
      <c r="M1723" s="24" t="s">
        <v>3702</v>
      </c>
      <c r="N1723" s="24" t="s">
        <v>3908</v>
      </c>
      <c r="O1723"/>
      <c r="P1723"/>
      <c r="Q1723"/>
      <c r="R1723"/>
      <c r="S1723">
        <f t="shared" si="142"/>
        <v>255</v>
      </c>
      <c r="T1723"/>
      <c r="U1723" s="146"/>
      <c r="V1723" s="146"/>
      <c r="W1723" s="135" t="str">
        <f t="shared" si="139"/>
        <v/>
      </c>
      <c r="X1723" s="135" t="str">
        <f t="shared" si="138"/>
        <v/>
      </c>
      <c r="Y1723" s="2">
        <f t="shared" si="143"/>
        <v>1711</v>
      </c>
    </row>
    <row r="1724" spans="1:25">
      <c r="A1724" s="13">
        <v>1724</v>
      </c>
      <c r="B1724" s="2">
        <v>1712</v>
      </c>
      <c r="C1724" s="1" t="s">
        <v>2268</v>
      </c>
      <c r="D1724" s="1" t="s">
        <v>7</v>
      </c>
      <c r="E1724" s="22" t="s">
        <v>2250</v>
      </c>
      <c r="F1724" s="22" t="s">
        <v>2250</v>
      </c>
      <c r="G1724" s="84">
        <v>0</v>
      </c>
      <c r="H1724" s="84">
        <v>0</v>
      </c>
      <c r="I1724" s="19" t="s">
        <v>30</v>
      </c>
      <c r="J1724" s="19" t="s">
        <v>2238</v>
      </c>
      <c r="K1724" s="14" t="str">
        <f t="shared" si="141"/>
        <v/>
      </c>
      <c r="L1724" s="10" t="s">
        <v>2243</v>
      </c>
      <c r="M1724" s="24" t="s">
        <v>3703</v>
      </c>
      <c r="N1724" s="24" t="s">
        <v>3908</v>
      </c>
      <c r="O1724"/>
      <c r="P1724"/>
      <c r="Q1724"/>
      <c r="R1724"/>
      <c r="S1724">
        <f t="shared" si="142"/>
        <v>255</v>
      </c>
      <c r="T1724"/>
      <c r="U1724" s="146"/>
      <c r="V1724" s="146"/>
      <c r="W1724" s="135" t="str">
        <f t="shared" si="139"/>
        <v/>
      </c>
      <c r="X1724" s="135" t="str">
        <f t="shared" si="138"/>
        <v/>
      </c>
      <c r="Y1724" s="2">
        <f t="shared" si="143"/>
        <v>1712</v>
      </c>
    </row>
    <row r="1725" spans="1:25">
      <c r="A1725" s="13">
        <v>1725</v>
      </c>
      <c r="B1725" s="2">
        <v>1713</v>
      </c>
      <c r="C1725" s="1" t="s">
        <v>2268</v>
      </c>
      <c r="D1725" s="1" t="s">
        <v>7</v>
      </c>
      <c r="E1725" s="22" t="s">
        <v>2250</v>
      </c>
      <c r="F1725" s="22" t="s">
        <v>2250</v>
      </c>
      <c r="G1725" s="84">
        <v>0</v>
      </c>
      <c r="H1725" s="84">
        <v>0</v>
      </c>
      <c r="I1725" s="19" t="s">
        <v>30</v>
      </c>
      <c r="J1725" s="19" t="s">
        <v>2238</v>
      </c>
      <c r="K1725" s="14" t="str">
        <f t="shared" si="141"/>
        <v/>
      </c>
      <c r="L1725" s="10" t="s">
        <v>2243</v>
      </c>
      <c r="M1725" s="24" t="s">
        <v>3704</v>
      </c>
      <c r="N1725" s="24" t="s">
        <v>3908</v>
      </c>
      <c r="O1725"/>
      <c r="P1725"/>
      <c r="Q1725"/>
      <c r="R1725"/>
      <c r="S1725">
        <f t="shared" si="142"/>
        <v>255</v>
      </c>
      <c r="T1725"/>
      <c r="U1725" s="146"/>
      <c r="V1725" s="146"/>
      <c r="W1725" s="135" t="str">
        <f t="shared" si="139"/>
        <v/>
      </c>
      <c r="X1725" s="135" t="str">
        <f t="shared" si="138"/>
        <v/>
      </c>
      <c r="Y1725" s="2">
        <f t="shared" si="143"/>
        <v>1713</v>
      </c>
    </row>
    <row r="1726" spans="1:25">
      <c r="A1726" s="13">
        <v>1726</v>
      </c>
      <c r="B1726" s="2">
        <v>1714</v>
      </c>
      <c r="C1726" s="1" t="s">
        <v>2268</v>
      </c>
      <c r="D1726" s="1" t="s">
        <v>7</v>
      </c>
      <c r="E1726" s="22" t="s">
        <v>2250</v>
      </c>
      <c r="F1726" s="22" t="s">
        <v>2250</v>
      </c>
      <c r="G1726" s="84">
        <v>0</v>
      </c>
      <c r="H1726" s="84">
        <v>0</v>
      </c>
      <c r="I1726" s="19" t="s">
        <v>30</v>
      </c>
      <c r="J1726" s="19" t="s">
        <v>2238</v>
      </c>
      <c r="K1726" s="14" t="str">
        <f t="shared" si="141"/>
        <v/>
      </c>
      <c r="L1726" s="10" t="s">
        <v>2243</v>
      </c>
      <c r="M1726" s="24" t="s">
        <v>3705</v>
      </c>
      <c r="N1726" s="24" t="s">
        <v>3908</v>
      </c>
      <c r="O1726"/>
      <c r="P1726"/>
      <c r="Q1726"/>
      <c r="R1726"/>
      <c r="S1726">
        <f t="shared" si="142"/>
        <v>255</v>
      </c>
      <c r="T1726"/>
      <c r="U1726" s="146"/>
      <c r="V1726" s="146"/>
      <c r="W1726" s="135" t="str">
        <f t="shared" si="139"/>
        <v/>
      </c>
      <c r="X1726" s="135" t="str">
        <f t="shared" si="138"/>
        <v/>
      </c>
      <c r="Y1726" s="2">
        <f t="shared" si="143"/>
        <v>1714</v>
      </c>
    </row>
    <row r="1727" spans="1:25">
      <c r="A1727" s="13">
        <v>1727</v>
      </c>
      <c r="B1727" s="2">
        <v>1715</v>
      </c>
      <c r="C1727" s="1" t="s">
        <v>2268</v>
      </c>
      <c r="D1727" s="1" t="s">
        <v>7</v>
      </c>
      <c r="E1727" s="22" t="s">
        <v>2250</v>
      </c>
      <c r="F1727" s="22" t="s">
        <v>2250</v>
      </c>
      <c r="G1727" s="84">
        <v>0</v>
      </c>
      <c r="H1727" s="84">
        <v>0</v>
      </c>
      <c r="I1727" s="19" t="s">
        <v>30</v>
      </c>
      <c r="J1727" s="19" t="s">
        <v>2238</v>
      </c>
      <c r="K1727" s="14" t="str">
        <f t="shared" si="141"/>
        <v/>
      </c>
      <c r="L1727" s="10" t="s">
        <v>2243</v>
      </c>
      <c r="M1727" s="24" t="s">
        <v>3706</v>
      </c>
      <c r="N1727" s="24" t="s">
        <v>3908</v>
      </c>
      <c r="O1727"/>
      <c r="P1727"/>
      <c r="Q1727"/>
      <c r="R1727"/>
      <c r="S1727">
        <f t="shared" si="142"/>
        <v>255</v>
      </c>
      <c r="T1727"/>
      <c r="U1727" s="146"/>
      <c r="V1727" s="146"/>
      <c r="W1727" s="135" t="str">
        <f t="shared" si="139"/>
        <v/>
      </c>
      <c r="X1727" s="135" t="str">
        <f t="shared" si="138"/>
        <v/>
      </c>
      <c r="Y1727" s="2">
        <f t="shared" si="143"/>
        <v>1715</v>
      </c>
    </row>
    <row r="1728" spans="1:25">
      <c r="A1728" s="13">
        <v>1728</v>
      </c>
      <c r="B1728" s="2">
        <v>1716</v>
      </c>
      <c r="C1728" s="1" t="s">
        <v>2268</v>
      </c>
      <c r="D1728" s="1" t="s">
        <v>7</v>
      </c>
      <c r="E1728" s="22" t="s">
        <v>2250</v>
      </c>
      <c r="F1728" s="22" t="s">
        <v>2250</v>
      </c>
      <c r="G1728" s="84">
        <v>0</v>
      </c>
      <c r="H1728" s="84">
        <v>0</v>
      </c>
      <c r="I1728" s="19" t="s">
        <v>30</v>
      </c>
      <c r="J1728" s="19" t="s">
        <v>2238</v>
      </c>
      <c r="K1728" s="14" t="str">
        <f t="shared" si="141"/>
        <v/>
      </c>
      <c r="L1728" s="10" t="s">
        <v>2243</v>
      </c>
      <c r="M1728" s="24" t="s">
        <v>3707</v>
      </c>
      <c r="N1728" s="24" t="s">
        <v>3908</v>
      </c>
      <c r="O1728"/>
      <c r="P1728"/>
      <c r="Q1728"/>
      <c r="R1728"/>
      <c r="S1728">
        <f t="shared" si="142"/>
        <v>255</v>
      </c>
      <c r="T1728"/>
      <c r="U1728" s="146"/>
      <c r="V1728" s="146"/>
      <c r="W1728" s="135" t="str">
        <f t="shared" si="139"/>
        <v/>
      </c>
      <c r="X1728" s="135" t="str">
        <f t="shared" si="138"/>
        <v/>
      </c>
      <c r="Y1728" s="2">
        <f t="shared" si="143"/>
        <v>1716</v>
      </c>
    </row>
    <row r="1729" spans="1:25">
      <c r="A1729" s="13">
        <v>1729</v>
      </c>
      <c r="B1729" s="2">
        <v>1717</v>
      </c>
      <c r="C1729" s="1" t="s">
        <v>2268</v>
      </c>
      <c r="D1729" s="1" t="s">
        <v>7</v>
      </c>
      <c r="E1729" s="22" t="s">
        <v>2250</v>
      </c>
      <c r="F1729" s="22" t="s">
        <v>2250</v>
      </c>
      <c r="G1729" s="84">
        <v>0</v>
      </c>
      <c r="H1729" s="84">
        <v>0</v>
      </c>
      <c r="I1729" s="19" t="s">
        <v>30</v>
      </c>
      <c r="J1729" s="19" t="s">
        <v>2238</v>
      </c>
      <c r="K1729" s="14" t="str">
        <f t="shared" si="141"/>
        <v/>
      </c>
      <c r="L1729" s="10" t="s">
        <v>2243</v>
      </c>
      <c r="M1729" s="24" t="s">
        <v>3708</v>
      </c>
      <c r="N1729" s="24" t="s">
        <v>3908</v>
      </c>
      <c r="O1729"/>
      <c r="P1729"/>
      <c r="Q1729"/>
      <c r="R1729"/>
      <c r="S1729">
        <f t="shared" si="142"/>
        <v>255</v>
      </c>
      <c r="T1729"/>
      <c r="U1729" s="146"/>
      <c r="V1729" s="146"/>
      <c r="W1729" s="135" t="str">
        <f t="shared" si="139"/>
        <v/>
      </c>
      <c r="X1729" s="135" t="str">
        <f t="shared" si="138"/>
        <v/>
      </c>
      <c r="Y1729" s="2">
        <f t="shared" si="143"/>
        <v>1717</v>
      </c>
    </row>
    <row r="1730" spans="1:25">
      <c r="A1730" s="13">
        <v>1730</v>
      </c>
      <c r="B1730" s="2">
        <v>1718</v>
      </c>
      <c r="C1730" s="1" t="s">
        <v>2268</v>
      </c>
      <c r="D1730" s="1" t="s">
        <v>7</v>
      </c>
      <c r="E1730" s="22" t="s">
        <v>2250</v>
      </c>
      <c r="F1730" s="22" t="s">
        <v>2250</v>
      </c>
      <c r="G1730" s="84">
        <v>0</v>
      </c>
      <c r="H1730" s="84">
        <v>0</v>
      </c>
      <c r="I1730" s="19" t="s">
        <v>30</v>
      </c>
      <c r="J1730" s="19" t="s">
        <v>2238</v>
      </c>
      <c r="K1730" s="14" t="str">
        <f t="shared" si="141"/>
        <v/>
      </c>
      <c r="L1730" s="10" t="s">
        <v>2243</v>
      </c>
      <c r="M1730" s="24" t="s">
        <v>3709</v>
      </c>
      <c r="N1730" s="24" t="s">
        <v>3908</v>
      </c>
      <c r="O1730"/>
      <c r="P1730"/>
      <c r="Q1730"/>
      <c r="R1730"/>
      <c r="S1730">
        <f t="shared" si="142"/>
        <v>255</v>
      </c>
      <c r="T1730"/>
      <c r="U1730" s="146"/>
      <c r="V1730" s="146"/>
      <c r="W1730" s="135" t="str">
        <f t="shared" si="139"/>
        <v/>
      </c>
      <c r="X1730" s="135" t="str">
        <f t="shared" si="138"/>
        <v/>
      </c>
      <c r="Y1730" s="2">
        <f t="shared" si="143"/>
        <v>1718</v>
      </c>
    </row>
    <row r="1731" spans="1:25">
      <c r="A1731" s="13">
        <v>1731</v>
      </c>
      <c r="B1731" s="2">
        <v>1719</v>
      </c>
      <c r="C1731" s="1" t="s">
        <v>2268</v>
      </c>
      <c r="D1731" s="1" t="s">
        <v>7</v>
      </c>
      <c r="E1731" s="22" t="s">
        <v>2250</v>
      </c>
      <c r="F1731" s="22" t="s">
        <v>2250</v>
      </c>
      <c r="G1731" s="84">
        <v>0</v>
      </c>
      <c r="H1731" s="84">
        <v>0</v>
      </c>
      <c r="I1731" s="19" t="s">
        <v>30</v>
      </c>
      <c r="J1731" s="19" t="s">
        <v>2238</v>
      </c>
      <c r="K1731" s="14" t="str">
        <f t="shared" si="141"/>
        <v/>
      </c>
      <c r="L1731" s="10" t="s">
        <v>2243</v>
      </c>
      <c r="M1731" s="24" t="s">
        <v>3710</v>
      </c>
      <c r="N1731" s="24" t="s">
        <v>3908</v>
      </c>
      <c r="O1731"/>
      <c r="P1731"/>
      <c r="Q1731"/>
      <c r="R1731"/>
      <c r="S1731">
        <f t="shared" si="142"/>
        <v>255</v>
      </c>
      <c r="T1731"/>
      <c r="U1731" s="146"/>
      <c r="V1731" s="146"/>
      <c r="W1731" s="135" t="str">
        <f t="shared" si="139"/>
        <v/>
      </c>
      <c r="X1731" s="135" t="str">
        <f t="shared" si="138"/>
        <v/>
      </c>
      <c r="Y1731" s="2">
        <f t="shared" si="143"/>
        <v>1719</v>
      </c>
    </row>
    <row r="1732" spans="1:25">
      <c r="A1732" s="13">
        <v>1732</v>
      </c>
      <c r="B1732" s="2">
        <v>1720</v>
      </c>
      <c r="C1732" s="1" t="s">
        <v>2268</v>
      </c>
      <c r="D1732" s="1" t="s">
        <v>7</v>
      </c>
      <c r="E1732" s="22" t="s">
        <v>2250</v>
      </c>
      <c r="F1732" s="22" t="s">
        <v>2250</v>
      </c>
      <c r="G1732" s="84">
        <v>0</v>
      </c>
      <c r="H1732" s="84">
        <v>0</v>
      </c>
      <c r="I1732" s="19" t="s">
        <v>30</v>
      </c>
      <c r="J1732" s="19" t="s">
        <v>2238</v>
      </c>
      <c r="K1732" s="14" t="str">
        <f t="shared" si="141"/>
        <v/>
      </c>
      <c r="L1732" s="10" t="s">
        <v>2243</v>
      </c>
      <c r="M1732" s="24" t="s">
        <v>3711</v>
      </c>
      <c r="N1732" s="24" t="s">
        <v>3908</v>
      </c>
      <c r="O1732"/>
      <c r="P1732"/>
      <c r="Q1732"/>
      <c r="R1732"/>
      <c r="S1732">
        <f t="shared" si="142"/>
        <v>255</v>
      </c>
      <c r="T1732"/>
      <c r="U1732" s="146"/>
      <c r="V1732" s="146"/>
      <c r="W1732" s="135" t="str">
        <f t="shared" si="139"/>
        <v/>
      </c>
      <c r="X1732" s="135" t="str">
        <f t="shared" si="138"/>
        <v/>
      </c>
      <c r="Y1732" s="2">
        <f t="shared" si="143"/>
        <v>1720</v>
      </c>
    </row>
    <row r="1733" spans="1:25">
      <c r="A1733" s="13">
        <v>1733</v>
      </c>
      <c r="B1733" s="2">
        <v>1721</v>
      </c>
      <c r="C1733" s="1" t="s">
        <v>2268</v>
      </c>
      <c r="D1733" s="1" t="s">
        <v>7</v>
      </c>
      <c r="E1733" s="22" t="s">
        <v>2250</v>
      </c>
      <c r="F1733" s="22" t="s">
        <v>2250</v>
      </c>
      <c r="G1733" s="84">
        <v>0</v>
      </c>
      <c r="H1733" s="84">
        <v>0</v>
      </c>
      <c r="I1733" s="19" t="s">
        <v>30</v>
      </c>
      <c r="J1733" s="19" t="s">
        <v>2238</v>
      </c>
      <c r="K1733" s="14" t="str">
        <f t="shared" si="141"/>
        <v/>
      </c>
      <c r="L1733" s="10" t="s">
        <v>2243</v>
      </c>
      <c r="M1733" s="24" t="s">
        <v>3712</v>
      </c>
      <c r="N1733" s="24" t="s">
        <v>3908</v>
      </c>
      <c r="O1733"/>
      <c r="P1733"/>
      <c r="Q1733"/>
      <c r="R1733"/>
      <c r="S1733">
        <f t="shared" si="142"/>
        <v>255</v>
      </c>
      <c r="T1733"/>
      <c r="U1733" s="146"/>
      <c r="V1733" s="146"/>
      <c r="W1733" s="135" t="str">
        <f t="shared" si="139"/>
        <v/>
      </c>
      <c r="X1733" s="135" t="str">
        <f t="shared" ref="X1733:X1796" si="144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3"/>
        <v>1721</v>
      </c>
    </row>
    <row r="1734" spans="1:25">
      <c r="A1734" s="13">
        <v>1734</v>
      </c>
      <c r="B1734" s="2">
        <v>1722</v>
      </c>
      <c r="C1734" s="1" t="s">
        <v>2268</v>
      </c>
      <c r="D1734" s="1" t="s">
        <v>7</v>
      </c>
      <c r="E1734" s="22" t="s">
        <v>2250</v>
      </c>
      <c r="F1734" s="22" t="s">
        <v>2250</v>
      </c>
      <c r="G1734" s="84">
        <v>0</v>
      </c>
      <c r="H1734" s="84">
        <v>0</v>
      </c>
      <c r="I1734" s="19" t="s">
        <v>30</v>
      </c>
      <c r="J1734" s="19" t="s">
        <v>2238</v>
      </c>
      <c r="K1734" s="14" t="str">
        <f t="shared" si="141"/>
        <v/>
      </c>
      <c r="L1734" s="10" t="s">
        <v>2243</v>
      </c>
      <c r="M1734" s="24" t="s">
        <v>3713</v>
      </c>
      <c r="N1734" s="24" t="s">
        <v>3908</v>
      </c>
      <c r="O1734"/>
      <c r="P1734"/>
      <c r="Q1734"/>
      <c r="R1734"/>
      <c r="S1734">
        <f t="shared" si="142"/>
        <v>255</v>
      </c>
      <c r="T1734"/>
      <c r="U1734" s="146"/>
      <c r="V1734" s="146"/>
      <c r="W1734" s="135" t="str">
        <f t="shared" si="139"/>
        <v/>
      </c>
      <c r="X1734" s="135" t="str">
        <f t="shared" si="144"/>
        <v/>
      </c>
      <c r="Y1734" s="2">
        <f t="shared" si="143"/>
        <v>1722</v>
      </c>
    </row>
    <row r="1735" spans="1:25">
      <c r="A1735" s="13">
        <v>1735</v>
      </c>
      <c r="B1735" s="2">
        <v>1723</v>
      </c>
      <c r="C1735" s="1" t="s">
        <v>2268</v>
      </c>
      <c r="D1735" s="1" t="s">
        <v>7</v>
      </c>
      <c r="E1735" s="22" t="s">
        <v>2250</v>
      </c>
      <c r="F1735" s="22" t="s">
        <v>2250</v>
      </c>
      <c r="G1735" s="84">
        <v>0</v>
      </c>
      <c r="H1735" s="84">
        <v>0</v>
      </c>
      <c r="I1735" s="19" t="s">
        <v>30</v>
      </c>
      <c r="J1735" s="19" t="s">
        <v>2238</v>
      </c>
      <c r="K1735" s="14" t="str">
        <f t="shared" si="141"/>
        <v/>
      </c>
      <c r="L1735" s="10" t="s">
        <v>2243</v>
      </c>
      <c r="M1735" s="24" t="s">
        <v>3714</v>
      </c>
      <c r="N1735" s="24" t="s">
        <v>3908</v>
      </c>
      <c r="O1735"/>
      <c r="P1735"/>
      <c r="Q1735"/>
      <c r="R1735"/>
      <c r="S1735">
        <f t="shared" si="142"/>
        <v>255</v>
      </c>
      <c r="T1735"/>
      <c r="U1735" s="146"/>
      <c r="V1735" s="146"/>
      <c r="W1735" s="135" t="str">
        <f t="shared" ref="W1735:W1798" si="145">IF( OR(U1735="CNST", I1735="CAT_REGS"),(E1735),
IF(U1735="YES",UPPER(E1735),
IF(   AND(U1735&lt;&gt;"NO",I1735="CAT_FNCT",D1735&lt;&gt;"multiply", D1735&lt;&gt;"divide"),IF(J1735="SLS_ENABLED",   UPPER(E1735),""),"")))</f>
        <v/>
      </c>
      <c r="X1735" s="135" t="str">
        <f t="shared" si="144"/>
        <v/>
      </c>
      <c r="Y1735" s="2">
        <f t="shared" si="143"/>
        <v>1723</v>
      </c>
    </row>
    <row r="1736" spans="1:25">
      <c r="A1736" s="13">
        <v>1736</v>
      </c>
      <c r="B1736" s="2">
        <v>1724</v>
      </c>
      <c r="C1736" s="1" t="s">
        <v>2268</v>
      </c>
      <c r="D1736" s="1" t="s">
        <v>7</v>
      </c>
      <c r="E1736" s="22" t="s">
        <v>2250</v>
      </c>
      <c r="F1736" s="22" t="s">
        <v>2250</v>
      </c>
      <c r="G1736" s="84">
        <v>0</v>
      </c>
      <c r="H1736" s="84">
        <v>0</v>
      </c>
      <c r="I1736" s="19" t="s">
        <v>30</v>
      </c>
      <c r="J1736" s="19" t="s">
        <v>2238</v>
      </c>
      <c r="K1736" s="14" t="str">
        <f t="shared" si="141"/>
        <v/>
      </c>
      <c r="L1736" s="10" t="s">
        <v>2243</v>
      </c>
      <c r="M1736" s="24" t="s">
        <v>3715</v>
      </c>
      <c r="N1736" s="24" t="s">
        <v>3908</v>
      </c>
      <c r="O1736"/>
      <c r="P1736"/>
      <c r="Q1736"/>
      <c r="R1736"/>
      <c r="S1736">
        <f t="shared" si="142"/>
        <v>255</v>
      </c>
      <c r="T1736"/>
      <c r="U1736" s="146"/>
      <c r="V1736" s="146"/>
      <c r="W1736" s="135" t="str">
        <f t="shared" si="145"/>
        <v/>
      </c>
      <c r="X1736" s="135" t="str">
        <f t="shared" si="144"/>
        <v/>
      </c>
      <c r="Y1736" s="2">
        <f t="shared" si="143"/>
        <v>1724</v>
      </c>
    </row>
    <row r="1737" spans="1:25">
      <c r="A1737" s="13">
        <v>1737</v>
      </c>
      <c r="B1737" s="2">
        <v>1725</v>
      </c>
      <c r="C1737" s="1" t="s">
        <v>2268</v>
      </c>
      <c r="D1737" s="1" t="s">
        <v>7</v>
      </c>
      <c r="E1737" s="22" t="s">
        <v>2250</v>
      </c>
      <c r="F1737" s="22" t="s">
        <v>2250</v>
      </c>
      <c r="G1737" s="84">
        <v>0</v>
      </c>
      <c r="H1737" s="84">
        <v>0</v>
      </c>
      <c r="I1737" s="19" t="s">
        <v>30</v>
      </c>
      <c r="J1737" s="19" t="s">
        <v>2238</v>
      </c>
      <c r="K1737" s="14" t="str">
        <f t="shared" si="141"/>
        <v/>
      </c>
      <c r="L1737" s="10" t="s">
        <v>2243</v>
      </c>
      <c r="M1737" s="24" t="s">
        <v>3716</v>
      </c>
      <c r="N1737" s="24" t="s">
        <v>3908</v>
      </c>
      <c r="O1737"/>
      <c r="P1737"/>
      <c r="Q1737"/>
      <c r="R1737"/>
      <c r="S1737">
        <f t="shared" si="142"/>
        <v>255</v>
      </c>
      <c r="T1737"/>
      <c r="U1737" s="146"/>
      <c r="V1737" s="146"/>
      <c r="W1737" s="135" t="str">
        <f t="shared" si="145"/>
        <v/>
      </c>
      <c r="X1737" s="135" t="str">
        <f t="shared" si="144"/>
        <v/>
      </c>
      <c r="Y1737" s="2">
        <f t="shared" si="143"/>
        <v>1725</v>
      </c>
    </row>
    <row r="1738" spans="1:25">
      <c r="A1738" s="13">
        <v>1738</v>
      </c>
      <c r="B1738" s="2">
        <v>1726</v>
      </c>
      <c r="C1738" s="1" t="s">
        <v>2268</v>
      </c>
      <c r="D1738" s="1" t="s">
        <v>7</v>
      </c>
      <c r="E1738" s="22" t="s">
        <v>2250</v>
      </c>
      <c r="F1738" s="22" t="s">
        <v>2250</v>
      </c>
      <c r="G1738" s="84">
        <v>0</v>
      </c>
      <c r="H1738" s="84">
        <v>0</v>
      </c>
      <c r="I1738" s="19" t="s">
        <v>30</v>
      </c>
      <c r="J1738" s="19" t="s">
        <v>2238</v>
      </c>
      <c r="K1738" s="14" t="str">
        <f t="shared" si="141"/>
        <v/>
      </c>
      <c r="L1738" s="10" t="s">
        <v>2243</v>
      </c>
      <c r="M1738" s="24" t="s">
        <v>3717</v>
      </c>
      <c r="N1738" s="24" t="s">
        <v>3908</v>
      </c>
      <c r="O1738"/>
      <c r="P1738"/>
      <c r="Q1738"/>
      <c r="R1738"/>
      <c r="S1738">
        <f t="shared" si="142"/>
        <v>255</v>
      </c>
      <c r="T1738"/>
      <c r="U1738" s="146"/>
      <c r="V1738" s="146"/>
      <c r="W1738" s="135" t="str">
        <f t="shared" si="145"/>
        <v/>
      </c>
      <c r="X1738" s="135" t="str">
        <f t="shared" si="144"/>
        <v/>
      </c>
      <c r="Y1738" s="2">
        <f t="shared" si="143"/>
        <v>1726</v>
      </c>
    </row>
    <row r="1739" spans="1:25">
      <c r="A1739" s="13">
        <v>1739</v>
      </c>
      <c r="B1739" s="2">
        <v>1727</v>
      </c>
      <c r="C1739" s="1" t="s">
        <v>2268</v>
      </c>
      <c r="D1739" s="1" t="s">
        <v>7</v>
      </c>
      <c r="E1739" s="22" t="s">
        <v>2250</v>
      </c>
      <c r="F1739" s="22" t="s">
        <v>2250</v>
      </c>
      <c r="G1739" s="84">
        <v>0</v>
      </c>
      <c r="H1739" s="84">
        <v>0</v>
      </c>
      <c r="I1739" s="19" t="s">
        <v>30</v>
      </c>
      <c r="J1739" s="19" t="s">
        <v>2238</v>
      </c>
      <c r="K1739" s="14" t="str">
        <f t="shared" si="141"/>
        <v/>
      </c>
      <c r="L1739" s="10" t="s">
        <v>2243</v>
      </c>
      <c r="M1739" s="24" t="s">
        <v>3718</v>
      </c>
      <c r="N1739" s="24" t="s">
        <v>3908</v>
      </c>
      <c r="O1739"/>
      <c r="P1739"/>
      <c r="Q1739"/>
      <c r="R1739"/>
      <c r="S1739">
        <f t="shared" si="142"/>
        <v>255</v>
      </c>
      <c r="T1739"/>
      <c r="U1739" s="146"/>
      <c r="V1739" s="146"/>
      <c r="W1739" s="135" t="str">
        <f t="shared" si="145"/>
        <v/>
      </c>
      <c r="X1739" s="135" t="str">
        <f t="shared" si="144"/>
        <v/>
      </c>
      <c r="Y1739" s="2">
        <f t="shared" si="143"/>
        <v>1727</v>
      </c>
    </row>
    <row r="1740" spans="1:25">
      <c r="A1740" s="13">
        <v>1740</v>
      </c>
      <c r="B1740" s="2">
        <v>1728</v>
      </c>
      <c r="C1740" s="1" t="s">
        <v>2268</v>
      </c>
      <c r="D1740" s="1" t="s">
        <v>7</v>
      </c>
      <c r="E1740" s="22" t="s">
        <v>2250</v>
      </c>
      <c r="F1740" s="22" t="s">
        <v>2250</v>
      </c>
      <c r="G1740" s="84">
        <v>0</v>
      </c>
      <c r="H1740" s="84">
        <v>0</v>
      </c>
      <c r="I1740" s="19" t="s">
        <v>30</v>
      </c>
      <c r="J1740" s="19" t="s">
        <v>2238</v>
      </c>
      <c r="K1740" s="14" t="str">
        <f t="shared" si="141"/>
        <v/>
      </c>
      <c r="L1740" s="10" t="s">
        <v>2243</v>
      </c>
      <c r="M1740" s="24" t="s">
        <v>3719</v>
      </c>
      <c r="N1740" s="24" t="s">
        <v>3908</v>
      </c>
      <c r="O1740"/>
      <c r="P1740"/>
      <c r="Q1740"/>
      <c r="R1740"/>
      <c r="S1740">
        <f t="shared" si="142"/>
        <v>255</v>
      </c>
      <c r="T1740"/>
      <c r="U1740" s="146"/>
      <c r="V1740" s="146"/>
      <c r="W1740" s="135" t="str">
        <f t="shared" si="145"/>
        <v/>
      </c>
      <c r="X1740" s="135" t="str">
        <f t="shared" si="144"/>
        <v/>
      </c>
      <c r="Y1740" s="2">
        <f t="shared" si="143"/>
        <v>1728</v>
      </c>
    </row>
    <row r="1741" spans="1:25">
      <c r="A1741" s="13">
        <v>1741</v>
      </c>
      <c r="B1741" s="2">
        <v>1729</v>
      </c>
      <c r="C1741" s="1" t="s">
        <v>2268</v>
      </c>
      <c r="D1741" s="1" t="s">
        <v>7</v>
      </c>
      <c r="E1741" s="22" t="s">
        <v>2250</v>
      </c>
      <c r="F1741" s="22" t="s">
        <v>2250</v>
      </c>
      <c r="G1741" s="84">
        <v>0</v>
      </c>
      <c r="H1741" s="84">
        <v>0</v>
      </c>
      <c r="I1741" s="19" t="s">
        <v>30</v>
      </c>
      <c r="J1741" s="19" t="s">
        <v>2238</v>
      </c>
      <c r="K1741" s="14" t="str">
        <f t="shared" si="141"/>
        <v/>
      </c>
      <c r="L1741" s="10" t="s">
        <v>2243</v>
      </c>
      <c r="M1741" s="24" t="s">
        <v>3720</v>
      </c>
      <c r="N1741" s="24" t="s">
        <v>3908</v>
      </c>
      <c r="O1741"/>
      <c r="P1741"/>
      <c r="Q1741"/>
      <c r="R1741"/>
      <c r="S1741">
        <f t="shared" si="142"/>
        <v>255</v>
      </c>
      <c r="T1741"/>
      <c r="U1741" s="146"/>
      <c r="V1741" s="146"/>
      <c r="W1741" s="135" t="str">
        <f t="shared" si="145"/>
        <v/>
      </c>
      <c r="X1741" s="135" t="str">
        <f t="shared" si="144"/>
        <v/>
      </c>
      <c r="Y1741" s="2">
        <f t="shared" si="143"/>
        <v>1729</v>
      </c>
    </row>
    <row r="1742" spans="1:25">
      <c r="A1742" s="13">
        <v>1742</v>
      </c>
      <c r="B1742" s="2">
        <v>1730</v>
      </c>
      <c r="C1742" s="1" t="s">
        <v>2268</v>
      </c>
      <c r="D1742" s="1" t="s">
        <v>7</v>
      </c>
      <c r="E1742" s="22" t="s">
        <v>2250</v>
      </c>
      <c r="F1742" s="22" t="s">
        <v>2250</v>
      </c>
      <c r="G1742" s="84">
        <v>0</v>
      </c>
      <c r="H1742" s="84">
        <v>0</v>
      </c>
      <c r="I1742" s="19" t="s">
        <v>30</v>
      </c>
      <c r="J1742" s="19" t="s">
        <v>2238</v>
      </c>
      <c r="K1742" s="14" t="str">
        <f t="shared" si="141"/>
        <v/>
      </c>
      <c r="L1742" s="10" t="s">
        <v>2243</v>
      </c>
      <c r="M1742" s="24" t="s">
        <v>3721</v>
      </c>
      <c r="N1742" s="24" t="s">
        <v>3908</v>
      </c>
      <c r="O1742"/>
      <c r="P1742"/>
      <c r="Q1742"/>
      <c r="R1742"/>
      <c r="S1742">
        <f t="shared" si="142"/>
        <v>255</v>
      </c>
      <c r="T1742"/>
      <c r="U1742" s="146"/>
      <c r="V1742" s="146"/>
      <c r="W1742" s="135" t="str">
        <f t="shared" si="145"/>
        <v/>
      </c>
      <c r="X1742" s="135" t="str">
        <f t="shared" si="144"/>
        <v/>
      </c>
      <c r="Y1742" s="2">
        <f t="shared" si="143"/>
        <v>1730</v>
      </c>
    </row>
    <row r="1743" spans="1:25">
      <c r="A1743" s="13">
        <v>1743</v>
      </c>
      <c r="B1743" s="2">
        <v>1731</v>
      </c>
      <c r="C1743" s="1" t="s">
        <v>2268</v>
      </c>
      <c r="D1743" s="1" t="s">
        <v>7</v>
      </c>
      <c r="E1743" s="22" t="s">
        <v>2250</v>
      </c>
      <c r="F1743" s="22" t="s">
        <v>2250</v>
      </c>
      <c r="G1743" s="84">
        <v>0</v>
      </c>
      <c r="H1743" s="84">
        <v>0</v>
      </c>
      <c r="I1743" s="19" t="s">
        <v>30</v>
      </c>
      <c r="J1743" s="19" t="s">
        <v>2238</v>
      </c>
      <c r="K1743" s="14" t="str">
        <f t="shared" si="141"/>
        <v/>
      </c>
      <c r="L1743" s="10" t="s">
        <v>2243</v>
      </c>
      <c r="M1743" s="24" t="s">
        <v>3722</v>
      </c>
      <c r="N1743" s="24" t="s">
        <v>3908</v>
      </c>
      <c r="O1743"/>
      <c r="P1743"/>
      <c r="Q1743"/>
      <c r="R1743"/>
      <c r="S1743">
        <f t="shared" si="142"/>
        <v>255</v>
      </c>
      <c r="T1743"/>
      <c r="U1743" s="146"/>
      <c r="V1743" s="146"/>
      <c r="W1743" s="135" t="str">
        <f t="shared" si="145"/>
        <v/>
      </c>
      <c r="X1743" s="135" t="str">
        <f t="shared" si="144"/>
        <v/>
      </c>
      <c r="Y1743" s="2">
        <f t="shared" si="143"/>
        <v>1731</v>
      </c>
    </row>
    <row r="1744" spans="1:25">
      <c r="A1744" s="13">
        <v>1744</v>
      </c>
      <c r="B1744" s="2">
        <v>1732</v>
      </c>
      <c r="C1744" s="1" t="s">
        <v>2268</v>
      </c>
      <c r="D1744" s="1" t="s">
        <v>7</v>
      </c>
      <c r="E1744" s="22" t="s">
        <v>2250</v>
      </c>
      <c r="F1744" s="22" t="s">
        <v>2250</v>
      </c>
      <c r="G1744" s="84">
        <v>0</v>
      </c>
      <c r="H1744" s="84">
        <v>0</v>
      </c>
      <c r="I1744" s="19" t="s">
        <v>30</v>
      </c>
      <c r="J1744" s="19" t="s">
        <v>2238</v>
      </c>
      <c r="K1744" s="14" t="str">
        <f t="shared" si="141"/>
        <v/>
      </c>
      <c r="L1744" s="10" t="s">
        <v>2243</v>
      </c>
      <c r="M1744" s="24" t="s">
        <v>3723</v>
      </c>
      <c r="N1744" s="24" t="s">
        <v>3908</v>
      </c>
      <c r="O1744"/>
      <c r="P1744"/>
      <c r="Q1744"/>
      <c r="R1744"/>
      <c r="S1744">
        <f t="shared" si="142"/>
        <v>255</v>
      </c>
      <c r="T1744"/>
      <c r="U1744" s="146"/>
      <c r="V1744" s="146"/>
      <c r="W1744" s="135" t="str">
        <f t="shared" si="145"/>
        <v/>
      </c>
      <c r="X1744" s="135" t="str">
        <f t="shared" si="144"/>
        <v/>
      </c>
      <c r="Y1744" s="2">
        <f t="shared" si="143"/>
        <v>1732</v>
      </c>
    </row>
    <row r="1745" spans="1:25">
      <c r="A1745" s="13">
        <v>1745</v>
      </c>
      <c r="B1745" s="2">
        <v>1733</v>
      </c>
      <c r="C1745" s="1" t="s">
        <v>2338</v>
      </c>
      <c r="D1745" s="1" t="s">
        <v>1788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2238</v>
      </c>
      <c r="K1745" s="14" t="str">
        <f t="shared" si="141"/>
        <v>NOT EQUAL</v>
      </c>
      <c r="L1745" s="1" t="s">
        <v>1185</v>
      </c>
      <c r="M1745" s="24" t="s">
        <v>1788</v>
      </c>
      <c r="N1745" s="24" t="s">
        <v>1185</v>
      </c>
      <c r="O1745"/>
      <c r="P1745"/>
      <c r="Q1745"/>
      <c r="R1745"/>
      <c r="S1745">
        <f t="shared" si="142"/>
        <v>255</v>
      </c>
      <c r="T1745"/>
      <c r="U1745" s="146"/>
      <c r="V1745" s="146"/>
      <c r="W1745" s="135" t="str">
        <f t="shared" si="145"/>
        <v/>
      </c>
      <c r="X1745" s="135" t="str">
        <f t="shared" si="144"/>
        <v/>
      </c>
      <c r="Y1745" s="2">
        <f t="shared" si="143"/>
        <v>1733</v>
      </c>
    </row>
    <row r="1746" spans="1:25">
      <c r="A1746" s="13">
        <v>1746</v>
      </c>
      <c r="B1746" s="2">
        <v>1734</v>
      </c>
      <c r="C1746" s="1" t="s">
        <v>2338</v>
      </c>
      <c r="D1746" s="1" t="s">
        <v>1789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2238</v>
      </c>
      <c r="K1746" s="14" t="str">
        <f t="shared" si="141"/>
        <v>NOT EQUAL</v>
      </c>
      <c r="L1746" s="1" t="s">
        <v>1185</v>
      </c>
      <c r="M1746" s="24" t="s">
        <v>1789</v>
      </c>
      <c r="N1746" s="24" t="s">
        <v>1185</v>
      </c>
      <c r="O1746"/>
      <c r="P1746"/>
      <c r="Q1746"/>
      <c r="R1746"/>
      <c r="S1746">
        <f t="shared" si="142"/>
        <v>255</v>
      </c>
      <c r="T1746"/>
      <c r="U1746" s="146"/>
      <c r="V1746" s="146"/>
      <c r="W1746" s="135" t="str">
        <f t="shared" si="145"/>
        <v/>
      </c>
      <c r="X1746" s="135" t="str">
        <f t="shared" si="144"/>
        <v/>
      </c>
      <c r="Y1746" s="2">
        <f t="shared" si="143"/>
        <v>1734</v>
      </c>
    </row>
    <row r="1747" spans="1:25">
      <c r="A1747" s="13">
        <v>1747</v>
      </c>
      <c r="B1747" s="2">
        <v>1735</v>
      </c>
      <c r="C1747" s="1" t="s">
        <v>2338</v>
      </c>
      <c r="D1747" s="1" t="s">
        <v>1790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2238</v>
      </c>
      <c r="K1747" s="14" t="str">
        <f t="shared" si="141"/>
        <v>NOT EQUAL</v>
      </c>
      <c r="L1747" s="1" t="s">
        <v>1185</v>
      </c>
      <c r="M1747" s="24" t="s">
        <v>1790</v>
      </c>
      <c r="N1747" s="24" t="s">
        <v>1185</v>
      </c>
      <c r="O1747"/>
      <c r="P1747"/>
      <c r="Q1747"/>
      <c r="R1747"/>
      <c r="S1747">
        <f t="shared" si="142"/>
        <v>255</v>
      </c>
      <c r="T1747"/>
      <c r="U1747" s="146"/>
      <c r="V1747" s="146"/>
      <c r="W1747" s="135" t="str">
        <f t="shared" si="145"/>
        <v/>
      </c>
      <c r="X1747" s="135" t="str">
        <f t="shared" si="144"/>
        <v/>
      </c>
      <c r="Y1747" s="2">
        <f t="shared" si="143"/>
        <v>1735</v>
      </c>
    </row>
    <row r="1748" spans="1:25">
      <c r="A1748" s="13">
        <v>1748</v>
      </c>
      <c r="B1748" s="2">
        <v>1736</v>
      </c>
      <c r="C1748" s="36" t="s">
        <v>2338</v>
      </c>
      <c r="D1748" s="36" t="s">
        <v>3724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2238</v>
      </c>
      <c r="K1748" s="14" t="str">
        <f t="shared" si="141"/>
        <v>NOT EQUAL</v>
      </c>
      <c r="L1748" s="1" t="s">
        <v>1192</v>
      </c>
      <c r="M1748" s="24" t="s">
        <v>3724</v>
      </c>
      <c r="N1748" s="24" t="s">
        <v>3909</v>
      </c>
      <c r="O1748"/>
      <c r="P1748"/>
      <c r="Q1748"/>
      <c r="R1748"/>
      <c r="S1748">
        <f t="shared" si="142"/>
        <v>256</v>
      </c>
      <c r="T1748"/>
      <c r="U1748" s="146"/>
      <c r="V1748" s="146" t="s">
        <v>4638</v>
      </c>
      <c r="W1748" s="135" t="str">
        <f t="shared" si="145"/>
        <v/>
      </c>
      <c r="X1748" s="135" t="str">
        <f t="shared" si="144"/>
        <v>CASE</v>
      </c>
      <c r="Y1748" s="2">
        <f t="shared" si="143"/>
        <v>1736</v>
      </c>
    </row>
    <row r="1749" spans="1:25">
      <c r="A1749" s="13">
        <v>1749</v>
      </c>
      <c r="B1749" s="2">
        <v>1737</v>
      </c>
      <c r="C1749" s="1" t="s">
        <v>2475</v>
      </c>
      <c r="D1749" s="1" t="s">
        <v>7</v>
      </c>
      <c r="E1749" s="20" t="s">
        <v>2251</v>
      </c>
      <c r="F1749" s="20" t="s">
        <v>2251</v>
      </c>
      <c r="G1749" s="78">
        <v>0</v>
      </c>
      <c r="H1749" s="78">
        <v>0</v>
      </c>
      <c r="I1749" s="19" t="s">
        <v>1</v>
      </c>
      <c r="J1749" s="18" t="s">
        <v>2238</v>
      </c>
      <c r="K1749" s="14" t="str">
        <f t="shared" ref="K1749:K1812" si="146">IF(E1749=F1749,"","NOT EQUAL")</f>
        <v/>
      </c>
      <c r="L1749" t="s">
        <v>1193</v>
      </c>
      <c r="M1749" s="24" t="s">
        <v>3725</v>
      </c>
      <c r="N1749" s="24" t="s">
        <v>3910</v>
      </c>
      <c r="O1749"/>
      <c r="P1749"/>
      <c r="Q1749"/>
      <c r="R1749"/>
      <c r="S1749">
        <f t="shared" si="142"/>
        <v>257</v>
      </c>
      <c r="T1749"/>
      <c r="U1749" s="146" t="s">
        <v>4630</v>
      </c>
      <c r="V1749" s="146"/>
      <c r="W1749" s="135" t="str">
        <f t="shared" si="145"/>
        <v>"##" STD_RIGHT_ARROW "INT"</v>
      </c>
      <c r="X1749" s="135" t="str">
        <f t="shared" si="144"/>
        <v>##&gt;INT</v>
      </c>
      <c r="Y1749" s="2">
        <f t="shared" si="143"/>
        <v>1737</v>
      </c>
    </row>
    <row r="1750" spans="1:25">
      <c r="A1750" s="13">
        <v>1750</v>
      </c>
      <c r="B1750" s="2">
        <v>1738</v>
      </c>
      <c r="C1750" s="1" t="s">
        <v>2268</v>
      </c>
      <c r="D1750" s="1" t="s">
        <v>7</v>
      </c>
      <c r="E1750" s="115" t="s">
        <v>4467</v>
      </c>
      <c r="F1750" s="115" t="s">
        <v>4467</v>
      </c>
      <c r="G1750" s="83">
        <v>0</v>
      </c>
      <c r="H1750" s="83">
        <v>0</v>
      </c>
      <c r="I1750" s="116" t="s">
        <v>18</v>
      </c>
      <c r="J1750" s="19" t="s">
        <v>2238</v>
      </c>
      <c r="K1750" s="14" t="str">
        <f t="shared" si="146"/>
        <v/>
      </c>
      <c r="M1750" s="117" t="s">
        <v>4468</v>
      </c>
      <c r="N1750" s="117" t="s">
        <v>4469</v>
      </c>
      <c r="O1750"/>
      <c r="P1750"/>
      <c r="Q1750"/>
      <c r="R1750"/>
      <c r="S1750">
        <f t="shared" si="142"/>
        <v>257</v>
      </c>
      <c r="T1750"/>
      <c r="U1750" s="146"/>
      <c r="V1750" s="146"/>
      <c r="W1750" s="135" t="str">
        <f t="shared" si="145"/>
        <v/>
      </c>
      <c r="X1750" s="135" t="str">
        <f t="shared" si="144"/>
        <v/>
      </c>
      <c r="Y1750" s="2">
        <f t="shared" si="143"/>
        <v>1738</v>
      </c>
    </row>
    <row r="1751" spans="1:25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146"/>
        <v/>
      </c>
      <c r="M1751" s="24" t="s">
        <v>2488</v>
      </c>
      <c r="N1751" s="24" t="s">
        <v>3920</v>
      </c>
      <c r="O1751"/>
      <c r="P1751"/>
      <c r="Q1751"/>
      <c r="R1751"/>
      <c r="S1751">
        <f t="shared" si="142"/>
        <v>257</v>
      </c>
      <c r="T1751"/>
      <c r="U1751" s="146"/>
      <c r="V1751" s="146"/>
      <c r="W1751" s="135" t="str">
        <f t="shared" si="145"/>
        <v/>
      </c>
      <c r="X1751" s="135" t="str">
        <f t="shared" si="144"/>
        <v/>
      </c>
      <c r="Y1751" s="2">
        <f t="shared" si="143"/>
        <v>0</v>
      </c>
    </row>
    <row r="1752" spans="1:25">
      <c r="A1752" s="13">
        <v>1752</v>
      </c>
      <c r="B1752" s="2">
        <v>1739</v>
      </c>
      <c r="C1752" s="87" t="s">
        <v>4287</v>
      </c>
      <c r="D1752" s="87" t="s">
        <v>7</v>
      </c>
      <c r="E1752" s="19" t="s">
        <v>2219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2237</v>
      </c>
      <c r="K1752" s="14" t="str">
        <f t="shared" si="146"/>
        <v>NOT EQUAL</v>
      </c>
      <c r="L1752" s="1" t="s">
        <v>1194</v>
      </c>
      <c r="M1752" s="24" t="s">
        <v>3726</v>
      </c>
      <c r="N1752" s="24" t="s">
        <v>3911</v>
      </c>
      <c r="O1752"/>
      <c r="P1752"/>
      <c r="Q1752"/>
      <c r="R1752"/>
      <c r="S1752">
        <f t="shared" si="142"/>
        <v>258</v>
      </c>
      <c r="T1752"/>
      <c r="U1752" s="146"/>
      <c r="V1752" s="146"/>
      <c r="W1752" s="135" t="str">
        <f t="shared" si="145"/>
        <v>"OP_A"</v>
      </c>
      <c r="X1752" s="135" t="str">
        <f t="shared" si="144"/>
        <v>OP_A</v>
      </c>
      <c r="Y1752" s="2">
        <f t="shared" si="143"/>
        <v>1739</v>
      </c>
    </row>
    <row r="1753" spans="1:25">
      <c r="A1753" s="13">
        <v>1753</v>
      </c>
      <c r="B1753" s="2">
        <v>1740</v>
      </c>
      <c r="C1753" s="87" t="s">
        <v>4288</v>
      </c>
      <c r="D1753" s="87" t="s">
        <v>7</v>
      </c>
      <c r="E1753" s="19" t="s">
        <v>2220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2237</v>
      </c>
      <c r="K1753" s="14" t="str">
        <f t="shared" si="146"/>
        <v>NOT EQUAL</v>
      </c>
      <c r="L1753" s="1" t="s">
        <v>2244</v>
      </c>
      <c r="M1753" s="24" t="s">
        <v>3727</v>
      </c>
      <c r="N1753" s="24" t="s">
        <v>3911</v>
      </c>
      <c r="O1753"/>
      <c r="P1753"/>
      <c r="Q1753"/>
      <c r="R1753"/>
      <c r="S1753">
        <f t="shared" si="142"/>
        <v>259</v>
      </c>
      <c r="T1753"/>
      <c r="U1753" s="146"/>
      <c r="V1753" s="146"/>
      <c r="W1753" s="135" t="str">
        <f t="shared" si="145"/>
        <v>"OP_A" STD_SUP_2</v>
      </c>
      <c r="X1753" s="135" t="str">
        <f t="shared" si="144"/>
        <v>OP_A^2</v>
      </c>
      <c r="Y1753" s="2">
        <f t="shared" si="143"/>
        <v>1740</v>
      </c>
    </row>
    <row r="1754" spans="1:25">
      <c r="A1754" s="13">
        <v>1754</v>
      </c>
      <c r="B1754" s="2">
        <v>1741</v>
      </c>
      <c r="C1754" s="87" t="s">
        <v>4289</v>
      </c>
      <c r="D1754" s="87" t="s">
        <v>7</v>
      </c>
      <c r="E1754" s="19" t="s">
        <v>2221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2237</v>
      </c>
      <c r="K1754" s="14" t="str">
        <f t="shared" si="146"/>
        <v>NOT EQUAL</v>
      </c>
      <c r="L1754" s="1" t="s">
        <v>2245</v>
      </c>
      <c r="M1754" s="24" t="s">
        <v>3728</v>
      </c>
      <c r="N1754" s="24" t="s">
        <v>3911</v>
      </c>
      <c r="O1754"/>
      <c r="P1754"/>
      <c r="Q1754"/>
      <c r="R1754"/>
      <c r="S1754">
        <f t="shared" si="142"/>
        <v>260</v>
      </c>
      <c r="T1754"/>
      <c r="U1754" s="146"/>
      <c r="V1754" s="146"/>
      <c r="W1754" s="135" t="str">
        <f t="shared" si="145"/>
        <v>"OP_J"</v>
      </c>
      <c r="X1754" s="135" t="str">
        <f t="shared" si="144"/>
        <v>OP_J</v>
      </c>
      <c r="Y1754" s="2">
        <f t="shared" si="143"/>
        <v>1741</v>
      </c>
    </row>
    <row r="1755" spans="1:25">
      <c r="A1755" s="13">
        <v>1755</v>
      </c>
      <c r="B1755" s="2">
        <v>1742</v>
      </c>
      <c r="C1755" s="1" t="s">
        <v>2471</v>
      </c>
      <c r="D1755" s="1" t="s">
        <v>1196</v>
      </c>
      <c r="E1755" s="28" t="s">
        <v>3946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2238</v>
      </c>
      <c r="K1755" s="14" t="str">
        <f t="shared" si="146"/>
        <v>NOT EQUAL</v>
      </c>
      <c r="L1755" s="1" t="s">
        <v>1162</v>
      </c>
      <c r="M1755" s="24" t="s">
        <v>3729</v>
      </c>
      <c r="N1755" s="24" t="s">
        <v>3912</v>
      </c>
      <c r="O1755"/>
      <c r="P1755"/>
      <c r="Q1755"/>
      <c r="R1755"/>
      <c r="S1755">
        <f t="shared" si="142"/>
        <v>260</v>
      </c>
      <c r="T1755"/>
      <c r="U1755" s="146"/>
      <c r="V1755" s="146"/>
      <c r="W1755" s="135" t="str">
        <f t="shared" si="145"/>
        <v/>
      </c>
      <c r="X1755" s="135" t="str">
        <f t="shared" si="144"/>
        <v/>
      </c>
      <c r="Y1755" s="2">
        <f t="shared" si="143"/>
        <v>1742</v>
      </c>
    </row>
    <row r="1756" spans="1:25">
      <c r="A1756" s="13">
        <v>1756</v>
      </c>
      <c r="B1756" s="2">
        <v>1743</v>
      </c>
      <c r="C1756" s="87" t="s">
        <v>2444</v>
      </c>
      <c r="D1756" s="87" t="s">
        <v>4062</v>
      </c>
      <c r="E1756" s="88" t="s">
        <v>4293</v>
      </c>
      <c r="F1756" s="88" t="s">
        <v>4293</v>
      </c>
      <c r="G1756" s="85">
        <v>0</v>
      </c>
      <c r="H1756" s="85">
        <v>0</v>
      </c>
      <c r="I1756" s="19" t="s">
        <v>1</v>
      </c>
      <c r="J1756" s="19" t="s">
        <v>2238</v>
      </c>
      <c r="K1756" s="14" t="str">
        <f t="shared" si="146"/>
        <v/>
      </c>
      <c r="L1756" s="1" t="s">
        <v>3973</v>
      </c>
      <c r="M1756" s="24" t="s">
        <v>4291</v>
      </c>
      <c r="N1756" s="24" t="s">
        <v>4292</v>
      </c>
      <c r="O1756"/>
      <c r="P1756"/>
      <c r="Q1756"/>
      <c r="R1756"/>
      <c r="S1756">
        <f t="shared" si="142"/>
        <v>260</v>
      </c>
      <c r="T1756"/>
      <c r="U1756" s="146"/>
      <c r="V1756" s="146"/>
      <c r="W1756" s="135" t="str">
        <f t="shared" si="145"/>
        <v/>
      </c>
      <c r="X1756" s="135" t="str">
        <f t="shared" si="144"/>
        <v/>
      </c>
      <c r="Y1756" s="2">
        <f t="shared" si="143"/>
        <v>1743</v>
      </c>
    </row>
    <row r="1757" spans="1:25">
      <c r="A1757" s="13">
        <v>1757</v>
      </c>
      <c r="B1757" s="2">
        <v>1744</v>
      </c>
      <c r="C1757" s="1" t="s">
        <v>2471</v>
      </c>
      <c r="D1757" s="1" t="s">
        <v>1197</v>
      </c>
      <c r="E1757" s="28" t="s">
        <v>3947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2238</v>
      </c>
      <c r="K1757" s="14" t="str">
        <f t="shared" si="146"/>
        <v>NOT EQUAL</v>
      </c>
      <c r="L1757" s="1" t="s">
        <v>1162</v>
      </c>
      <c r="M1757" s="24" t="s">
        <v>3730</v>
      </c>
      <c r="N1757" s="24" t="s">
        <v>3912</v>
      </c>
      <c r="O1757"/>
      <c r="P1757"/>
      <c r="Q1757"/>
      <c r="R1757"/>
      <c r="S1757">
        <f t="shared" si="142"/>
        <v>260</v>
      </c>
      <c r="T1757"/>
      <c r="U1757" s="146"/>
      <c r="V1757" s="146"/>
      <c r="W1757" s="135" t="str">
        <f t="shared" si="145"/>
        <v/>
      </c>
      <c r="X1757" s="135" t="str">
        <f t="shared" si="144"/>
        <v/>
      </c>
      <c r="Y1757" s="2">
        <f t="shared" si="143"/>
        <v>1744</v>
      </c>
    </row>
    <row r="1758" spans="1:25">
      <c r="A1758" s="13">
        <v>1758</v>
      </c>
      <c r="B1758" s="2">
        <v>1745</v>
      </c>
      <c r="C1758" s="1" t="s">
        <v>2471</v>
      </c>
      <c r="D1758" s="1" t="s">
        <v>4205</v>
      </c>
      <c r="E1758" s="21" t="s">
        <v>4203</v>
      </c>
      <c r="F1758" s="21" t="s">
        <v>4196</v>
      </c>
      <c r="G1758" s="83">
        <v>0</v>
      </c>
      <c r="H1758" s="83">
        <v>0</v>
      </c>
      <c r="I1758" s="19" t="s">
        <v>1</v>
      </c>
      <c r="J1758" s="19" t="s">
        <v>2238</v>
      </c>
      <c r="K1758" s="14" t="str">
        <f t="shared" si="146"/>
        <v>NOT EQUAL</v>
      </c>
      <c r="L1758" s="1" t="s">
        <v>4200</v>
      </c>
      <c r="M1758" s="24" t="s">
        <v>4204</v>
      </c>
      <c r="N1758" s="24" t="s">
        <v>4200</v>
      </c>
      <c r="O1758"/>
      <c r="P1758"/>
      <c r="Q1758"/>
      <c r="R1758"/>
      <c r="S1758">
        <f t="shared" si="142"/>
        <v>260</v>
      </c>
      <c r="T1758"/>
      <c r="U1758" s="146"/>
      <c r="V1758" s="146"/>
      <c r="W1758" s="135" t="str">
        <f t="shared" si="145"/>
        <v/>
      </c>
      <c r="X1758" s="135" t="str">
        <f t="shared" si="144"/>
        <v/>
      </c>
      <c r="Y1758" s="2">
        <f t="shared" si="143"/>
        <v>1745</v>
      </c>
    </row>
    <row r="1759" spans="1:25">
      <c r="A1759" s="13">
        <v>1759</v>
      </c>
      <c r="B1759" s="2">
        <v>1746</v>
      </c>
      <c r="C1759" s="1" t="s">
        <v>2471</v>
      </c>
      <c r="D1759" s="1" t="s">
        <v>4206</v>
      </c>
      <c r="E1759" s="21" t="s">
        <v>4195</v>
      </c>
      <c r="F1759" s="21" t="s">
        <v>4199</v>
      </c>
      <c r="G1759" s="83">
        <v>0</v>
      </c>
      <c r="H1759" s="83">
        <v>0</v>
      </c>
      <c r="I1759" s="19" t="s">
        <v>1</v>
      </c>
      <c r="J1759" s="19" t="s">
        <v>2238</v>
      </c>
      <c r="K1759" s="14" t="str">
        <f t="shared" si="146"/>
        <v>NOT EQUAL</v>
      </c>
      <c r="L1759" s="1" t="s">
        <v>4200</v>
      </c>
      <c r="M1759" s="24" t="s">
        <v>4202</v>
      </c>
      <c r="N1759" s="24" t="s">
        <v>4200</v>
      </c>
      <c r="O1759"/>
      <c r="P1759"/>
      <c r="Q1759"/>
      <c r="R1759"/>
      <c r="S1759">
        <f t="shared" si="142"/>
        <v>260</v>
      </c>
      <c r="T1759"/>
      <c r="U1759" s="146"/>
      <c r="V1759" s="146"/>
      <c r="W1759" s="135" t="str">
        <f t="shared" si="145"/>
        <v/>
      </c>
      <c r="X1759" s="135" t="str">
        <f t="shared" si="144"/>
        <v/>
      </c>
      <c r="Y1759" s="2">
        <f t="shared" si="143"/>
        <v>1746</v>
      </c>
    </row>
    <row r="1760" spans="1:25">
      <c r="A1760" s="13">
        <v>1760</v>
      </c>
      <c r="B1760" s="2">
        <v>1747</v>
      </c>
      <c r="C1760" s="1" t="s">
        <v>2471</v>
      </c>
      <c r="D1760" s="1" t="s">
        <v>4207</v>
      </c>
      <c r="E1760" s="21" t="s">
        <v>4198</v>
      </c>
      <c r="F1760" s="21" t="s">
        <v>4197</v>
      </c>
      <c r="G1760" s="83">
        <v>0</v>
      </c>
      <c r="H1760" s="83">
        <v>0</v>
      </c>
      <c r="I1760" s="19" t="s">
        <v>1</v>
      </c>
      <c r="J1760" s="19" t="s">
        <v>2238</v>
      </c>
      <c r="K1760" s="14" t="str">
        <f t="shared" si="146"/>
        <v>NOT EQUAL</v>
      </c>
      <c r="L1760" s="1" t="s">
        <v>4200</v>
      </c>
      <c r="M1760" s="24" t="s">
        <v>4201</v>
      </c>
      <c r="N1760" s="24" t="s">
        <v>4200</v>
      </c>
      <c r="O1760"/>
      <c r="P1760"/>
      <c r="Q1760"/>
      <c r="R1760"/>
      <c r="S1760">
        <f t="shared" si="142"/>
        <v>260</v>
      </c>
      <c r="T1760"/>
      <c r="U1760" s="146"/>
      <c r="V1760" s="146"/>
      <c r="W1760" s="135" t="str">
        <f t="shared" si="145"/>
        <v/>
      </c>
      <c r="X1760" s="135" t="str">
        <f t="shared" si="144"/>
        <v/>
      </c>
      <c r="Y1760" s="2">
        <f t="shared" si="143"/>
        <v>1747</v>
      </c>
    </row>
    <row r="1761" spans="1:25">
      <c r="A1761" s="13">
        <v>1761</v>
      </c>
      <c r="B1761" s="2">
        <v>1748</v>
      </c>
      <c r="C1761" s="50" t="s">
        <v>2471</v>
      </c>
      <c r="D1761" s="50" t="s">
        <v>4488</v>
      </c>
      <c r="E1761" s="122" t="s">
        <v>4373</v>
      </c>
      <c r="F1761" s="122" t="s">
        <v>4373</v>
      </c>
      <c r="G1761" s="83">
        <v>0</v>
      </c>
      <c r="H1761" s="83">
        <v>0</v>
      </c>
      <c r="I1761" s="51" t="s">
        <v>1</v>
      </c>
      <c r="J1761" s="19" t="s">
        <v>2238</v>
      </c>
      <c r="K1761" s="14" t="str">
        <f t="shared" si="146"/>
        <v/>
      </c>
      <c r="M1761" s="54" t="s">
        <v>4490</v>
      </c>
      <c r="N1761" s="24" t="s">
        <v>3920</v>
      </c>
      <c r="O1761"/>
      <c r="P1761"/>
      <c r="Q1761"/>
      <c r="R1761"/>
      <c r="S1761">
        <f t="shared" si="142"/>
        <v>260</v>
      </c>
      <c r="T1761"/>
      <c r="U1761" s="146"/>
      <c r="V1761" s="146"/>
      <c r="W1761" s="135" t="str">
        <f t="shared" si="145"/>
        <v/>
      </c>
      <c r="X1761" s="135" t="str">
        <f t="shared" si="144"/>
        <v/>
      </c>
      <c r="Y1761" s="2">
        <f t="shared" si="143"/>
        <v>1748</v>
      </c>
    </row>
    <row r="1762" spans="1:25">
      <c r="A1762" s="13">
        <v>1762</v>
      </c>
      <c r="B1762" s="2">
        <v>1749</v>
      </c>
      <c r="C1762" s="1" t="s">
        <v>2481</v>
      </c>
      <c r="D1762" s="124" t="s">
        <v>4497</v>
      </c>
      <c r="E1762" s="21" t="s">
        <v>4503</v>
      </c>
      <c r="F1762" s="21" t="s">
        <v>4503</v>
      </c>
      <c r="G1762" s="83">
        <v>0</v>
      </c>
      <c r="H1762" s="83">
        <v>0</v>
      </c>
      <c r="I1762" s="51" t="s">
        <v>1</v>
      </c>
      <c r="J1762" s="19" t="s">
        <v>2238</v>
      </c>
      <c r="K1762" s="14" t="str">
        <f t="shared" si="146"/>
        <v/>
      </c>
      <c r="L1762" s="1" t="s">
        <v>4491</v>
      </c>
      <c r="M1762" s="24" t="s">
        <v>4492</v>
      </c>
      <c r="N1762" s="24" t="s">
        <v>4493</v>
      </c>
      <c r="O1762"/>
      <c r="P1762"/>
      <c r="Q1762"/>
      <c r="R1762"/>
      <c r="S1762">
        <f t="shared" si="142"/>
        <v>260</v>
      </c>
      <c r="T1762"/>
      <c r="U1762" s="146"/>
      <c r="V1762" s="146"/>
      <c r="W1762" s="135" t="str">
        <f t="shared" si="145"/>
        <v/>
      </c>
      <c r="X1762" s="135" t="str">
        <f t="shared" si="144"/>
        <v/>
      </c>
      <c r="Y1762" s="2">
        <f t="shared" si="143"/>
        <v>1749</v>
      </c>
    </row>
    <row r="1763" spans="1:25">
      <c r="A1763" s="13">
        <v>1763</v>
      </c>
      <c r="B1763" s="2">
        <v>1750</v>
      </c>
      <c r="C1763" s="1" t="s">
        <v>2444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2237</v>
      </c>
      <c r="K1763" s="14" t="str">
        <f t="shared" si="146"/>
        <v/>
      </c>
      <c r="L1763" s="1" t="s">
        <v>1200</v>
      </c>
      <c r="M1763" s="24" t="s">
        <v>3731</v>
      </c>
      <c r="N1763" s="24" t="s">
        <v>1200</v>
      </c>
      <c r="O1763"/>
      <c r="P1763"/>
      <c r="Q1763"/>
      <c r="R1763"/>
      <c r="S1763">
        <f t="shared" si="142"/>
        <v>261</v>
      </c>
      <c r="T1763"/>
      <c r="U1763" s="146"/>
      <c r="V1763" s="146" t="s">
        <v>4628</v>
      </c>
      <c r="W1763" s="135" t="str">
        <f t="shared" si="145"/>
        <v>"Y" STD_SPACE_3_PER_EM STD_RIGHT_ARROW STD_SPACE_3_PER_EM STD_DELTA</v>
      </c>
      <c r="X1763" s="135" t="str">
        <f t="shared" si="144"/>
        <v>D&gt;Y</v>
      </c>
      <c r="Y1763" s="2">
        <f t="shared" si="143"/>
        <v>1750</v>
      </c>
    </row>
    <row r="1764" spans="1:25">
      <c r="A1764" s="13">
        <v>1764</v>
      </c>
      <c r="B1764" s="2">
        <v>1751</v>
      </c>
      <c r="C1764" s="1" t="s">
        <v>2444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2237</v>
      </c>
      <c r="K1764" s="14" t="str">
        <f t="shared" si="146"/>
        <v/>
      </c>
      <c r="L1764" s="1" t="s">
        <v>1200</v>
      </c>
      <c r="M1764" s="24" t="s">
        <v>3732</v>
      </c>
      <c r="N1764" s="24" t="s">
        <v>1200</v>
      </c>
      <c r="O1764"/>
      <c r="P1764"/>
      <c r="Q1764"/>
      <c r="R1764"/>
      <c r="S1764">
        <f t="shared" si="142"/>
        <v>262</v>
      </c>
      <c r="T1764"/>
      <c r="U1764" s="146"/>
      <c r="V1764" s="146" t="s">
        <v>4629</v>
      </c>
      <c r="W1764" s="135" t="str">
        <f t="shared" si="145"/>
        <v>STD_DELTA STD_SPACE_3_PER_EM STD_RIGHT_ARROW STD_SPACE_3_PER_EM "Y"</v>
      </c>
      <c r="X1764" s="135" t="str">
        <f t="shared" si="144"/>
        <v>Y&gt;D</v>
      </c>
      <c r="Y1764" s="2">
        <f t="shared" si="143"/>
        <v>1751</v>
      </c>
    </row>
    <row r="1765" spans="1:25">
      <c r="A1765" s="13">
        <v>1765</v>
      </c>
      <c r="B1765" s="2">
        <v>1752</v>
      </c>
      <c r="C1765" s="1" t="s">
        <v>2444</v>
      </c>
      <c r="D1765" s="1">
        <v>9</v>
      </c>
      <c r="E1765" s="19" t="s">
        <v>2222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2237</v>
      </c>
      <c r="K1765" s="14" t="str">
        <f t="shared" si="146"/>
        <v>NOT EQUAL</v>
      </c>
      <c r="L1765" s="1" t="s">
        <v>1200</v>
      </c>
      <c r="M1765" s="24" t="s">
        <v>3733</v>
      </c>
      <c r="N1765" s="24" t="s">
        <v>1200</v>
      </c>
      <c r="O1765"/>
      <c r="P1765"/>
      <c r="Q1765"/>
      <c r="R1765"/>
      <c r="S1765">
        <f t="shared" si="142"/>
        <v>263</v>
      </c>
      <c r="T1765"/>
      <c r="U1765" s="146"/>
      <c r="V1765" s="146"/>
      <c r="W1765" s="135" t="str">
        <f t="shared" si="145"/>
        <v>"ATOSYM"</v>
      </c>
      <c r="X1765" s="135" t="str">
        <f t="shared" si="144"/>
        <v>ATOSYM</v>
      </c>
      <c r="Y1765" s="2">
        <f t="shared" si="143"/>
        <v>1752</v>
      </c>
    </row>
    <row r="1766" spans="1:25">
      <c r="A1766" s="13">
        <v>1766</v>
      </c>
      <c r="B1766" s="2">
        <v>1753</v>
      </c>
      <c r="C1766" s="1" t="s">
        <v>2444</v>
      </c>
      <c r="D1766" s="1">
        <v>8</v>
      </c>
      <c r="E1766" s="19" t="s">
        <v>2223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2237</v>
      </c>
      <c r="K1766" s="14" t="str">
        <f t="shared" si="146"/>
        <v>NOT EQUAL</v>
      </c>
      <c r="L1766" s="1" t="s">
        <v>1200</v>
      </c>
      <c r="M1766" s="24" t="s">
        <v>3734</v>
      </c>
      <c r="N1766" s="24" t="s">
        <v>1200</v>
      </c>
      <c r="O1766"/>
      <c r="P1766"/>
      <c r="Q1766"/>
      <c r="R1766"/>
      <c r="S1766">
        <f t="shared" si="142"/>
        <v>264</v>
      </c>
      <c r="T1766"/>
      <c r="U1766" s="146"/>
      <c r="V1766" s="146"/>
      <c r="W1766" s="135" t="str">
        <f t="shared" si="145"/>
        <v>"SYMTOA"</v>
      </c>
      <c r="X1766" s="135" t="str">
        <f t="shared" si="144"/>
        <v>SYMTOA</v>
      </c>
      <c r="Y1766" s="2">
        <f t="shared" si="143"/>
        <v>1753</v>
      </c>
    </row>
    <row r="1767" spans="1:25">
      <c r="A1767" s="13">
        <v>1767</v>
      </c>
      <c r="B1767" s="2">
        <v>1754</v>
      </c>
      <c r="C1767" s="1" t="s">
        <v>2268</v>
      </c>
      <c r="D1767" s="1" t="s">
        <v>7</v>
      </c>
      <c r="E1767" s="19" t="s">
        <v>2224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2238</v>
      </c>
      <c r="K1767" s="14" t="str">
        <f t="shared" si="146"/>
        <v>NOT EQUAL</v>
      </c>
      <c r="L1767" s="1" t="s">
        <v>1200</v>
      </c>
      <c r="M1767" s="24" t="s">
        <v>3735</v>
      </c>
      <c r="N1767" s="24" t="s">
        <v>1200</v>
      </c>
      <c r="O1767"/>
      <c r="P1767"/>
      <c r="Q1767"/>
      <c r="R1767"/>
      <c r="S1767">
        <f t="shared" si="142"/>
        <v>264</v>
      </c>
      <c r="T1767"/>
      <c r="U1767" s="146"/>
      <c r="V1767" s="146"/>
      <c r="W1767" s="135" t="str">
        <f t="shared" si="145"/>
        <v/>
      </c>
      <c r="X1767" s="135" t="str">
        <f t="shared" si="144"/>
        <v/>
      </c>
      <c r="Y1767" s="2">
        <f t="shared" si="143"/>
        <v>1754</v>
      </c>
    </row>
    <row r="1768" spans="1:25">
      <c r="A1768" s="13">
        <v>1768</v>
      </c>
      <c r="B1768" s="2">
        <v>1755</v>
      </c>
      <c r="C1768" s="1" t="s">
        <v>2444</v>
      </c>
      <c r="D1768" s="1">
        <v>10</v>
      </c>
      <c r="E1768" s="20" t="s">
        <v>2225</v>
      </c>
      <c r="F1768" s="19" t="s">
        <v>2225</v>
      </c>
      <c r="G1768" s="76">
        <v>0</v>
      </c>
      <c r="H1768" s="76">
        <v>0</v>
      </c>
      <c r="I1768" s="19" t="s">
        <v>3</v>
      </c>
      <c r="J1768" s="19" t="s">
        <v>2237</v>
      </c>
      <c r="K1768" s="14" t="str">
        <f t="shared" si="146"/>
        <v/>
      </c>
      <c r="L1768" s="10" t="s">
        <v>1200</v>
      </c>
      <c r="M1768" s="24" t="s">
        <v>3736</v>
      </c>
      <c r="N1768" s="24" t="s">
        <v>1200</v>
      </c>
      <c r="O1768"/>
      <c r="P1768"/>
      <c r="Q1768"/>
      <c r="R1768"/>
      <c r="S1768">
        <f t="shared" si="142"/>
        <v>265</v>
      </c>
      <c r="T1768"/>
      <c r="U1768" s="146"/>
      <c r="V1768" s="146"/>
      <c r="W1768" s="135" t="str">
        <f t="shared" si="145"/>
        <v>"E^" STD_THETA "J"</v>
      </c>
      <c r="X1768" s="135" t="str">
        <f t="shared" si="144"/>
        <v>E^THETAJ</v>
      </c>
      <c r="Y1768" s="2">
        <f t="shared" si="143"/>
        <v>1755</v>
      </c>
    </row>
    <row r="1769" spans="1:25">
      <c r="A1769" s="13">
        <v>1769</v>
      </c>
      <c r="B1769" s="2">
        <v>1756</v>
      </c>
      <c r="C1769" s="1" t="s">
        <v>2444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2237</v>
      </c>
      <c r="K1769" s="14" t="str">
        <f t="shared" si="146"/>
        <v/>
      </c>
      <c r="L1769" s="10" t="s">
        <v>1200</v>
      </c>
      <c r="M1769" s="24" t="s">
        <v>3737</v>
      </c>
      <c r="N1769" s="24" t="s">
        <v>1200</v>
      </c>
      <c r="O1769"/>
      <c r="P1769"/>
      <c r="Q1769"/>
      <c r="R1769"/>
      <c r="S1769">
        <f t="shared" si="142"/>
        <v>266</v>
      </c>
      <c r="T1769"/>
      <c r="U1769" s="146"/>
      <c r="V1769" s="146"/>
      <c r="W1769" s="135" t="str">
        <f t="shared" si="145"/>
        <v>"STO" STD_SPACE_3_PER_EM "3Z"</v>
      </c>
      <c r="X1769" s="135" t="str">
        <f t="shared" si="144"/>
        <v>STO3Z</v>
      </c>
      <c r="Y1769" s="2">
        <f t="shared" si="143"/>
        <v>1756</v>
      </c>
    </row>
    <row r="1770" spans="1:25">
      <c r="A1770" s="13">
        <v>1770</v>
      </c>
      <c r="B1770" s="2">
        <v>1757</v>
      </c>
      <c r="C1770" s="1" t="s">
        <v>2444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2237</v>
      </c>
      <c r="K1770" s="14" t="str">
        <f t="shared" si="146"/>
        <v/>
      </c>
      <c r="L1770" s="10" t="s">
        <v>1200</v>
      </c>
      <c r="M1770" s="24" t="s">
        <v>3738</v>
      </c>
      <c r="N1770" s="24" t="s">
        <v>1200</v>
      </c>
      <c r="O1770"/>
      <c r="P1770"/>
      <c r="Q1770"/>
      <c r="R1770"/>
      <c r="S1770">
        <f t="shared" si="142"/>
        <v>267</v>
      </c>
      <c r="T1770"/>
      <c r="U1770" s="146"/>
      <c r="V1770" s="146"/>
      <c r="W1770" s="135" t="str">
        <f t="shared" si="145"/>
        <v>"RCL" STD_SPACE_3_PER_EM "3Z"</v>
      </c>
      <c r="X1770" s="135" t="str">
        <f t="shared" si="144"/>
        <v>RCL3Z</v>
      </c>
      <c r="Y1770" s="2">
        <f t="shared" si="143"/>
        <v>1757</v>
      </c>
    </row>
    <row r="1771" spans="1:25">
      <c r="A1771" s="13">
        <v>1771</v>
      </c>
      <c r="B1771" s="2">
        <v>1758</v>
      </c>
      <c r="C1771" s="1" t="s">
        <v>2444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2237</v>
      </c>
      <c r="K1771" s="14" t="str">
        <f t="shared" si="146"/>
        <v/>
      </c>
      <c r="L1771" s="10" t="s">
        <v>1200</v>
      </c>
      <c r="M1771" s="24" t="s">
        <v>3739</v>
      </c>
      <c r="N1771" s="24" t="s">
        <v>1200</v>
      </c>
      <c r="O1771"/>
      <c r="P1771"/>
      <c r="Q1771"/>
      <c r="R1771"/>
      <c r="S1771">
        <f t="shared" si="142"/>
        <v>268</v>
      </c>
      <c r="T1771"/>
      <c r="U1771" s="146"/>
      <c r="V1771" s="146"/>
      <c r="W1771" s="135" t="str">
        <f t="shared" si="145"/>
        <v>"STO" STD_SPACE_3_PER_EM "3V"</v>
      </c>
      <c r="X1771" s="135" t="str">
        <f t="shared" si="144"/>
        <v>STO3V</v>
      </c>
      <c r="Y1771" s="2">
        <f t="shared" si="143"/>
        <v>1758</v>
      </c>
    </row>
    <row r="1772" spans="1:25">
      <c r="A1772" s="13">
        <v>1772</v>
      </c>
      <c r="B1772" s="2">
        <v>1759</v>
      </c>
      <c r="C1772" s="1" t="s">
        <v>2444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2237</v>
      </c>
      <c r="K1772" s="14" t="str">
        <f t="shared" si="146"/>
        <v/>
      </c>
      <c r="L1772" s="1" t="s">
        <v>1200</v>
      </c>
      <c r="M1772" s="24" t="s">
        <v>3740</v>
      </c>
      <c r="N1772" s="24" t="s">
        <v>1200</v>
      </c>
      <c r="O1772"/>
      <c r="P1772"/>
      <c r="Q1772"/>
      <c r="R1772"/>
      <c r="S1772">
        <f t="shared" si="142"/>
        <v>269</v>
      </c>
      <c r="T1772"/>
      <c r="U1772" s="146"/>
      <c r="V1772" s="146"/>
      <c r="W1772" s="135" t="str">
        <f t="shared" si="145"/>
        <v>"RCL" STD_SPACE_3_PER_EM "3V"</v>
      </c>
      <c r="X1772" s="135" t="str">
        <f t="shared" si="144"/>
        <v>RCL3V</v>
      </c>
      <c r="Y1772" s="2">
        <f t="shared" si="143"/>
        <v>1759</v>
      </c>
    </row>
    <row r="1773" spans="1:25">
      <c r="A1773" s="13">
        <v>1773</v>
      </c>
      <c r="B1773" s="2">
        <v>1760</v>
      </c>
      <c r="C1773" s="1" t="s">
        <v>2444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2237</v>
      </c>
      <c r="K1773" s="14" t="str">
        <f t="shared" si="146"/>
        <v/>
      </c>
      <c r="L1773" s="1" t="s">
        <v>1200</v>
      </c>
      <c r="M1773" s="24" t="s">
        <v>3741</v>
      </c>
      <c r="N1773" s="24" t="s">
        <v>1200</v>
      </c>
      <c r="O1773"/>
      <c r="P1773"/>
      <c r="Q1773"/>
      <c r="R1773"/>
      <c r="S1773">
        <f t="shared" si="142"/>
        <v>270</v>
      </c>
      <c r="T1773"/>
      <c r="U1773" s="146"/>
      <c r="V1773" s="146"/>
      <c r="W1773" s="135" t="str">
        <f t="shared" si="145"/>
        <v>"STO" STD_SPACE_3_PER_EM "3I"</v>
      </c>
      <c r="X1773" s="135" t="str">
        <f t="shared" si="144"/>
        <v>STO3I</v>
      </c>
      <c r="Y1773" s="2">
        <f t="shared" si="143"/>
        <v>1760</v>
      </c>
    </row>
    <row r="1774" spans="1:25">
      <c r="A1774" s="13">
        <v>1774</v>
      </c>
      <c r="B1774" s="2">
        <v>1761</v>
      </c>
      <c r="C1774" s="1" t="s">
        <v>2444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2237</v>
      </c>
      <c r="K1774" s="14" t="str">
        <f t="shared" si="146"/>
        <v/>
      </c>
      <c r="L1774" s="1" t="s">
        <v>1200</v>
      </c>
      <c r="M1774" s="24" t="s">
        <v>3742</v>
      </c>
      <c r="N1774" s="24" t="s">
        <v>1200</v>
      </c>
      <c r="O1774"/>
      <c r="P1774"/>
      <c r="Q1774"/>
      <c r="R1774"/>
      <c r="S1774">
        <f t="shared" si="142"/>
        <v>271</v>
      </c>
      <c r="T1774"/>
      <c r="U1774" s="146"/>
      <c r="V1774" s="146"/>
      <c r="W1774" s="135" t="str">
        <f t="shared" si="145"/>
        <v>"RCL" STD_SPACE_3_PER_EM "3I"</v>
      </c>
      <c r="X1774" s="135" t="str">
        <f t="shared" si="144"/>
        <v>RCL3I</v>
      </c>
      <c r="Y1774" s="2">
        <f t="shared" si="143"/>
        <v>1761</v>
      </c>
    </row>
    <row r="1775" spans="1:25">
      <c r="A1775" s="13">
        <v>1775</v>
      </c>
      <c r="B1775" s="2">
        <v>1762</v>
      </c>
      <c r="C1775" s="1" t="s">
        <v>2444</v>
      </c>
      <c r="D1775" s="1">
        <v>17</v>
      </c>
      <c r="E1775" s="20" t="s">
        <v>3943</v>
      </c>
      <c r="F1775" s="19" t="s">
        <v>2226</v>
      </c>
      <c r="G1775" s="76">
        <v>0</v>
      </c>
      <c r="H1775" s="76">
        <v>0</v>
      </c>
      <c r="I1775" s="19" t="s">
        <v>3</v>
      </c>
      <c r="J1775" s="19" t="s">
        <v>2237</v>
      </c>
      <c r="K1775" s="14" t="str">
        <f t="shared" si="146"/>
        <v>NOT EQUAL</v>
      </c>
      <c r="L1775" s="1" t="s">
        <v>1200</v>
      </c>
      <c r="M1775" s="24" t="s">
        <v>3743</v>
      </c>
      <c r="N1775" s="24" t="s">
        <v>1200</v>
      </c>
      <c r="O1775"/>
      <c r="P1775"/>
      <c r="Q1775"/>
      <c r="R1775"/>
      <c r="S1775">
        <f t="shared" si="142"/>
        <v>272</v>
      </c>
      <c r="T1775"/>
      <c r="U1775" s="146"/>
      <c r="V1775" s="146"/>
      <c r="W1775" s="135" t="str">
        <f t="shared" si="145"/>
        <v>"3V" STD_DIVIDE "3I"</v>
      </c>
      <c r="X1775" s="135" t="str">
        <f t="shared" si="144"/>
        <v>3V/3I</v>
      </c>
      <c r="Y1775" s="2">
        <f t="shared" si="143"/>
        <v>1762</v>
      </c>
    </row>
    <row r="1776" spans="1:25">
      <c r="A1776" s="13">
        <v>1776</v>
      </c>
      <c r="B1776" s="2">
        <v>1763</v>
      </c>
      <c r="C1776" s="1" t="s">
        <v>2444</v>
      </c>
      <c r="D1776" s="1">
        <v>18</v>
      </c>
      <c r="E1776" s="20" t="s">
        <v>3944</v>
      </c>
      <c r="F1776" s="19" t="s">
        <v>2227</v>
      </c>
      <c r="G1776" s="76">
        <v>0</v>
      </c>
      <c r="H1776" s="76">
        <v>0</v>
      </c>
      <c r="I1776" s="19" t="s">
        <v>3</v>
      </c>
      <c r="J1776" s="19" t="s">
        <v>2237</v>
      </c>
      <c r="K1776" s="14" t="str">
        <f t="shared" si="146"/>
        <v>NOT EQUAL</v>
      </c>
      <c r="L1776" s="1" t="s">
        <v>1200</v>
      </c>
      <c r="M1776" s="24" t="s">
        <v>3744</v>
      </c>
      <c r="N1776" s="24" t="s">
        <v>1200</v>
      </c>
      <c r="O1776"/>
      <c r="P1776"/>
      <c r="Q1776"/>
      <c r="R1776"/>
      <c r="S1776">
        <f t="shared" si="142"/>
        <v>273</v>
      </c>
      <c r="T1776"/>
      <c r="U1776" s="146"/>
      <c r="V1776" s="146" t="s">
        <v>4643</v>
      </c>
      <c r="W1776" s="135" t="str">
        <f t="shared" si="145"/>
        <v>"3I" STD_CROSS "3Z"</v>
      </c>
      <c r="X1776" s="135" t="str">
        <f t="shared" si="144"/>
        <v>3Ix3Z</v>
      </c>
      <c r="Y1776" s="2">
        <f t="shared" si="143"/>
        <v>1763</v>
      </c>
    </row>
    <row r="1777" spans="1:25">
      <c r="A1777" s="13">
        <v>1777</v>
      </c>
      <c r="B1777" s="2">
        <v>1764</v>
      </c>
      <c r="C1777" s="1" t="s">
        <v>2444</v>
      </c>
      <c r="D1777" s="1">
        <v>19</v>
      </c>
      <c r="E1777" s="20" t="s">
        <v>3945</v>
      </c>
      <c r="F1777" s="19" t="s">
        <v>2228</v>
      </c>
      <c r="G1777" s="76">
        <v>0</v>
      </c>
      <c r="H1777" s="76">
        <v>0</v>
      </c>
      <c r="I1777" s="19" t="s">
        <v>3</v>
      </c>
      <c r="J1777" s="19" t="s">
        <v>2237</v>
      </c>
      <c r="K1777" s="14" t="str">
        <f t="shared" si="146"/>
        <v>NOT EQUAL</v>
      </c>
      <c r="L1777" s="1" t="s">
        <v>1200</v>
      </c>
      <c r="M1777" s="24" t="s">
        <v>3745</v>
      </c>
      <c r="N1777" s="24" t="s">
        <v>1200</v>
      </c>
      <c r="O1777"/>
      <c r="P1777"/>
      <c r="Q1777"/>
      <c r="R1777"/>
      <c r="S1777">
        <f t="shared" si="142"/>
        <v>274</v>
      </c>
      <c r="T1777"/>
      <c r="U1777" s="146"/>
      <c r="V1777" s="146"/>
      <c r="W1777" s="135" t="str">
        <f t="shared" si="145"/>
        <v>"3V" STD_DIVIDE "3Z"</v>
      </c>
      <c r="X1777" s="135" t="str">
        <f t="shared" si="144"/>
        <v>3V/3Z</v>
      </c>
      <c r="Y1777" s="2">
        <f t="shared" si="143"/>
        <v>1764</v>
      </c>
    </row>
    <row r="1778" spans="1:25">
      <c r="A1778" s="13">
        <v>1778</v>
      </c>
      <c r="B1778" s="2">
        <v>1765</v>
      </c>
      <c r="C1778" s="1" t="s">
        <v>2444</v>
      </c>
      <c r="D1778" s="1">
        <v>20</v>
      </c>
      <c r="E1778" s="20" t="s">
        <v>2229</v>
      </c>
      <c r="F1778" s="19" t="s">
        <v>2229</v>
      </c>
      <c r="G1778" s="76">
        <v>0</v>
      </c>
      <c r="H1778" s="76">
        <v>0</v>
      </c>
      <c r="I1778" s="19" t="s">
        <v>3</v>
      </c>
      <c r="J1778" s="19" t="s">
        <v>2237</v>
      </c>
      <c r="K1778" s="14" t="str">
        <f t="shared" si="146"/>
        <v/>
      </c>
      <c r="L1778" s="1" t="s">
        <v>1200</v>
      </c>
      <c r="M1778" s="24" t="s">
        <v>3746</v>
      </c>
      <c r="N1778" s="24" t="s">
        <v>1200</v>
      </c>
      <c r="O1778"/>
      <c r="P1778"/>
      <c r="Q1778"/>
      <c r="R1778"/>
      <c r="S1778">
        <f t="shared" si="142"/>
        <v>275</v>
      </c>
      <c r="T1778"/>
      <c r="U1778" s="146"/>
      <c r="V1778" s="146"/>
      <c r="W1778" s="135" t="str">
        <f t="shared" si="145"/>
        <v>"X" STD_SPACE_3_PER_EM STD_RIGHT_ARROW STD_SPACE_3_PER_EM "BAL"</v>
      </c>
      <c r="X1778" s="135" t="str">
        <f t="shared" si="144"/>
        <v>X&gt;BAL</v>
      </c>
      <c r="Y1778" s="2">
        <f t="shared" si="143"/>
        <v>1765</v>
      </c>
    </row>
    <row r="1779" spans="1:25">
      <c r="A1779" s="13">
        <v>1779</v>
      </c>
      <c r="B1779" s="2">
        <v>1766</v>
      </c>
      <c r="C1779" s="1" t="s">
        <v>4253</v>
      </c>
      <c r="D1779" s="1" t="s">
        <v>3747</v>
      </c>
      <c r="E1779" s="19" t="s">
        <v>2230</v>
      </c>
      <c r="F1779" s="19" t="s">
        <v>2230</v>
      </c>
      <c r="G1779" s="76">
        <v>0</v>
      </c>
      <c r="H1779" s="76">
        <v>0</v>
      </c>
      <c r="I1779" s="19" t="s">
        <v>3</v>
      </c>
      <c r="J1779" s="20" t="s">
        <v>2238</v>
      </c>
      <c r="K1779" s="14" t="str">
        <f t="shared" si="146"/>
        <v/>
      </c>
      <c r="L1779" s="1" t="s">
        <v>1125</v>
      </c>
      <c r="M1779" s="24" t="s">
        <v>3747</v>
      </c>
      <c r="N1779" s="24" t="s">
        <v>3913</v>
      </c>
      <c r="O1779"/>
      <c r="P1779"/>
      <c r="Q1779"/>
      <c r="R1779"/>
      <c r="S1779">
        <f t="shared" si="142"/>
        <v>276</v>
      </c>
      <c r="T1779"/>
      <c r="U1779" s="146" t="s">
        <v>4630</v>
      </c>
      <c r="V1779" s="146"/>
      <c r="W1779" s="135" t="str">
        <f t="shared" si="145"/>
        <v>"COMPLEX"</v>
      </c>
      <c r="X1779" s="135" t="str">
        <f t="shared" si="144"/>
        <v>COMPLEX</v>
      </c>
      <c r="Y1779" s="2">
        <f t="shared" si="143"/>
        <v>1766</v>
      </c>
    </row>
    <row r="1780" spans="1:25">
      <c r="A1780" s="13">
        <v>1780</v>
      </c>
      <c r="B1780" s="2">
        <v>1767</v>
      </c>
      <c r="C1780" s="50" t="s">
        <v>4178</v>
      </c>
      <c r="D1780" s="50" t="s">
        <v>7</v>
      </c>
      <c r="E1780" s="51" t="s">
        <v>4485</v>
      </c>
      <c r="F1780" s="51" t="s">
        <v>4485</v>
      </c>
      <c r="G1780">
        <v>0</v>
      </c>
      <c r="H1780">
        <v>0</v>
      </c>
      <c r="I1780" s="28" t="s">
        <v>1</v>
      </c>
      <c r="J1780" s="19" t="s">
        <v>2237</v>
      </c>
      <c r="K1780" s="52" t="str">
        <f t="shared" si="146"/>
        <v/>
      </c>
      <c r="L1780" s="53"/>
      <c r="M1780" s="54" t="s">
        <v>4486</v>
      </c>
      <c r="N1780" s="54" t="s">
        <v>4487</v>
      </c>
      <c r="O1780"/>
      <c r="P1780"/>
      <c r="Q1780"/>
      <c r="R1780"/>
      <c r="S1780">
        <f t="shared" si="142"/>
        <v>276</v>
      </c>
      <c r="T1780"/>
      <c r="U1780" s="146"/>
      <c r="V1780" s="146"/>
      <c r="W1780" s="135" t="str">
        <f t="shared" si="145"/>
        <v/>
      </c>
      <c r="X1780" s="135" t="str">
        <f t="shared" si="144"/>
        <v/>
      </c>
      <c r="Y1780" s="2">
        <f t="shared" si="143"/>
        <v>1767</v>
      </c>
    </row>
    <row r="1781" spans="1:25">
      <c r="A1781" s="13">
        <v>1781</v>
      </c>
      <c r="B1781" s="2">
        <v>1768</v>
      </c>
      <c r="C1781" s="1" t="s">
        <v>2476</v>
      </c>
      <c r="D1781" s="1" t="s">
        <v>7</v>
      </c>
      <c r="E1781" s="19" t="s">
        <v>2231</v>
      </c>
      <c r="F1781" s="19" t="s">
        <v>3970</v>
      </c>
      <c r="G1781" s="76">
        <v>0</v>
      </c>
      <c r="H1781" s="76">
        <v>0</v>
      </c>
      <c r="I1781" s="19" t="s">
        <v>3</v>
      </c>
      <c r="J1781" s="19" t="s">
        <v>2237</v>
      </c>
      <c r="K1781" s="14" t="str">
        <f t="shared" si="146"/>
        <v>NOT EQUAL</v>
      </c>
      <c r="L1781" s="1" t="s">
        <v>1211</v>
      </c>
      <c r="M1781" s="24" t="s">
        <v>3748</v>
      </c>
      <c r="N1781" s="24" t="s">
        <v>3913</v>
      </c>
      <c r="O1781"/>
      <c r="P1781"/>
      <c r="Q1781"/>
      <c r="R1781"/>
      <c r="S1781">
        <f t="shared" si="142"/>
        <v>277</v>
      </c>
      <c r="T1781"/>
      <c r="U1781" s="146"/>
      <c r="V1781" s="146"/>
      <c r="W1781" s="135" t="str">
        <f t="shared" si="145"/>
        <v>"CONV UP"</v>
      </c>
      <c r="X1781" s="135" t="str">
        <f t="shared" si="144"/>
        <v>CONVUP</v>
      </c>
      <c r="Y1781" s="2">
        <f t="shared" si="143"/>
        <v>1768</v>
      </c>
    </row>
    <row r="1782" spans="1:25">
      <c r="A1782" s="13">
        <v>1782</v>
      </c>
      <c r="B1782" s="2">
        <v>1769</v>
      </c>
      <c r="C1782" s="1" t="s">
        <v>2477</v>
      </c>
      <c r="D1782" s="1" t="s">
        <v>7</v>
      </c>
      <c r="E1782" s="19" t="s">
        <v>2232</v>
      </c>
      <c r="F1782" s="19" t="s">
        <v>3971</v>
      </c>
      <c r="G1782" s="76">
        <v>0</v>
      </c>
      <c r="H1782" s="76">
        <v>0</v>
      </c>
      <c r="I1782" s="19" t="s">
        <v>3</v>
      </c>
      <c r="J1782" s="19" t="s">
        <v>2237</v>
      </c>
      <c r="K1782" s="14" t="str">
        <f t="shared" si="146"/>
        <v>NOT EQUAL</v>
      </c>
      <c r="L1782" s="10" t="s">
        <v>1211</v>
      </c>
      <c r="M1782" s="24" t="s">
        <v>3749</v>
      </c>
      <c r="N1782" s="24" t="s">
        <v>3913</v>
      </c>
      <c r="O1782"/>
      <c r="P1782"/>
      <c r="Q1782"/>
      <c r="R1782"/>
      <c r="S1782">
        <f t="shared" si="142"/>
        <v>278</v>
      </c>
      <c r="T1782"/>
      <c r="U1782" s="146"/>
      <c r="V1782" s="146"/>
      <c r="W1782" s="135" t="str">
        <f t="shared" si="145"/>
        <v>"CONV DN"</v>
      </c>
      <c r="X1782" s="135" t="str">
        <f t="shared" si="144"/>
        <v>CONVDN</v>
      </c>
      <c r="Y1782" s="2">
        <f t="shared" si="143"/>
        <v>1769</v>
      </c>
    </row>
    <row r="1783" spans="1:25">
      <c r="A1783" s="13">
        <v>1783</v>
      </c>
      <c r="B1783" s="2">
        <v>1770</v>
      </c>
      <c r="C1783" s="1" t="s">
        <v>2471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2238</v>
      </c>
      <c r="K1783" s="14" t="str">
        <f t="shared" si="146"/>
        <v/>
      </c>
      <c r="L1783" s="1"/>
      <c r="M1783" s="24" t="s">
        <v>3750</v>
      </c>
      <c r="N1783" s="24" t="s">
        <v>3914</v>
      </c>
      <c r="O1783"/>
      <c r="P1783"/>
      <c r="Q1783"/>
      <c r="R1783"/>
      <c r="S1783">
        <f t="shared" si="142"/>
        <v>278</v>
      </c>
      <c r="T1783"/>
      <c r="U1783" s="146"/>
      <c r="V1783" s="146"/>
      <c r="W1783" s="135" t="str">
        <f t="shared" si="145"/>
        <v/>
      </c>
      <c r="X1783" s="135" t="str">
        <f t="shared" si="144"/>
        <v/>
      </c>
      <c r="Y1783" s="2">
        <f t="shared" si="143"/>
        <v>1770</v>
      </c>
    </row>
    <row r="1784" spans="1:25">
      <c r="A1784" s="13">
        <v>1784</v>
      </c>
      <c r="B1784" s="2">
        <v>1771</v>
      </c>
      <c r="C1784" s="1" t="s">
        <v>2486</v>
      </c>
      <c r="D1784" s="1" t="s">
        <v>4094</v>
      </c>
      <c r="E1784" s="21" t="s">
        <v>4095</v>
      </c>
      <c r="F1784" s="21" t="s">
        <v>4095</v>
      </c>
      <c r="G1784" s="83">
        <v>0</v>
      </c>
      <c r="H1784" s="83">
        <v>0</v>
      </c>
      <c r="I1784" s="19" t="s">
        <v>3</v>
      </c>
      <c r="J1784" s="19" t="s">
        <v>2237</v>
      </c>
      <c r="K1784" s="14" t="str">
        <f t="shared" si="146"/>
        <v/>
      </c>
      <c r="M1784" s="24" t="s">
        <v>4096</v>
      </c>
      <c r="N1784" s="24" t="s">
        <v>4097</v>
      </c>
      <c r="O1784"/>
      <c r="P1784"/>
      <c r="Q1784"/>
      <c r="R1784"/>
      <c r="S1784">
        <f t="shared" si="142"/>
        <v>278</v>
      </c>
      <c r="T1784"/>
      <c r="U1784" s="146" t="s">
        <v>4622</v>
      </c>
      <c r="V1784" s="146"/>
      <c r="W1784" s="135" t="str">
        <f t="shared" si="145"/>
        <v/>
      </c>
      <c r="X1784" s="135" t="str">
        <f t="shared" si="144"/>
        <v/>
      </c>
      <c r="Y1784" s="2">
        <f t="shared" si="143"/>
        <v>1771</v>
      </c>
    </row>
    <row r="1785" spans="1:25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146"/>
        <v/>
      </c>
      <c r="M1785" s="24" t="s">
        <v>2488</v>
      </c>
      <c r="N1785" s="24" t="s">
        <v>3920</v>
      </c>
      <c r="O1785"/>
      <c r="P1785"/>
      <c r="Q1785"/>
      <c r="R1785"/>
      <c r="S1785">
        <f t="shared" ref="S1785:S1848" si="147">IF(X1785&lt;&gt;"",S1784+1,S1784)</f>
        <v>278</v>
      </c>
      <c r="T1785"/>
      <c r="U1785" s="146"/>
      <c r="V1785" s="146"/>
      <c r="W1785" s="135" t="str">
        <f t="shared" si="145"/>
        <v/>
      </c>
      <c r="X1785" s="135" t="str">
        <f t="shared" si="144"/>
        <v/>
      </c>
      <c r="Y1785" s="2">
        <f t="shared" ref="Y1785:Y1848" si="148">B1785</f>
        <v>0</v>
      </c>
    </row>
    <row r="1786" spans="1:25">
      <c r="A1786" s="13">
        <v>1786</v>
      </c>
      <c r="B1786" s="2">
        <v>1772</v>
      </c>
      <c r="C1786" s="1" t="s">
        <v>2268</v>
      </c>
      <c r="D1786" s="1" t="s">
        <v>7</v>
      </c>
      <c r="E1786" s="20" t="s">
        <v>4161</v>
      </c>
      <c r="F1786" s="20" t="s">
        <v>4161</v>
      </c>
      <c r="G1786" s="78">
        <v>0</v>
      </c>
      <c r="H1786" s="78">
        <v>0</v>
      </c>
      <c r="I1786" s="19" t="s">
        <v>18</v>
      </c>
      <c r="J1786" s="19" t="s">
        <v>2238</v>
      </c>
      <c r="K1786" s="14" t="str">
        <f t="shared" si="146"/>
        <v/>
      </c>
      <c r="L1786" s="1"/>
      <c r="M1786" s="24" t="s">
        <v>3751</v>
      </c>
      <c r="N1786" s="24" t="s">
        <v>1214</v>
      </c>
      <c r="O1786"/>
      <c r="P1786"/>
      <c r="Q1786"/>
      <c r="R1786"/>
      <c r="S1786">
        <f t="shared" si="147"/>
        <v>278</v>
      </c>
      <c r="T1786"/>
      <c r="U1786" s="146"/>
      <c r="V1786" s="146"/>
      <c r="W1786" s="135" t="str">
        <f t="shared" si="145"/>
        <v/>
      </c>
      <c r="X1786" s="135" t="str">
        <f t="shared" si="144"/>
        <v/>
      </c>
      <c r="Y1786" s="2">
        <f t="shared" si="148"/>
        <v>1772</v>
      </c>
    </row>
    <row r="1787" spans="1:25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146"/>
        <v/>
      </c>
      <c r="M1787" s="24" t="s">
        <v>2488</v>
      </c>
      <c r="N1787" s="24" t="s">
        <v>3920</v>
      </c>
      <c r="O1787"/>
      <c r="P1787"/>
      <c r="Q1787"/>
      <c r="R1787"/>
      <c r="S1787">
        <f t="shared" si="147"/>
        <v>278</v>
      </c>
      <c r="T1787"/>
      <c r="U1787" s="146"/>
      <c r="V1787" s="146"/>
      <c r="W1787" s="135" t="str">
        <f t="shared" si="145"/>
        <v/>
      </c>
      <c r="X1787" s="135" t="str">
        <f t="shared" si="144"/>
        <v/>
      </c>
      <c r="Y1787" s="2">
        <f t="shared" si="148"/>
        <v>0</v>
      </c>
    </row>
    <row r="1788" spans="1:25">
      <c r="A1788" s="13">
        <v>1788</v>
      </c>
      <c r="B1788" s="2">
        <v>1773</v>
      </c>
      <c r="C1788" s="1" t="s">
        <v>2478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2238</v>
      </c>
      <c r="K1788" s="14" t="str">
        <f t="shared" si="146"/>
        <v>NOT EQUAL</v>
      </c>
      <c r="L1788" s="10" t="s">
        <v>2246</v>
      </c>
      <c r="M1788" s="24" t="s">
        <v>3752</v>
      </c>
      <c r="N1788" s="24" t="s">
        <v>3915</v>
      </c>
      <c r="O1788"/>
      <c r="P1788"/>
      <c r="Q1788"/>
      <c r="R1788"/>
      <c r="S1788">
        <f t="shared" si="147"/>
        <v>278</v>
      </c>
      <c r="T1788"/>
      <c r="U1788" s="146"/>
      <c r="V1788" s="146"/>
      <c r="W1788" s="135" t="str">
        <f t="shared" si="145"/>
        <v/>
      </c>
      <c r="X1788" s="135" t="str">
        <f t="shared" si="144"/>
        <v/>
      </c>
      <c r="Y1788" s="2">
        <f t="shared" si="148"/>
        <v>1773</v>
      </c>
    </row>
    <row r="1789" spans="1:25">
      <c r="A1789" s="13">
        <v>1789</v>
      </c>
      <c r="B1789" s="2">
        <v>1774</v>
      </c>
      <c r="C1789" s="1" t="s">
        <v>2479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2238</v>
      </c>
      <c r="K1789" s="14" t="str">
        <f t="shared" si="146"/>
        <v>NOT EQUAL</v>
      </c>
      <c r="L1789" s="10" t="s">
        <v>2246</v>
      </c>
      <c r="M1789" s="24" t="s">
        <v>3753</v>
      </c>
      <c r="N1789" s="24" t="s">
        <v>3915</v>
      </c>
      <c r="O1789"/>
      <c r="P1789"/>
      <c r="Q1789"/>
      <c r="R1789"/>
      <c r="S1789">
        <f t="shared" si="147"/>
        <v>278</v>
      </c>
      <c r="T1789"/>
      <c r="U1789" s="146"/>
      <c r="V1789" s="146"/>
      <c r="W1789" s="135" t="str">
        <f t="shared" si="145"/>
        <v/>
      </c>
      <c r="X1789" s="135" t="str">
        <f t="shared" si="144"/>
        <v/>
      </c>
      <c r="Y1789" s="2">
        <f t="shared" si="148"/>
        <v>1774</v>
      </c>
    </row>
    <row r="1790" spans="1:25">
      <c r="A1790" s="13">
        <v>1790</v>
      </c>
      <c r="B1790" s="2">
        <v>1775</v>
      </c>
      <c r="C1790" s="1" t="s">
        <v>2480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2238</v>
      </c>
      <c r="K1790" s="14" t="str">
        <f t="shared" si="146"/>
        <v>NOT EQUAL</v>
      </c>
      <c r="L1790" s="10" t="s">
        <v>2246</v>
      </c>
      <c r="M1790" s="24" t="s">
        <v>3754</v>
      </c>
      <c r="N1790" s="24" t="s">
        <v>3915</v>
      </c>
      <c r="O1790"/>
      <c r="P1790"/>
      <c r="Q1790"/>
      <c r="R1790"/>
      <c r="S1790">
        <f t="shared" si="147"/>
        <v>278</v>
      </c>
      <c r="T1790"/>
      <c r="U1790" s="146"/>
      <c r="V1790" s="146"/>
      <c r="W1790" s="135" t="str">
        <f t="shared" si="145"/>
        <v/>
      </c>
      <c r="X1790" s="135" t="str">
        <f t="shared" si="144"/>
        <v/>
      </c>
      <c r="Y1790" s="2">
        <f t="shared" si="148"/>
        <v>1775</v>
      </c>
    </row>
    <row r="1791" spans="1:25">
      <c r="A1791" s="13">
        <v>1791</v>
      </c>
      <c r="B1791" s="2">
        <v>1776</v>
      </c>
      <c r="C1791" s="1" t="s">
        <v>2478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2238</v>
      </c>
      <c r="K1791" s="14" t="str">
        <f t="shared" si="146"/>
        <v>NOT EQUAL</v>
      </c>
      <c r="L1791" s="10" t="s">
        <v>2246</v>
      </c>
      <c r="M1791" s="24" t="s">
        <v>3755</v>
      </c>
      <c r="N1791" s="24" t="s">
        <v>3915</v>
      </c>
      <c r="O1791"/>
      <c r="P1791"/>
      <c r="Q1791"/>
      <c r="R1791"/>
      <c r="S1791">
        <f t="shared" si="147"/>
        <v>278</v>
      </c>
      <c r="T1791"/>
      <c r="U1791" s="146"/>
      <c r="V1791" s="146"/>
      <c r="W1791" s="135" t="str">
        <f t="shared" si="145"/>
        <v/>
      </c>
      <c r="X1791" s="135" t="str">
        <f t="shared" si="144"/>
        <v/>
      </c>
      <c r="Y1791" s="2">
        <f t="shared" si="148"/>
        <v>1776</v>
      </c>
    </row>
    <row r="1792" spans="1:25">
      <c r="A1792" s="13">
        <v>1792</v>
      </c>
      <c r="B1792" s="2">
        <v>1777</v>
      </c>
      <c r="C1792" s="1" t="s">
        <v>2479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2238</v>
      </c>
      <c r="K1792" s="14" t="str">
        <f t="shared" si="146"/>
        <v>NOT EQUAL</v>
      </c>
      <c r="L1792" s="10" t="s">
        <v>2246</v>
      </c>
      <c r="M1792" s="24" t="s">
        <v>3756</v>
      </c>
      <c r="N1792" s="24" t="s">
        <v>3915</v>
      </c>
      <c r="O1792"/>
      <c r="P1792"/>
      <c r="Q1792"/>
      <c r="R1792"/>
      <c r="S1792">
        <f t="shared" si="147"/>
        <v>278</v>
      </c>
      <c r="T1792"/>
      <c r="U1792" s="146"/>
      <c r="V1792" s="146"/>
      <c r="W1792" s="135" t="str">
        <f t="shared" si="145"/>
        <v/>
      </c>
      <c r="X1792" s="135" t="str">
        <f t="shared" si="144"/>
        <v/>
      </c>
      <c r="Y1792" s="2">
        <f t="shared" si="148"/>
        <v>1777</v>
      </c>
    </row>
    <row r="1793" spans="1:25">
      <c r="A1793" s="13">
        <v>1793</v>
      </c>
      <c r="B1793" s="2">
        <v>1778</v>
      </c>
      <c r="C1793" s="1" t="s">
        <v>2480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2238</v>
      </c>
      <c r="K1793" s="14" t="str">
        <f t="shared" si="146"/>
        <v>NOT EQUAL</v>
      </c>
      <c r="L1793" s="10" t="s">
        <v>2246</v>
      </c>
      <c r="M1793" s="24" t="s">
        <v>3757</v>
      </c>
      <c r="N1793" s="24" t="s">
        <v>3915</v>
      </c>
      <c r="O1793"/>
      <c r="P1793"/>
      <c r="Q1793"/>
      <c r="R1793"/>
      <c r="S1793">
        <f t="shared" si="147"/>
        <v>278</v>
      </c>
      <c r="T1793"/>
      <c r="U1793" s="146"/>
      <c r="V1793" s="146"/>
      <c r="W1793" s="135" t="str">
        <f t="shared" si="145"/>
        <v/>
      </c>
      <c r="X1793" s="135" t="str">
        <f t="shared" si="144"/>
        <v/>
      </c>
      <c r="Y1793" s="2">
        <f t="shared" si="148"/>
        <v>1778</v>
      </c>
    </row>
    <row r="1794" spans="1:25">
      <c r="A1794" s="13">
        <v>1794</v>
      </c>
      <c r="B1794" s="2">
        <v>1779</v>
      </c>
      <c r="C1794" s="1" t="s">
        <v>2478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2238</v>
      </c>
      <c r="K1794" s="14" t="str">
        <f t="shared" si="146"/>
        <v>NOT EQUAL</v>
      </c>
      <c r="L1794" s="10" t="s">
        <v>2246</v>
      </c>
      <c r="M1794" s="24" t="s">
        <v>3758</v>
      </c>
      <c r="N1794" s="24" t="s">
        <v>3915</v>
      </c>
      <c r="O1794"/>
      <c r="P1794"/>
      <c r="Q1794"/>
      <c r="R1794"/>
      <c r="S1794">
        <f t="shared" si="147"/>
        <v>278</v>
      </c>
      <c r="T1794"/>
      <c r="U1794" s="146"/>
      <c r="V1794" s="146"/>
      <c r="W1794" s="135" t="str">
        <f t="shared" si="145"/>
        <v/>
      </c>
      <c r="X1794" s="135" t="str">
        <f t="shared" si="144"/>
        <v/>
      </c>
      <c r="Y1794" s="2">
        <f t="shared" si="148"/>
        <v>1779</v>
      </c>
    </row>
    <row r="1795" spans="1:25">
      <c r="A1795" s="13">
        <v>1795</v>
      </c>
      <c r="B1795" s="2">
        <v>1780</v>
      </c>
      <c r="C1795" s="1" t="s">
        <v>2479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2238</v>
      </c>
      <c r="K1795" s="14" t="str">
        <f t="shared" si="146"/>
        <v>NOT EQUAL</v>
      </c>
      <c r="L1795" s="10" t="s">
        <v>2246</v>
      </c>
      <c r="M1795" s="24" t="s">
        <v>3759</v>
      </c>
      <c r="N1795" s="24" t="s">
        <v>3915</v>
      </c>
      <c r="O1795"/>
      <c r="P1795"/>
      <c r="Q1795"/>
      <c r="R1795"/>
      <c r="S1795">
        <f t="shared" si="147"/>
        <v>278</v>
      </c>
      <c r="T1795"/>
      <c r="U1795" s="146"/>
      <c r="V1795" s="146"/>
      <c r="W1795" s="135" t="str">
        <f t="shared" si="145"/>
        <v/>
      </c>
      <c r="X1795" s="135" t="str">
        <f t="shared" si="144"/>
        <v/>
      </c>
      <c r="Y1795" s="2">
        <f t="shared" si="148"/>
        <v>1780</v>
      </c>
    </row>
    <row r="1796" spans="1:25">
      <c r="A1796" s="13">
        <v>1796</v>
      </c>
      <c r="B1796" s="2">
        <v>1781</v>
      </c>
      <c r="C1796" s="1" t="s">
        <v>2480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2238</v>
      </c>
      <c r="K1796" s="14" t="str">
        <f t="shared" si="146"/>
        <v>NOT EQUAL</v>
      </c>
      <c r="L1796" s="10" t="s">
        <v>2246</v>
      </c>
      <c r="M1796" s="24" t="s">
        <v>3760</v>
      </c>
      <c r="N1796" s="24" t="s">
        <v>3915</v>
      </c>
      <c r="O1796"/>
      <c r="P1796"/>
      <c r="Q1796"/>
      <c r="R1796"/>
      <c r="S1796">
        <f t="shared" si="147"/>
        <v>278</v>
      </c>
      <c r="T1796"/>
      <c r="U1796" s="146"/>
      <c r="V1796" s="146"/>
      <c r="W1796" s="135" t="str">
        <f t="shared" si="145"/>
        <v/>
      </c>
      <c r="X1796" s="135" t="str">
        <f t="shared" si="144"/>
        <v/>
      </c>
      <c r="Y1796" s="2">
        <f t="shared" si="148"/>
        <v>1781</v>
      </c>
    </row>
    <row r="1797" spans="1:25">
      <c r="A1797" s="13">
        <v>1797</v>
      </c>
      <c r="B1797" s="2">
        <v>1782</v>
      </c>
      <c r="C1797" s="1" t="s">
        <v>2478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2238</v>
      </c>
      <c r="K1797" s="14" t="str">
        <f t="shared" si="146"/>
        <v>NOT EQUAL</v>
      </c>
      <c r="L1797" s="10" t="s">
        <v>2246</v>
      </c>
      <c r="M1797" s="24" t="s">
        <v>3761</v>
      </c>
      <c r="N1797" s="24" t="s">
        <v>3915</v>
      </c>
      <c r="O1797"/>
      <c r="P1797"/>
      <c r="Q1797"/>
      <c r="R1797"/>
      <c r="S1797">
        <f t="shared" si="147"/>
        <v>278</v>
      </c>
      <c r="T1797"/>
      <c r="U1797" s="146"/>
      <c r="V1797" s="146"/>
      <c r="W1797" s="135" t="str">
        <f t="shared" si="145"/>
        <v/>
      </c>
      <c r="X1797" s="135" t="str">
        <f t="shared" ref="X1797:X1860" si="149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48"/>
        <v>1782</v>
      </c>
    </row>
    <row r="1798" spans="1:25">
      <c r="A1798" s="13">
        <v>1798</v>
      </c>
      <c r="B1798" s="2">
        <v>1783</v>
      </c>
      <c r="C1798" s="1" t="s">
        <v>2479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2238</v>
      </c>
      <c r="K1798" s="14" t="str">
        <f t="shared" si="146"/>
        <v>NOT EQUAL</v>
      </c>
      <c r="L1798" s="10" t="s">
        <v>2246</v>
      </c>
      <c r="M1798" s="24" t="s">
        <v>3762</v>
      </c>
      <c r="N1798" s="24" t="s">
        <v>3915</v>
      </c>
      <c r="O1798"/>
      <c r="P1798"/>
      <c r="Q1798"/>
      <c r="R1798"/>
      <c r="S1798">
        <f t="shared" si="147"/>
        <v>278</v>
      </c>
      <c r="T1798"/>
      <c r="U1798" s="146"/>
      <c r="V1798" s="146"/>
      <c r="W1798" s="135" t="str">
        <f t="shared" si="145"/>
        <v/>
      </c>
      <c r="X1798" s="135" t="str">
        <f t="shared" si="149"/>
        <v/>
      </c>
      <c r="Y1798" s="2">
        <f t="shared" si="148"/>
        <v>1783</v>
      </c>
    </row>
    <row r="1799" spans="1:25">
      <c r="A1799" s="13">
        <v>1799</v>
      </c>
      <c r="B1799" s="2">
        <v>1784</v>
      </c>
      <c r="C1799" s="1" t="s">
        <v>2480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2238</v>
      </c>
      <c r="K1799" s="14" t="str">
        <f t="shared" si="146"/>
        <v>NOT EQUAL</v>
      </c>
      <c r="L1799" s="10" t="s">
        <v>2246</v>
      </c>
      <c r="M1799" s="24" t="s">
        <v>3763</v>
      </c>
      <c r="N1799" s="24" t="s">
        <v>3915</v>
      </c>
      <c r="O1799"/>
      <c r="P1799"/>
      <c r="Q1799"/>
      <c r="R1799"/>
      <c r="S1799">
        <f t="shared" si="147"/>
        <v>278</v>
      </c>
      <c r="T1799"/>
      <c r="U1799" s="146"/>
      <c r="V1799" s="146"/>
      <c r="W1799" s="135" t="str">
        <f t="shared" ref="W1799:W1862" si="150">IF( OR(U1799="CNST", I1799="CAT_REGS"),(E1799),
IF(U1799="YES",UPPER(E1799),
IF(   AND(U1799&lt;&gt;"NO",I1799="CAT_FNCT",D1799&lt;&gt;"multiply", D1799&lt;&gt;"divide"),IF(J1799="SLS_ENABLED",   UPPER(E1799),""),"")))</f>
        <v/>
      </c>
      <c r="X1799" s="135" t="str">
        <f t="shared" si="149"/>
        <v/>
      </c>
      <c r="Y1799" s="2">
        <f t="shared" si="148"/>
        <v>1784</v>
      </c>
    </row>
    <row r="1800" spans="1:25">
      <c r="A1800" s="13">
        <v>1800</v>
      </c>
      <c r="B1800" s="2">
        <v>1785</v>
      </c>
      <c r="C1800" s="1" t="s">
        <v>2478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2238</v>
      </c>
      <c r="K1800" s="14" t="str">
        <f t="shared" si="146"/>
        <v>NOT EQUAL</v>
      </c>
      <c r="L1800" s="10" t="s">
        <v>2246</v>
      </c>
      <c r="M1800" s="24" t="s">
        <v>3764</v>
      </c>
      <c r="N1800" s="24" t="s">
        <v>3915</v>
      </c>
      <c r="O1800"/>
      <c r="P1800"/>
      <c r="Q1800"/>
      <c r="R1800"/>
      <c r="S1800">
        <f t="shared" si="147"/>
        <v>278</v>
      </c>
      <c r="T1800"/>
      <c r="U1800" s="146"/>
      <c r="V1800" s="146"/>
      <c r="W1800" s="135" t="str">
        <f t="shared" si="150"/>
        <v/>
      </c>
      <c r="X1800" s="135" t="str">
        <f t="shared" si="149"/>
        <v/>
      </c>
      <c r="Y1800" s="2">
        <f t="shared" si="148"/>
        <v>1785</v>
      </c>
    </row>
    <row r="1801" spans="1:25">
      <c r="A1801" s="13">
        <v>1801</v>
      </c>
      <c r="B1801" s="2">
        <v>1786</v>
      </c>
      <c r="C1801" s="1" t="s">
        <v>2479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2238</v>
      </c>
      <c r="K1801" s="14" t="str">
        <f t="shared" si="146"/>
        <v>NOT EQUAL</v>
      </c>
      <c r="L1801" s="10" t="s">
        <v>2246</v>
      </c>
      <c r="M1801" s="24" t="s">
        <v>3765</v>
      </c>
      <c r="N1801" s="24" t="s">
        <v>3915</v>
      </c>
      <c r="O1801"/>
      <c r="P1801"/>
      <c r="Q1801"/>
      <c r="R1801"/>
      <c r="S1801">
        <f t="shared" si="147"/>
        <v>278</v>
      </c>
      <c r="T1801"/>
      <c r="U1801" s="146"/>
      <c r="V1801" s="146"/>
      <c r="W1801" s="135" t="str">
        <f t="shared" si="150"/>
        <v/>
      </c>
      <c r="X1801" s="135" t="str">
        <f t="shared" si="149"/>
        <v/>
      </c>
      <c r="Y1801" s="2">
        <f t="shared" si="148"/>
        <v>1786</v>
      </c>
    </row>
    <row r="1802" spans="1:25">
      <c r="A1802" s="13">
        <v>1802</v>
      </c>
      <c r="B1802" s="2">
        <v>1787</v>
      </c>
      <c r="C1802" s="1" t="s">
        <v>2480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2238</v>
      </c>
      <c r="K1802" s="14" t="str">
        <f t="shared" si="146"/>
        <v>NOT EQUAL</v>
      </c>
      <c r="L1802" s="10" t="s">
        <v>2246</v>
      </c>
      <c r="M1802" s="24" t="s">
        <v>3766</v>
      </c>
      <c r="N1802" s="24" t="s">
        <v>3915</v>
      </c>
      <c r="O1802"/>
      <c r="P1802"/>
      <c r="Q1802"/>
      <c r="R1802"/>
      <c r="S1802">
        <f t="shared" si="147"/>
        <v>278</v>
      </c>
      <c r="T1802"/>
      <c r="U1802" s="146"/>
      <c r="V1802" s="146"/>
      <c r="W1802" s="135" t="str">
        <f t="shared" si="150"/>
        <v/>
      </c>
      <c r="X1802" s="135" t="str">
        <f t="shared" si="149"/>
        <v/>
      </c>
      <c r="Y1802" s="2">
        <f t="shared" si="148"/>
        <v>1787</v>
      </c>
    </row>
    <row r="1803" spans="1:25">
      <c r="A1803" s="13">
        <v>1803</v>
      </c>
      <c r="B1803" s="2">
        <v>1788</v>
      </c>
      <c r="C1803" s="1" t="s">
        <v>2478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2238</v>
      </c>
      <c r="K1803" s="14" t="str">
        <f t="shared" si="146"/>
        <v>NOT EQUAL</v>
      </c>
      <c r="L1803" s="10" t="s">
        <v>2246</v>
      </c>
      <c r="M1803" s="24" t="s">
        <v>3767</v>
      </c>
      <c r="N1803" s="24" t="s">
        <v>3915</v>
      </c>
      <c r="O1803"/>
      <c r="P1803"/>
      <c r="Q1803"/>
      <c r="R1803"/>
      <c r="S1803">
        <f t="shared" si="147"/>
        <v>278</v>
      </c>
      <c r="T1803"/>
      <c r="U1803" s="146"/>
      <c r="V1803" s="146"/>
      <c r="W1803" s="135" t="str">
        <f t="shared" si="150"/>
        <v/>
      </c>
      <c r="X1803" s="135" t="str">
        <f t="shared" si="149"/>
        <v/>
      </c>
      <c r="Y1803" s="2">
        <f t="shared" si="148"/>
        <v>1788</v>
      </c>
    </row>
    <row r="1804" spans="1:25">
      <c r="A1804" s="13">
        <v>1804</v>
      </c>
      <c r="B1804" s="2">
        <v>1789</v>
      </c>
      <c r="C1804" s="1" t="s">
        <v>2479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2238</v>
      </c>
      <c r="K1804" s="14" t="str">
        <f t="shared" si="146"/>
        <v>NOT EQUAL</v>
      </c>
      <c r="L1804" s="10" t="s">
        <v>2246</v>
      </c>
      <c r="M1804" s="24" t="s">
        <v>3768</v>
      </c>
      <c r="N1804" s="24" t="s">
        <v>3915</v>
      </c>
      <c r="O1804"/>
      <c r="P1804"/>
      <c r="Q1804"/>
      <c r="R1804"/>
      <c r="S1804">
        <f t="shared" si="147"/>
        <v>278</v>
      </c>
      <c r="T1804"/>
      <c r="U1804" s="146"/>
      <c r="V1804" s="146"/>
      <c r="W1804" s="135" t="str">
        <f t="shared" si="150"/>
        <v/>
      </c>
      <c r="X1804" s="135" t="str">
        <f t="shared" si="149"/>
        <v/>
      </c>
      <c r="Y1804" s="2">
        <f t="shared" si="148"/>
        <v>1789</v>
      </c>
    </row>
    <row r="1805" spans="1:25">
      <c r="A1805" s="13">
        <v>1805</v>
      </c>
      <c r="B1805" s="2">
        <v>1790</v>
      </c>
      <c r="C1805" s="1" t="s">
        <v>2480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2238</v>
      </c>
      <c r="K1805" s="14" t="str">
        <f t="shared" si="146"/>
        <v>NOT EQUAL</v>
      </c>
      <c r="L1805" s="10" t="s">
        <v>2246</v>
      </c>
      <c r="M1805" s="24" t="s">
        <v>3769</v>
      </c>
      <c r="N1805" s="24" t="s">
        <v>3915</v>
      </c>
      <c r="O1805"/>
      <c r="P1805"/>
      <c r="Q1805"/>
      <c r="R1805"/>
      <c r="S1805">
        <f t="shared" si="147"/>
        <v>278</v>
      </c>
      <c r="T1805"/>
      <c r="U1805" s="146"/>
      <c r="V1805" s="146"/>
      <c r="W1805" s="135" t="str">
        <f t="shared" si="150"/>
        <v/>
      </c>
      <c r="X1805" s="135" t="str">
        <f t="shared" si="149"/>
        <v/>
      </c>
      <c r="Y1805" s="2">
        <f t="shared" si="148"/>
        <v>1790</v>
      </c>
    </row>
    <row r="1806" spans="1:25">
      <c r="A1806" s="13">
        <v>1806</v>
      </c>
      <c r="B1806" s="2">
        <v>1791</v>
      </c>
      <c r="C1806" s="1" t="s">
        <v>2478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2238</v>
      </c>
      <c r="K1806" s="14" t="str">
        <f t="shared" si="146"/>
        <v>NOT EQUAL</v>
      </c>
      <c r="L1806" s="10" t="s">
        <v>2246</v>
      </c>
      <c r="M1806" s="24" t="s">
        <v>3770</v>
      </c>
      <c r="N1806" s="24" t="s">
        <v>3915</v>
      </c>
      <c r="O1806"/>
      <c r="P1806"/>
      <c r="Q1806"/>
      <c r="R1806"/>
      <c r="S1806">
        <f t="shared" si="147"/>
        <v>278</v>
      </c>
      <c r="T1806"/>
      <c r="U1806" s="146"/>
      <c r="V1806" s="146"/>
      <c r="W1806" s="135" t="str">
        <f t="shared" si="150"/>
        <v/>
      </c>
      <c r="X1806" s="135" t="str">
        <f t="shared" si="149"/>
        <v/>
      </c>
      <c r="Y1806" s="2">
        <f t="shared" si="148"/>
        <v>1791</v>
      </c>
    </row>
    <row r="1807" spans="1:25">
      <c r="A1807" s="13">
        <v>1807</v>
      </c>
      <c r="B1807" s="2">
        <v>1792</v>
      </c>
      <c r="C1807" s="1" t="s">
        <v>2479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2238</v>
      </c>
      <c r="K1807" s="14" t="str">
        <f t="shared" si="146"/>
        <v>NOT EQUAL</v>
      </c>
      <c r="L1807" s="10" t="s">
        <v>2246</v>
      </c>
      <c r="M1807" s="24" t="s">
        <v>3771</v>
      </c>
      <c r="N1807" s="24" t="s">
        <v>3915</v>
      </c>
      <c r="O1807"/>
      <c r="P1807"/>
      <c r="Q1807"/>
      <c r="R1807"/>
      <c r="S1807">
        <f t="shared" si="147"/>
        <v>278</v>
      </c>
      <c r="T1807"/>
      <c r="U1807" s="146"/>
      <c r="V1807" s="146"/>
      <c r="W1807" s="135" t="str">
        <f t="shared" si="150"/>
        <v/>
      </c>
      <c r="X1807" s="135" t="str">
        <f t="shared" si="149"/>
        <v/>
      </c>
      <c r="Y1807" s="2">
        <f t="shared" si="148"/>
        <v>1792</v>
      </c>
    </row>
    <row r="1808" spans="1:25">
      <c r="A1808" s="13">
        <v>1808</v>
      </c>
      <c r="B1808" s="2">
        <v>1793</v>
      </c>
      <c r="C1808" s="1" t="s">
        <v>2480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2238</v>
      </c>
      <c r="K1808" s="14" t="str">
        <f t="shared" si="146"/>
        <v>NOT EQUAL</v>
      </c>
      <c r="L1808" s="10" t="s">
        <v>2246</v>
      </c>
      <c r="M1808" s="24" t="s">
        <v>3772</v>
      </c>
      <c r="N1808" s="24" t="s">
        <v>3915</v>
      </c>
      <c r="O1808"/>
      <c r="P1808"/>
      <c r="Q1808"/>
      <c r="R1808"/>
      <c r="S1808">
        <f t="shared" si="147"/>
        <v>278</v>
      </c>
      <c r="T1808"/>
      <c r="U1808" s="146"/>
      <c r="V1808" s="146"/>
      <c r="W1808" s="135" t="str">
        <f t="shared" si="150"/>
        <v/>
      </c>
      <c r="X1808" s="135" t="str">
        <f t="shared" si="149"/>
        <v/>
      </c>
      <c r="Y1808" s="2">
        <f t="shared" si="148"/>
        <v>1793</v>
      </c>
    </row>
    <row r="1809" spans="1:25">
      <c r="A1809" s="13">
        <v>1809</v>
      </c>
      <c r="B1809" s="2">
        <v>1794</v>
      </c>
      <c r="C1809" s="1" t="s">
        <v>2478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2238</v>
      </c>
      <c r="K1809" s="14" t="str">
        <f t="shared" si="146"/>
        <v>NOT EQUAL</v>
      </c>
      <c r="L1809" s="10" t="s">
        <v>2246</v>
      </c>
      <c r="M1809" s="24" t="s">
        <v>3773</v>
      </c>
      <c r="N1809" s="24" t="s">
        <v>3915</v>
      </c>
      <c r="O1809"/>
      <c r="P1809"/>
      <c r="Q1809"/>
      <c r="R1809"/>
      <c r="S1809">
        <f t="shared" si="147"/>
        <v>278</v>
      </c>
      <c r="T1809"/>
      <c r="U1809" s="146"/>
      <c r="V1809" s="146"/>
      <c r="W1809" s="135" t="str">
        <f t="shared" si="150"/>
        <v/>
      </c>
      <c r="X1809" s="135" t="str">
        <f t="shared" si="149"/>
        <v/>
      </c>
      <c r="Y1809" s="2">
        <f t="shared" si="148"/>
        <v>1794</v>
      </c>
    </row>
    <row r="1810" spans="1:25">
      <c r="A1810" s="13">
        <v>1810</v>
      </c>
      <c r="B1810" s="2">
        <v>1795</v>
      </c>
      <c r="C1810" s="1" t="s">
        <v>2479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2238</v>
      </c>
      <c r="K1810" s="14" t="str">
        <f t="shared" si="146"/>
        <v>NOT EQUAL</v>
      </c>
      <c r="L1810" s="10" t="s">
        <v>2246</v>
      </c>
      <c r="M1810" s="24" t="s">
        <v>3774</v>
      </c>
      <c r="N1810" s="24" t="s">
        <v>3915</v>
      </c>
      <c r="O1810"/>
      <c r="P1810"/>
      <c r="Q1810"/>
      <c r="R1810"/>
      <c r="S1810">
        <f t="shared" si="147"/>
        <v>278</v>
      </c>
      <c r="T1810"/>
      <c r="U1810" s="146"/>
      <c r="V1810" s="146"/>
      <c r="W1810" s="135" t="str">
        <f t="shared" si="150"/>
        <v/>
      </c>
      <c r="X1810" s="135" t="str">
        <f t="shared" si="149"/>
        <v/>
      </c>
      <c r="Y1810" s="2">
        <f t="shared" si="148"/>
        <v>1795</v>
      </c>
    </row>
    <row r="1811" spans="1:25">
      <c r="A1811" s="13">
        <v>1811</v>
      </c>
      <c r="B1811" s="2">
        <v>1796</v>
      </c>
      <c r="C1811" s="1" t="s">
        <v>2480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2238</v>
      </c>
      <c r="K1811" s="14" t="str">
        <f t="shared" si="146"/>
        <v>NOT EQUAL</v>
      </c>
      <c r="L1811" s="10" t="s">
        <v>2246</v>
      </c>
      <c r="M1811" s="24" t="s">
        <v>3775</v>
      </c>
      <c r="N1811" s="24" t="s">
        <v>3915</v>
      </c>
      <c r="O1811"/>
      <c r="P1811"/>
      <c r="Q1811"/>
      <c r="R1811"/>
      <c r="S1811">
        <f t="shared" si="147"/>
        <v>278</v>
      </c>
      <c r="T1811"/>
      <c r="U1811" s="146"/>
      <c r="V1811" s="146"/>
      <c r="W1811" s="135" t="str">
        <f t="shared" si="150"/>
        <v/>
      </c>
      <c r="X1811" s="135" t="str">
        <f t="shared" si="149"/>
        <v/>
      </c>
      <c r="Y1811" s="2">
        <f t="shared" si="148"/>
        <v>1796</v>
      </c>
    </row>
    <row r="1812" spans="1:25">
      <c r="A1812" s="13">
        <v>1812</v>
      </c>
      <c r="B1812" s="2">
        <v>1797</v>
      </c>
      <c r="C1812" s="1" t="s">
        <v>2478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2238</v>
      </c>
      <c r="K1812" s="14" t="str">
        <f t="shared" si="146"/>
        <v>NOT EQUAL</v>
      </c>
      <c r="L1812" s="10" t="s">
        <v>2246</v>
      </c>
      <c r="M1812" s="24" t="s">
        <v>3776</v>
      </c>
      <c r="N1812" s="24" t="s">
        <v>3915</v>
      </c>
      <c r="O1812"/>
      <c r="P1812"/>
      <c r="Q1812"/>
      <c r="R1812"/>
      <c r="S1812">
        <f t="shared" si="147"/>
        <v>278</v>
      </c>
      <c r="T1812"/>
      <c r="U1812" s="146"/>
      <c r="V1812" s="146"/>
      <c r="W1812" s="135" t="str">
        <f t="shared" si="150"/>
        <v/>
      </c>
      <c r="X1812" s="135" t="str">
        <f t="shared" si="149"/>
        <v/>
      </c>
      <c r="Y1812" s="2">
        <f t="shared" si="148"/>
        <v>1797</v>
      </c>
    </row>
    <row r="1813" spans="1:25">
      <c r="A1813" s="13">
        <v>1813</v>
      </c>
      <c r="B1813" s="2">
        <v>1798</v>
      </c>
      <c r="C1813" s="1" t="s">
        <v>2479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2238</v>
      </c>
      <c r="K1813" s="14" t="str">
        <f t="shared" ref="K1813:K1876" si="151">IF(E1813=F1813,"","NOT EQUAL")</f>
        <v>NOT EQUAL</v>
      </c>
      <c r="L1813" s="10" t="s">
        <v>2246</v>
      </c>
      <c r="M1813" s="24" t="s">
        <v>3777</v>
      </c>
      <c r="N1813" s="24" t="s">
        <v>3915</v>
      </c>
      <c r="O1813"/>
      <c r="P1813"/>
      <c r="Q1813"/>
      <c r="R1813"/>
      <c r="S1813">
        <f t="shared" si="147"/>
        <v>278</v>
      </c>
      <c r="T1813"/>
      <c r="U1813" s="146"/>
      <c r="V1813" s="146"/>
      <c r="W1813" s="135" t="str">
        <f t="shared" si="150"/>
        <v/>
      </c>
      <c r="X1813" s="135" t="str">
        <f t="shared" si="149"/>
        <v/>
      </c>
      <c r="Y1813" s="2">
        <f t="shared" si="148"/>
        <v>1798</v>
      </c>
    </row>
    <row r="1814" spans="1:25">
      <c r="A1814" s="13">
        <v>1814</v>
      </c>
      <c r="B1814" s="2">
        <v>1799</v>
      </c>
      <c r="C1814" s="1" t="s">
        <v>2480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2238</v>
      </c>
      <c r="K1814" s="14" t="str">
        <f t="shared" si="151"/>
        <v>NOT EQUAL</v>
      </c>
      <c r="L1814" s="10" t="s">
        <v>2246</v>
      </c>
      <c r="M1814" s="24" t="s">
        <v>3778</v>
      </c>
      <c r="N1814" s="24" t="s">
        <v>3915</v>
      </c>
      <c r="O1814"/>
      <c r="P1814"/>
      <c r="Q1814"/>
      <c r="R1814"/>
      <c r="S1814">
        <f t="shared" si="147"/>
        <v>278</v>
      </c>
      <c r="T1814"/>
      <c r="U1814" s="146"/>
      <c r="V1814" s="146"/>
      <c r="W1814" s="135" t="str">
        <f t="shared" si="150"/>
        <v/>
      </c>
      <c r="X1814" s="135" t="str">
        <f t="shared" si="149"/>
        <v/>
      </c>
      <c r="Y1814" s="2">
        <f t="shared" si="148"/>
        <v>1799</v>
      </c>
    </row>
    <row r="1815" spans="1:25">
      <c r="A1815" s="13">
        <v>1815</v>
      </c>
      <c r="B1815" s="2">
        <v>1800</v>
      </c>
      <c r="C1815" s="1" t="s">
        <v>2478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2238</v>
      </c>
      <c r="K1815" s="14" t="str">
        <f t="shared" si="151"/>
        <v>NOT EQUAL</v>
      </c>
      <c r="L1815" s="10" t="s">
        <v>2246</v>
      </c>
      <c r="M1815" s="24" t="s">
        <v>3779</v>
      </c>
      <c r="N1815" s="24" t="s">
        <v>3915</v>
      </c>
      <c r="O1815"/>
      <c r="P1815"/>
      <c r="Q1815"/>
      <c r="R1815"/>
      <c r="S1815">
        <f t="shared" si="147"/>
        <v>278</v>
      </c>
      <c r="T1815"/>
      <c r="U1815" s="146"/>
      <c r="V1815" s="146"/>
      <c r="W1815" s="135" t="str">
        <f t="shared" si="150"/>
        <v/>
      </c>
      <c r="X1815" s="135" t="str">
        <f t="shared" si="149"/>
        <v/>
      </c>
      <c r="Y1815" s="2">
        <f t="shared" si="148"/>
        <v>1800</v>
      </c>
    </row>
    <row r="1816" spans="1:25">
      <c r="A1816" s="13">
        <v>1816</v>
      </c>
      <c r="B1816" s="2">
        <v>1801</v>
      </c>
      <c r="C1816" s="1" t="s">
        <v>2479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2238</v>
      </c>
      <c r="K1816" s="14" t="str">
        <f t="shared" si="151"/>
        <v>NOT EQUAL</v>
      </c>
      <c r="L1816" s="10" t="s">
        <v>2246</v>
      </c>
      <c r="M1816" s="24" t="s">
        <v>3780</v>
      </c>
      <c r="N1816" s="24" t="s">
        <v>3915</v>
      </c>
      <c r="O1816"/>
      <c r="P1816"/>
      <c r="Q1816"/>
      <c r="R1816"/>
      <c r="S1816">
        <f t="shared" si="147"/>
        <v>278</v>
      </c>
      <c r="T1816"/>
      <c r="U1816" s="146"/>
      <c r="V1816" s="146"/>
      <c r="W1816" s="135" t="str">
        <f t="shared" si="150"/>
        <v/>
      </c>
      <c r="X1816" s="135" t="str">
        <f t="shared" si="149"/>
        <v/>
      </c>
      <c r="Y1816" s="2">
        <f t="shared" si="148"/>
        <v>1801</v>
      </c>
    </row>
    <row r="1817" spans="1:25">
      <c r="A1817" s="13">
        <v>1817</v>
      </c>
      <c r="B1817" s="2">
        <v>1802</v>
      </c>
      <c r="C1817" s="1" t="s">
        <v>2480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2238</v>
      </c>
      <c r="K1817" s="14" t="str">
        <f t="shared" si="151"/>
        <v>NOT EQUAL</v>
      </c>
      <c r="L1817" s="10" t="s">
        <v>2246</v>
      </c>
      <c r="M1817" s="24" t="s">
        <v>3781</v>
      </c>
      <c r="N1817" s="24" t="s">
        <v>3915</v>
      </c>
      <c r="O1817"/>
      <c r="P1817"/>
      <c r="Q1817"/>
      <c r="R1817"/>
      <c r="S1817">
        <f t="shared" si="147"/>
        <v>278</v>
      </c>
      <c r="T1817"/>
      <c r="U1817" s="146"/>
      <c r="V1817" s="146"/>
      <c r="W1817" s="135" t="str">
        <f t="shared" si="150"/>
        <v/>
      </c>
      <c r="X1817" s="135" t="str">
        <f t="shared" si="149"/>
        <v/>
      </c>
      <c r="Y1817" s="2">
        <f t="shared" si="148"/>
        <v>1802</v>
      </c>
    </row>
    <row r="1818" spans="1:25">
      <c r="A1818" s="13">
        <v>1818</v>
      </c>
      <c r="B1818" s="2">
        <v>1803</v>
      </c>
      <c r="C1818" s="1" t="s">
        <v>2478</v>
      </c>
      <c r="D1818" s="1" t="s">
        <v>1791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2238</v>
      </c>
      <c r="K1818" s="14" t="str">
        <f t="shared" si="151"/>
        <v>NOT EQUAL</v>
      </c>
      <c r="L1818" s="10" t="s">
        <v>2246</v>
      </c>
      <c r="M1818" s="24" t="s">
        <v>3782</v>
      </c>
      <c r="N1818" s="24" t="s">
        <v>3915</v>
      </c>
      <c r="O1818"/>
      <c r="P1818"/>
      <c r="Q1818"/>
      <c r="R1818"/>
      <c r="S1818">
        <f t="shared" si="147"/>
        <v>278</v>
      </c>
      <c r="T1818"/>
      <c r="U1818" s="146"/>
      <c r="V1818" s="146"/>
      <c r="W1818" s="135" t="str">
        <f t="shared" si="150"/>
        <v/>
      </c>
      <c r="X1818" s="135" t="str">
        <f t="shared" si="149"/>
        <v/>
      </c>
      <c r="Y1818" s="2">
        <f t="shared" si="148"/>
        <v>1803</v>
      </c>
    </row>
    <row r="1819" spans="1:25">
      <c r="A1819" s="13">
        <v>1819</v>
      </c>
      <c r="B1819" s="2">
        <v>1804</v>
      </c>
      <c r="C1819" s="1" t="s">
        <v>2479</v>
      </c>
      <c r="D1819" s="1" t="s">
        <v>1791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2238</v>
      </c>
      <c r="K1819" s="14" t="str">
        <f t="shared" si="151"/>
        <v>NOT EQUAL</v>
      </c>
      <c r="L1819" s="10" t="s">
        <v>2246</v>
      </c>
      <c r="M1819" s="24" t="s">
        <v>3783</v>
      </c>
      <c r="N1819" s="24" t="s">
        <v>3915</v>
      </c>
      <c r="O1819"/>
      <c r="P1819"/>
      <c r="Q1819"/>
      <c r="R1819"/>
      <c r="S1819">
        <f t="shared" si="147"/>
        <v>278</v>
      </c>
      <c r="T1819"/>
      <c r="U1819" s="146"/>
      <c r="V1819" s="146"/>
      <c r="W1819" s="135" t="str">
        <f t="shared" si="150"/>
        <v/>
      </c>
      <c r="X1819" s="135" t="str">
        <f t="shared" si="149"/>
        <v/>
      </c>
      <c r="Y1819" s="2">
        <f t="shared" si="148"/>
        <v>1804</v>
      </c>
    </row>
    <row r="1820" spans="1:25">
      <c r="A1820" s="13">
        <v>1820</v>
      </c>
      <c r="B1820" s="2">
        <v>1805</v>
      </c>
      <c r="C1820" s="1" t="s">
        <v>2480</v>
      </c>
      <c r="D1820" s="1" t="s">
        <v>1791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2238</v>
      </c>
      <c r="K1820" s="14" t="str">
        <f t="shared" si="151"/>
        <v>NOT EQUAL</v>
      </c>
      <c r="L1820" s="10" t="s">
        <v>2246</v>
      </c>
      <c r="M1820" s="24" t="s">
        <v>3784</v>
      </c>
      <c r="N1820" s="24" t="s">
        <v>3915</v>
      </c>
      <c r="O1820"/>
      <c r="P1820"/>
      <c r="Q1820"/>
      <c r="R1820"/>
      <c r="S1820">
        <f t="shared" si="147"/>
        <v>278</v>
      </c>
      <c r="T1820"/>
      <c r="U1820" s="146"/>
      <c r="V1820" s="146"/>
      <c r="W1820" s="135" t="str">
        <f t="shared" si="150"/>
        <v/>
      </c>
      <c r="X1820" s="135" t="str">
        <f t="shared" si="149"/>
        <v/>
      </c>
      <c r="Y1820" s="2">
        <f t="shared" si="148"/>
        <v>1805</v>
      </c>
    </row>
    <row r="1821" spans="1:25">
      <c r="A1821" s="13">
        <v>1821</v>
      </c>
      <c r="B1821" s="2">
        <v>1806</v>
      </c>
      <c r="C1821" s="1" t="s">
        <v>2478</v>
      </c>
      <c r="D1821" s="1" t="s">
        <v>1792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2238</v>
      </c>
      <c r="K1821" s="14" t="str">
        <f t="shared" si="151"/>
        <v>NOT EQUAL</v>
      </c>
      <c r="L1821" s="10" t="s">
        <v>2246</v>
      </c>
      <c r="M1821" s="24" t="s">
        <v>3785</v>
      </c>
      <c r="N1821" s="24" t="s">
        <v>3915</v>
      </c>
      <c r="O1821"/>
      <c r="P1821"/>
      <c r="Q1821"/>
      <c r="R1821"/>
      <c r="S1821">
        <f t="shared" si="147"/>
        <v>278</v>
      </c>
      <c r="T1821"/>
      <c r="U1821" s="146"/>
      <c r="V1821" s="146"/>
      <c r="W1821" s="135" t="str">
        <f t="shared" si="150"/>
        <v/>
      </c>
      <c r="X1821" s="135" t="str">
        <f t="shared" si="149"/>
        <v/>
      </c>
      <c r="Y1821" s="2">
        <f t="shared" si="148"/>
        <v>1806</v>
      </c>
    </row>
    <row r="1822" spans="1:25">
      <c r="A1822" s="13">
        <v>1822</v>
      </c>
      <c r="B1822" s="2">
        <v>1807</v>
      </c>
      <c r="C1822" s="1" t="s">
        <v>2479</v>
      </c>
      <c r="D1822" s="1" t="s">
        <v>1792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2238</v>
      </c>
      <c r="K1822" s="14" t="str">
        <f t="shared" si="151"/>
        <v>NOT EQUAL</v>
      </c>
      <c r="L1822" s="10" t="s">
        <v>2246</v>
      </c>
      <c r="M1822" s="24" t="s">
        <v>3786</v>
      </c>
      <c r="N1822" s="24" t="s">
        <v>3915</v>
      </c>
      <c r="O1822"/>
      <c r="P1822"/>
      <c r="Q1822"/>
      <c r="R1822"/>
      <c r="S1822">
        <f t="shared" si="147"/>
        <v>278</v>
      </c>
      <c r="T1822"/>
      <c r="U1822" s="146"/>
      <c r="V1822" s="146"/>
      <c r="W1822" s="135" t="str">
        <f t="shared" si="150"/>
        <v/>
      </c>
      <c r="X1822" s="135" t="str">
        <f t="shared" si="149"/>
        <v/>
      </c>
      <c r="Y1822" s="2">
        <f t="shared" si="148"/>
        <v>1807</v>
      </c>
    </row>
    <row r="1823" spans="1:25">
      <c r="A1823" s="13">
        <v>1823</v>
      </c>
      <c r="B1823" s="2">
        <v>1808</v>
      </c>
      <c r="C1823" s="1" t="s">
        <v>2480</v>
      </c>
      <c r="D1823" s="1" t="s">
        <v>1792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2238</v>
      </c>
      <c r="K1823" s="14" t="str">
        <f t="shared" si="151"/>
        <v>NOT EQUAL</v>
      </c>
      <c r="L1823" s="10" t="s">
        <v>2246</v>
      </c>
      <c r="M1823" s="24" t="s">
        <v>3787</v>
      </c>
      <c r="N1823" s="24" t="s">
        <v>3915</v>
      </c>
      <c r="O1823"/>
      <c r="P1823"/>
      <c r="Q1823"/>
      <c r="R1823"/>
      <c r="S1823">
        <f t="shared" si="147"/>
        <v>278</v>
      </c>
      <c r="T1823"/>
      <c r="U1823" s="146"/>
      <c r="V1823" s="146"/>
      <c r="W1823" s="135" t="str">
        <f t="shared" si="150"/>
        <v/>
      </c>
      <c r="X1823" s="135" t="str">
        <f t="shared" si="149"/>
        <v/>
      </c>
      <c r="Y1823" s="2">
        <f t="shared" si="148"/>
        <v>1808</v>
      </c>
    </row>
    <row r="1824" spans="1:25">
      <c r="A1824" s="13">
        <v>1824</v>
      </c>
      <c r="B1824" s="2">
        <v>1809</v>
      </c>
      <c r="C1824" s="1" t="s">
        <v>2478</v>
      </c>
      <c r="D1824" s="1" t="s">
        <v>1793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2238</v>
      </c>
      <c r="K1824" s="14" t="str">
        <f t="shared" si="151"/>
        <v>NOT EQUAL</v>
      </c>
      <c r="L1824" s="10" t="s">
        <v>2246</v>
      </c>
      <c r="M1824" s="24" t="s">
        <v>3788</v>
      </c>
      <c r="N1824" s="24" t="s">
        <v>3915</v>
      </c>
      <c r="O1824"/>
      <c r="P1824"/>
      <c r="Q1824"/>
      <c r="R1824"/>
      <c r="S1824">
        <f t="shared" si="147"/>
        <v>278</v>
      </c>
      <c r="T1824"/>
      <c r="U1824" s="146"/>
      <c r="V1824" s="146"/>
      <c r="W1824" s="135" t="str">
        <f t="shared" si="150"/>
        <v/>
      </c>
      <c r="X1824" s="135" t="str">
        <f t="shared" si="149"/>
        <v/>
      </c>
      <c r="Y1824" s="2">
        <f t="shared" si="148"/>
        <v>1809</v>
      </c>
    </row>
    <row r="1825" spans="1:25">
      <c r="A1825" s="13">
        <v>1825</v>
      </c>
      <c r="B1825" s="2">
        <v>1810</v>
      </c>
      <c r="C1825" s="1" t="s">
        <v>2479</v>
      </c>
      <c r="D1825" s="1" t="s">
        <v>1793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2238</v>
      </c>
      <c r="K1825" s="14" t="str">
        <f t="shared" si="151"/>
        <v>NOT EQUAL</v>
      </c>
      <c r="L1825" s="10" t="s">
        <v>2246</v>
      </c>
      <c r="M1825" s="24" t="s">
        <v>3789</v>
      </c>
      <c r="N1825" s="24" t="s">
        <v>3915</v>
      </c>
      <c r="O1825"/>
      <c r="P1825"/>
      <c r="Q1825"/>
      <c r="R1825"/>
      <c r="S1825">
        <f t="shared" si="147"/>
        <v>278</v>
      </c>
      <c r="T1825"/>
      <c r="U1825" s="146"/>
      <c r="V1825" s="146"/>
      <c r="W1825" s="135" t="str">
        <f t="shared" si="150"/>
        <v/>
      </c>
      <c r="X1825" s="135" t="str">
        <f t="shared" si="149"/>
        <v/>
      </c>
      <c r="Y1825" s="2">
        <f t="shared" si="148"/>
        <v>1810</v>
      </c>
    </row>
    <row r="1826" spans="1:25">
      <c r="A1826" s="13">
        <v>1826</v>
      </c>
      <c r="B1826" s="2">
        <v>1811</v>
      </c>
      <c r="C1826" s="1" t="s">
        <v>2480</v>
      </c>
      <c r="D1826" s="1" t="s">
        <v>1793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2238</v>
      </c>
      <c r="K1826" s="14" t="str">
        <f t="shared" si="151"/>
        <v>NOT EQUAL</v>
      </c>
      <c r="L1826" s="10" t="s">
        <v>2246</v>
      </c>
      <c r="M1826" s="24" t="s">
        <v>3790</v>
      </c>
      <c r="N1826" s="24" t="s">
        <v>3915</v>
      </c>
      <c r="O1826"/>
      <c r="P1826"/>
      <c r="Q1826"/>
      <c r="R1826"/>
      <c r="S1826">
        <f t="shared" si="147"/>
        <v>278</v>
      </c>
      <c r="T1826"/>
      <c r="U1826" s="146"/>
      <c r="V1826" s="146"/>
      <c r="W1826" s="135" t="str">
        <f t="shared" si="150"/>
        <v/>
      </c>
      <c r="X1826" s="135" t="str">
        <f t="shared" si="149"/>
        <v/>
      </c>
      <c r="Y1826" s="2">
        <f t="shared" si="148"/>
        <v>1811</v>
      </c>
    </row>
    <row r="1827" spans="1:25">
      <c r="A1827" s="13">
        <v>1827</v>
      </c>
      <c r="B1827" s="2">
        <v>1812</v>
      </c>
      <c r="C1827" s="1" t="s">
        <v>2478</v>
      </c>
      <c r="D1827" s="1" t="s">
        <v>1794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2238</v>
      </c>
      <c r="K1827" s="14" t="str">
        <f t="shared" si="151"/>
        <v>NOT EQUAL</v>
      </c>
      <c r="L1827" s="10" t="s">
        <v>2246</v>
      </c>
      <c r="M1827" s="24" t="s">
        <v>3791</v>
      </c>
      <c r="N1827" s="24" t="s">
        <v>3915</v>
      </c>
      <c r="O1827"/>
      <c r="P1827"/>
      <c r="Q1827"/>
      <c r="R1827"/>
      <c r="S1827">
        <f t="shared" si="147"/>
        <v>278</v>
      </c>
      <c r="T1827"/>
      <c r="U1827" s="146"/>
      <c r="V1827" s="146"/>
      <c r="W1827" s="135" t="str">
        <f t="shared" si="150"/>
        <v/>
      </c>
      <c r="X1827" s="135" t="str">
        <f t="shared" si="149"/>
        <v/>
      </c>
      <c r="Y1827" s="2">
        <f t="shared" si="148"/>
        <v>1812</v>
      </c>
    </row>
    <row r="1828" spans="1:25">
      <c r="A1828" s="13">
        <v>1828</v>
      </c>
      <c r="B1828" s="2">
        <v>1813</v>
      </c>
      <c r="C1828" s="1" t="s">
        <v>2479</v>
      </c>
      <c r="D1828" s="1" t="s">
        <v>1794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2238</v>
      </c>
      <c r="K1828" s="14" t="str">
        <f t="shared" si="151"/>
        <v>NOT EQUAL</v>
      </c>
      <c r="L1828" s="10" t="s">
        <v>2246</v>
      </c>
      <c r="M1828" s="24" t="s">
        <v>3792</v>
      </c>
      <c r="N1828" s="24" t="s">
        <v>3915</v>
      </c>
      <c r="O1828"/>
      <c r="P1828"/>
      <c r="Q1828"/>
      <c r="R1828"/>
      <c r="S1828">
        <f t="shared" si="147"/>
        <v>278</v>
      </c>
      <c r="T1828"/>
      <c r="U1828" s="146"/>
      <c r="V1828" s="146"/>
      <c r="W1828" s="135" t="str">
        <f t="shared" si="150"/>
        <v/>
      </c>
      <c r="X1828" s="135" t="str">
        <f t="shared" si="149"/>
        <v/>
      </c>
      <c r="Y1828" s="2">
        <f t="shared" si="148"/>
        <v>1813</v>
      </c>
    </row>
    <row r="1829" spans="1:25">
      <c r="A1829" s="13">
        <v>1829</v>
      </c>
      <c r="B1829" s="2">
        <v>1814</v>
      </c>
      <c r="C1829" s="1" t="s">
        <v>2480</v>
      </c>
      <c r="D1829" s="1" t="s">
        <v>1794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2238</v>
      </c>
      <c r="K1829" s="14" t="str">
        <f t="shared" si="151"/>
        <v>NOT EQUAL</v>
      </c>
      <c r="L1829" s="10" t="s">
        <v>2246</v>
      </c>
      <c r="M1829" s="24" t="s">
        <v>3793</v>
      </c>
      <c r="N1829" s="24" t="s">
        <v>3915</v>
      </c>
      <c r="O1829"/>
      <c r="P1829"/>
      <c r="Q1829"/>
      <c r="R1829"/>
      <c r="S1829">
        <f t="shared" si="147"/>
        <v>278</v>
      </c>
      <c r="T1829"/>
      <c r="U1829" s="146"/>
      <c r="V1829" s="146"/>
      <c r="W1829" s="135" t="str">
        <f t="shared" si="150"/>
        <v/>
      </c>
      <c r="X1829" s="135" t="str">
        <f t="shared" si="149"/>
        <v/>
      </c>
      <c r="Y1829" s="2">
        <f t="shared" si="148"/>
        <v>1814</v>
      </c>
    </row>
    <row r="1830" spans="1:25">
      <c r="A1830" s="13">
        <v>1830</v>
      </c>
      <c r="B1830" s="2">
        <v>1815</v>
      </c>
      <c r="C1830" s="1" t="s">
        <v>2478</v>
      </c>
      <c r="D1830" s="1" t="s">
        <v>1795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2238</v>
      </c>
      <c r="K1830" s="14" t="str">
        <f t="shared" si="151"/>
        <v>NOT EQUAL</v>
      </c>
      <c r="L1830" s="10" t="s">
        <v>2246</v>
      </c>
      <c r="M1830" s="24" t="s">
        <v>3794</v>
      </c>
      <c r="N1830" s="24" t="s">
        <v>3915</v>
      </c>
      <c r="O1830"/>
      <c r="P1830"/>
      <c r="Q1830"/>
      <c r="R1830"/>
      <c r="S1830">
        <f t="shared" si="147"/>
        <v>278</v>
      </c>
      <c r="T1830"/>
      <c r="U1830" s="146"/>
      <c r="V1830" s="146"/>
      <c r="W1830" s="135" t="str">
        <f t="shared" si="150"/>
        <v/>
      </c>
      <c r="X1830" s="135" t="str">
        <f t="shared" si="149"/>
        <v/>
      </c>
      <c r="Y1830" s="2">
        <f t="shared" si="148"/>
        <v>1815</v>
      </c>
    </row>
    <row r="1831" spans="1:25">
      <c r="A1831" s="13">
        <v>1831</v>
      </c>
      <c r="B1831" s="2">
        <v>1816</v>
      </c>
      <c r="C1831" s="1" t="s">
        <v>2479</v>
      </c>
      <c r="D1831" s="1" t="s">
        <v>1795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2238</v>
      </c>
      <c r="K1831" s="14" t="str">
        <f t="shared" si="151"/>
        <v>NOT EQUAL</v>
      </c>
      <c r="L1831" s="10" t="s">
        <v>2246</v>
      </c>
      <c r="M1831" s="24" t="s">
        <v>3795</v>
      </c>
      <c r="N1831" s="24" t="s">
        <v>3915</v>
      </c>
      <c r="O1831"/>
      <c r="P1831"/>
      <c r="Q1831"/>
      <c r="R1831"/>
      <c r="S1831">
        <f t="shared" si="147"/>
        <v>278</v>
      </c>
      <c r="T1831"/>
      <c r="U1831" s="146"/>
      <c r="V1831" s="146"/>
      <c r="W1831" s="135" t="str">
        <f t="shared" si="150"/>
        <v/>
      </c>
      <c r="X1831" s="135" t="str">
        <f t="shared" si="149"/>
        <v/>
      </c>
      <c r="Y1831" s="2">
        <f t="shared" si="148"/>
        <v>1816</v>
      </c>
    </row>
    <row r="1832" spans="1:25">
      <c r="A1832" s="13">
        <v>1832</v>
      </c>
      <c r="B1832" s="2">
        <v>1817</v>
      </c>
      <c r="C1832" s="1" t="s">
        <v>2480</v>
      </c>
      <c r="D1832" s="1" t="s">
        <v>1795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2238</v>
      </c>
      <c r="K1832" s="14" t="str">
        <f t="shared" si="151"/>
        <v>NOT EQUAL</v>
      </c>
      <c r="L1832" s="10" t="s">
        <v>2246</v>
      </c>
      <c r="M1832" s="24" t="s">
        <v>3796</v>
      </c>
      <c r="N1832" s="24" t="s">
        <v>3915</v>
      </c>
      <c r="O1832"/>
      <c r="P1832"/>
      <c r="Q1832"/>
      <c r="R1832"/>
      <c r="S1832">
        <f t="shared" si="147"/>
        <v>278</v>
      </c>
      <c r="T1832"/>
      <c r="U1832" s="146"/>
      <c r="V1832" s="146"/>
      <c r="W1832" s="135" t="str">
        <f t="shared" si="150"/>
        <v/>
      </c>
      <c r="X1832" s="135" t="str">
        <f t="shared" si="149"/>
        <v/>
      </c>
      <c r="Y1832" s="2">
        <f t="shared" si="148"/>
        <v>1817</v>
      </c>
    </row>
    <row r="1833" spans="1:25">
      <c r="A1833" s="13">
        <v>1833</v>
      </c>
      <c r="B1833" s="2">
        <v>1818</v>
      </c>
      <c r="C1833" s="1" t="s">
        <v>2478</v>
      </c>
      <c r="D1833" s="1" t="s">
        <v>1796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2238</v>
      </c>
      <c r="K1833" s="14" t="str">
        <f t="shared" si="151"/>
        <v>NOT EQUAL</v>
      </c>
      <c r="L1833" s="10" t="s">
        <v>2246</v>
      </c>
      <c r="M1833" s="24" t="s">
        <v>3797</v>
      </c>
      <c r="N1833" s="24" t="s">
        <v>3915</v>
      </c>
      <c r="O1833"/>
      <c r="P1833"/>
      <c r="Q1833"/>
      <c r="R1833"/>
      <c r="S1833">
        <f t="shared" si="147"/>
        <v>278</v>
      </c>
      <c r="T1833"/>
      <c r="U1833" s="146"/>
      <c r="V1833" s="146"/>
      <c r="W1833" s="135" t="str">
        <f t="shared" si="150"/>
        <v/>
      </c>
      <c r="X1833" s="135" t="str">
        <f t="shared" si="149"/>
        <v/>
      </c>
      <c r="Y1833" s="2">
        <f t="shared" si="148"/>
        <v>1818</v>
      </c>
    </row>
    <row r="1834" spans="1:25">
      <c r="A1834" s="13">
        <v>1834</v>
      </c>
      <c r="B1834" s="2">
        <v>1819</v>
      </c>
      <c r="C1834" s="1" t="s">
        <v>2479</v>
      </c>
      <c r="D1834" s="1" t="s">
        <v>1796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2238</v>
      </c>
      <c r="K1834" s="14" t="str">
        <f t="shared" si="151"/>
        <v>NOT EQUAL</v>
      </c>
      <c r="L1834" s="10" t="s">
        <v>2246</v>
      </c>
      <c r="M1834" s="24" t="s">
        <v>3798</v>
      </c>
      <c r="N1834" s="24" t="s">
        <v>3915</v>
      </c>
      <c r="O1834"/>
      <c r="P1834"/>
      <c r="Q1834"/>
      <c r="R1834"/>
      <c r="S1834">
        <f t="shared" si="147"/>
        <v>278</v>
      </c>
      <c r="T1834"/>
      <c r="U1834" s="146"/>
      <c r="V1834" s="146"/>
      <c r="W1834" s="135" t="str">
        <f t="shared" si="150"/>
        <v/>
      </c>
      <c r="X1834" s="135" t="str">
        <f t="shared" si="149"/>
        <v/>
      </c>
      <c r="Y1834" s="2">
        <f t="shared" si="148"/>
        <v>1819</v>
      </c>
    </row>
    <row r="1835" spans="1:25">
      <c r="A1835" s="13">
        <v>1835</v>
      </c>
      <c r="B1835" s="2">
        <v>1820</v>
      </c>
      <c r="C1835" s="1" t="s">
        <v>2480</v>
      </c>
      <c r="D1835" s="1" t="s">
        <v>1796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2238</v>
      </c>
      <c r="K1835" s="14" t="str">
        <f t="shared" si="151"/>
        <v>NOT EQUAL</v>
      </c>
      <c r="L1835" s="10" t="s">
        <v>2246</v>
      </c>
      <c r="M1835" s="24" t="s">
        <v>3799</v>
      </c>
      <c r="N1835" s="24" t="s">
        <v>3915</v>
      </c>
      <c r="O1835"/>
      <c r="P1835"/>
      <c r="Q1835"/>
      <c r="R1835"/>
      <c r="S1835">
        <f t="shared" si="147"/>
        <v>278</v>
      </c>
      <c r="T1835"/>
      <c r="U1835" s="146"/>
      <c r="V1835" s="146"/>
      <c r="W1835" s="135" t="str">
        <f t="shared" si="150"/>
        <v/>
      </c>
      <c r="X1835" s="135" t="str">
        <f t="shared" si="149"/>
        <v/>
      </c>
      <c r="Y1835" s="2">
        <f t="shared" si="148"/>
        <v>1820</v>
      </c>
    </row>
    <row r="1836" spans="1:25">
      <c r="A1836" s="13">
        <v>1836</v>
      </c>
      <c r="B1836" s="2">
        <v>1821</v>
      </c>
      <c r="C1836" s="1" t="s">
        <v>2478</v>
      </c>
      <c r="D1836" s="1" t="s">
        <v>1797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2238</v>
      </c>
      <c r="K1836" s="14" t="str">
        <f t="shared" si="151"/>
        <v>NOT EQUAL</v>
      </c>
      <c r="L1836" s="10" t="s">
        <v>2246</v>
      </c>
      <c r="M1836" s="24" t="s">
        <v>3800</v>
      </c>
      <c r="N1836" s="24" t="s">
        <v>3915</v>
      </c>
      <c r="O1836"/>
      <c r="P1836"/>
      <c r="Q1836"/>
      <c r="R1836"/>
      <c r="S1836">
        <f t="shared" si="147"/>
        <v>278</v>
      </c>
      <c r="T1836"/>
      <c r="U1836" s="146"/>
      <c r="V1836" s="146"/>
      <c r="W1836" s="135" t="str">
        <f t="shared" si="150"/>
        <v/>
      </c>
      <c r="X1836" s="135" t="str">
        <f t="shared" si="149"/>
        <v/>
      </c>
      <c r="Y1836" s="2">
        <f t="shared" si="148"/>
        <v>1821</v>
      </c>
    </row>
    <row r="1837" spans="1:25">
      <c r="A1837" s="13">
        <v>1837</v>
      </c>
      <c r="B1837" s="2">
        <v>1822</v>
      </c>
      <c r="C1837" s="1" t="s">
        <v>2479</v>
      </c>
      <c r="D1837" s="1" t="s">
        <v>1797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2238</v>
      </c>
      <c r="K1837" s="14" t="str">
        <f t="shared" si="151"/>
        <v>NOT EQUAL</v>
      </c>
      <c r="L1837" s="10" t="s">
        <v>2246</v>
      </c>
      <c r="M1837" s="24" t="s">
        <v>3801</v>
      </c>
      <c r="N1837" s="24" t="s">
        <v>3915</v>
      </c>
      <c r="O1837"/>
      <c r="P1837"/>
      <c r="Q1837"/>
      <c r="R1837"/>
      <c r="S1837">
        <f t="shared" si="147"/>
        <v>278</v>
      </c>
      <c r="T1837"/>
      <c r="U1837" s="146"/>
      <c r="V1837" s="146"/>
      <c r="W1837" s="135" t="str">
        <f t="shared" si="150"/>
        <v/>
      </c>
      <c r="X1837" s="135" t="str">
        <f t="shared" si="149"/>
        <v/>
      </c>
      <c r="Y1837" s="2">
        <f t="shared" si="148"/>
        <v>1822</v>
      </c>
    </row>
    <row r="1838" spans="1:25">
      <c r="A1838" s="13">
        <v>1838</v>
      </c>
      <c r="B1838" s="2">
        <v>1823</v>
      </c>
      <c r="C1838" s="1" t="s">
        <v>2480</v>
      </c>
      <c r="D1838" s="1" t="s">
        <v>1797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2238</v>
      </c>
      <c r="K1838" s="14" t="str">
        <f t="shared" si="151"/>
        <v>NOT EQUAL</v>
      </c>
      <c r="L1838" s="10" t="s">
        <v>2246</v>
      </c>
      <c r="M1838" s="24" t="s">
        <v>3802</v>
      </c>
      <c r="N1838" s="24" t="s">
        <v>3915</v>
      </c>
      <c r="O1838"/>
      <c r="P1838"/>
      <c r="Q1838"/>
      <c r="R1838"/>
      <c r="S1838">
        <f t="shared" si="147"/>
        <v>278</v>
      </c>
      <c r="T1838"/>
      <c r="U1838" s="146"/>
      <c r="V1838" s="146"/>
      <c r="W1838" s="135" t="str">
        <f t="shared" si="150"/>
        <v/>
      </c>
      <c r="X1838" s="135" t="str">
        <f t="shared" si="149"/>
        <v/>
      </c>
      <c r="Y1838" s="2">
        <f t="shared" si="148"/>
        <v>1823</v>
      </c>
    </row>
    <row r="1839" spans="1:25">
      <c r="A1839" s="13">
        <v>1839</v>
      </c>
      <c r="B1839" s="2">
        <v>1824</v>
      </c>
      <c r="C1839" s="1" t="s">
        <v>2478</v>
      </c>
      <c r="D1839" s="1" t="s">
        <v>1798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2238</v>
      </c>
      <c r="K1839" s="14" t="str">
        <f t="shared" si="151"/>
        <v>NOT EQUAL</v>
      </c>
      <c r="L1839" s="10" t="s">
        <v>2246</v>
      </c>
      <c r="M1839" s="24" t="s">
        <v>3803</v>
      </c>
      <c r="N1839" s="24" t="s">
        <v>3915</v>
      </c>
      <c r="O1839"/>
      <c r="P1839"/>
      <c r="Q1839"/>
      <c r="R1839"/>
      <c r="S1839">
        <f t="shared" si="147"/>
        <v>278</v>
      </c>
      <c r="T1839"/>
      <c r="U1839" s="146"/>
      <c r="V1839" s="146"/>
      <c r="W1839" s="135" t="str">
        <f t="shared" si="150"/>
        <v/>
      </c>
      <c r="X1839" s="135" t="str">
        <f t="shared" si="149"/>
        <v/>
      </c>
      <c r="Y1839" s="2">
        <f t="shared" si="148"/>
        <v>1824</v>
      </c>
    </row>
    <row r="1840" spans="1:25">
      <c r="A1840" s="13">
        <v>1840</v>
      </c>
      <c r="B1840" s="2">
        <v>1825</v>
      </c>
      <c r="C1840" s="1" t="s">
        <v>2479</v>
      </c>
      <c r="D1840" s="1" t="s">
        <v>1798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2238</v>
      </c>
      <c r="K1840" s="14" t="str">
        <f t="shared" si="151"/>
        <v>NOT EQUAL</v>
      </c>
      <c r="L1840" s="10" t="s">
        <v>2246</v>
      </c>
      <c r="M1840" s="24" t="s">
        <v>3804</v>
      </c>
      <c r="N1840" s="24" t="s">
        <v>3915</v>
      </c>
      <c r="O1840"/>
      <c r="P1840"/>
      <c r="Q1840"/>
      <c r="R1840"/>
      <c r="S1840">
        <f t="shared" si="147"/>
        <v>278</v>
      </c>
      <c r="T1840"/>
      <c r="U1840" s="146"/>
      <c r="V1840" s="146"/>
      <c r="W1840" s="135" t="str">
        <f t="shared" si="150"/>
        <v/>
      </c>
      <c r="X1840" s="135" t="str">
        <f t="shared" si="149"/>
        <v/>
      </c>
      <c r="Y1840" s="2">
        <f t="shared" si="148"/>
        <v>1825</v>
      </c>
    </row>
    <row r="1841" spans="1:25">
      <c r="A1841" s="13">
        <v>1841</v>
      </c>
      <c r="B1841" s="2">
        <v>1826</v>
      </c>
      <c r="C1841" s="1" t="s">
        <v>2480</v>
      </c>
      <c r="D1841" s="1" t="s">
        <v>1798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2238</v>
      </c>
      <c r="K1841" s="14" t="str">
        <f t="shared" si="151"/>
        <v>NOT EQUAL</v>
      </c>
      <c r="L1841" s="10" t="s">
        <v>2246</v>
      </c>
      <c r="M1841" s="24" t="s">
        <v>3805</v>
      </c>
      <c r="N1841" s="24" t="s">
        <v>3915</v>
      </c>
      <c r="O1841"/>
      <c r="P1841"/>
      <c r="Q1841"/>
      <c r="R1841"/>
      <c r="S1841">
        <f t="shared" si="147"/>
        <v>278</v>
      </c>
      <c r="T1841"/>
      <c r="U1841" s="146"/>
      <c r="V1841" s="146"/>
      <c r="W1841" s="135" t="str">
        <f t="shared" si="150"/>
        <v/>
      </c>
      <c r="X1841" s="135" t="str">
        <f t="shared" si="149"/>
        <v/>
      </c>
      <c r="Y1841" s="2">
        <f t="shared" si="148"/>
        <v>1826</v>
      </c>
    </row>
    <row r="1842" spans="1:25">
      <c r="A1842" s="13">
        <v>1842</v>
      </c>
      <c r="B1842" s="2">
        <v>1827</v>
      </c>
      <c r="C1842" s="1" t="s">
        <v>2478</v>
      </c>
      <c r="D1842" s="1" t="s">
        <v>1799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2238</v>
      </c>
      <c r="K1842" s="14" t="str">
        <f t="shared" si="151"/>
        <v>NOT EQUAL</v>
      </c>
      <c r="L1842" s="10" t="s">
        <v>2246</v>
      </c>
      <c r="M1842" s="24" t="s">
        <v>3806</v>
      </c>
      <c r="N1842" s="24" t="s">
        <v>3915</v>
      </c>
      <c r="O1842"/>
      <c r="P1842"/>
      <c r="Q1842"/>
      <c r="R1842"/>
      <c r="S1842">
        <f t="shared" si="147"/>
        <v>278</v>
      </c>
      <c r="T1842"/>
      <c r="U1842" s="146"/>
      <c r="V1842" s="146"/>
      <c r="W1842" s="135" t="str">
        <f t="shared" si="150"/>
        <v/>
      </c>
      <c r="X1842" s="135" t="str">
        <f t="shared" si="149"/>
        <v/>
      </c>
      <c r="Y1842" s="2">
        <f t="shared" si="148"/>
        <v>1827</v>
      </c>
    </row>
    <row r="1843" spans="1:25">
      <c r="A1843" s="13">
        <v>1843</v>
      </c>
      <c r="B1843" s="2">
        <v>1828</v>
      </c>
      <c r="C1843" s="1" t="s">
        <v>2479</v>
      </c>
      <c r="D1843" s="1" t="s">
        <v>1799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2238</v>
      </c>
      <c r="K1843" s="14" t="str">
        <f t="shared" si="151"/>
        <v>NOT EQUAL</v>
      </c>
      <c r="L1843" s="10" t="s">
        <v>2246</v>
      </c>
      <c r="M1843" s="24" t="s">
        <v>3807</v>
      </c>
      <c r="N1843" s="24" t="s">
        <v>3915</v>
      </c>
      <c r="O1843"/>
      <c r="P1843"/>
      <c r="Q1843"/>
      <c r="R1843"/>
      <c r="S1843">
        <f t="shared" si="147"/>
        <v>278</v>
      </c>
      <c r="T1843"/>
      <c r="U1843" s="146"/>
      <c r="V1843" s="146"/>
      <c r="W1843" s="135" t="str">
        <f t="shared" si="150"/>
        <v/>
      </c>
      <c r="X1843" s="135" t="str">
        <f t="shared" si="149"/>
        <v/>
      </c>
      <c r="Y1843" s="2">
        <f t="shared" si="148"/>
        <v>1828</v>
      </c>
    </row>
    <row r="1844" spans="1:25">
      <c r="A1844" s="13">
        <v>1844</v>
      </c>
      <c r="B1844" s="2">
        <v>1829</v>
      </c>
      <c r="C1844" s="1" t="s">
        <v>2480</v>
      </c>
      <c r="D1844" s="1" t="s">
        <v>1799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2238</v>
      </c>
      <c r="K1844" s="14" t="str">
        <f t="shared" si="151"/>
        <v>NOT EQUAL</v>
      </c>
      <c r="L1844" s="10" t="s">
        <v>2246</v>
      </c>
      <c r="M1844" s="24" t="s">
        <v>3808</v>
      </c>
      <c r="N1844" s="24" t="s">
        <v>3915</v>
      </c>
      <c r="O1844"/>
      <c r="P1844"/>
      <c r="Q1844"/>
      <c r="R1844"/>
      <c r="S1844">
        <f t="shared" si="147"/>
        <v>278</v>
      </c>
      <c r="T1844"/>
      <c r="U1844" s="146"/>
      <c r="V1844" s="146"/>
      <c r="W1844" s="135" t="str">
        <f t="shared" si="150"/>
        <v/>
      </c>
      <c r="X1844" s="135" t="str">
        <f t="shared" si="149"/>
        <v/>
      </c>
      <c r="Y1844" s="2">
        <f t="shared" si="148"/>
        <v>1829</v>
      </c>
    </row>
    <row r="1845" spans="1:25">
      <c r="A1845" s="13">
        <v>1845</v>
      </c>
      <c r="B1845" s="2">
        <v>1830</v>
      </c>
      <c r="C1845" s="1" t="s">
        <v>2478</v>
      </c>
      <c r="D1845" s="1" t="s">
        <v>1800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2238</v>
      </c>
      <c r="K1845" s="14" t="str">
        <f t="shared" si="151"/>
        <v>NOT EQUAL</v>
      </c>
      <c r="L1845" s="10" t="s">
        <v>2246</v>
      </c>
      <c r="M1845" s="24" t="s">
        <v>3809</v>
      </c>
      <c r="N1845" s="24" t="s">
        <v>3915</v>
      </c>
      <c r="O1845"/>
      <c r="P1845"/>
      <c r="Q1845"/>
      <c r="R1845"/>
      <c r="S1845">
        <f t="shared" si="147"/>
        <v>278</v>
      </c>
      <c r="T1845"/>
      <c r="U1845" s="146"/>
      <c r="V1845" s="146"/>
      <c r="W1845" s="135" t="str">
        <f t="shared" si="150"/>
        <v/>
      </c>
      <c r="X1845" s="135" t="str">
        <f t="shared" si="149"/>
        <v/>
      </c>
      <c r="Y1845" s="2">
        <f t="shared" si="148"/>
        <v>1830</v>
      </c>
    </row>
    <row r="1846" spans="1:25">
      <c r="A1846" s="13">
        <v>1846</v>
      </c>
      <c r="B1846" s="2">
        <v>1831</v>
      </c>
      <c r="C1846" s="1" t="s">
        <v>2479</v>
      </c>
      <c r="D1846" s="1" t="s">
        <v>1800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2238</v>
      </c>
      <c r="K1846" s="14" t="str">
        <f t="shared" si="151"/>
        <v>NOT EQUAL</v>
      </c>
      <c r="L1846" s="10" t="s">
        <v>2246</v>
      </c>
      <c r="M1846" s="24" t="s">
        <v>3810</v>
      </c>
      <c r="N1846" s="24" t="s">
        <v>3915</v>
      </c>
      <c r="O1846"/>
      <c r="P1846"/>
      <c r="Q1846"/>
      <c r="R1846"/>
      <c r="S1846">
        <f t="shared" si="147"/>
        <v>278</v>
      </c>
      <c r="T1846"/>
      <c r="U1846" s="146"/>
      <c r="V1846" s="146"/>
      <c r="W1846" s="135" t="str">
        <f t="shared" si="150"/>
        <v/>
      </c>
      <c r="X1846" s="135" t="str">
        <f t="shared" si="149"/>
        <v/>
      </c>
      <c r="Y1846" s="2">
        <f t="shared" si="148"/>
        <v>1831</v>
      </c>
    </row>
    <row r="1847" spans="1:25">
      <c r="A1847" s="13">
        <v>1847</v>
      </c>
      <c r="B1847" s="2">
        <v>1832</v>
      </c>
      <c r="C1847" s="1" t="s">
        <v>2480</v>
      </c>
      <c r="D1847" s="1" t="s">
        <v>1800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2238</v>
      </c>
      <c r="K1847" s="14" t="str">
        <f t="shared" si="151"/>
        <v>NOT EQUAL</v>
      </c>
      <c r="L1847" s="10" t="s">
        <v>2246</v>
      </c>
      <c r="M1847" s="24" t="s">
        <v>3811</v>
      </c>
      <c r="N1847" s="24" t="s">
        <v>3915</v>
      </c>
      <c r="O1847"/>
      <c r="P1847"/>
      <c r="Q1847"/>
      <c r="R1847"/>
      <c r="S1847">
        <f t="shared" si="147"/>
        <v>278</v>
      </c>
      <c r="T1847"/>
      <c r="U1847" s="146"/>
      <c r="V1847" s="146"/>
      <c r="W1847" s="135" t="str">
        <f t="shared" si="150"/>
        <v/>
      </c>
      <c r="X1847" s="135" t="str">
        <f t="shared" si="149"/>
        <v/>
      </c>
      <c r="Y1847" s="2">
        <f t="shared" si="148"/>
        <v>1832</v>
      </c>
    </row>
    <row r="1848" spans="1:25">
      <c r="A1848" s="13">
        <v>1848</v>
      </c>
      <c r="B1848" s="2">
        <v>1833</v>
      </c>
      <c r="C1848" s="1" t="s">
        <v>2478</v>
      </c>
      <c r="D1848" s="1" t="s">
        <v>1801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2238</v>
      </c>
      <c r="K1848" s="14" t="str">
        <f t="shared" si="151"/>
        <v>NOT EQUAL</v>
      </c>
      <c r="L1848" s="10" t="s">
        <v>2246</v>
      </c>
      <c r="M1848" s="24" t="s">
        <v>3812</v>
      </c>
      <c r="N1848" s="24" t="s">
        <v>3915</v>
      </c>
      <c r="O1848"/>
      <c r="P1848"/>
      <c r="Q1848"/>
      <c r="R1848"/>
      <c r="S1848">
        <f t="shared" si="147"/>
        <v>278</v>
      </c>
      <c r="T1848"/>
      <c r="U1848" s="146"/>
      <c r="V1848" s="146"/>
      <c r="W1848" s="135" t="str">
        <f t="shared" si="150"/>
        <v/>
      </c>
      <c r="X1848" s="135" t="str">
        <f t="shared" si="149"/>
        <v/>
      </c>
      <c r="Y1848" s="2">
        <f t="shared" si="148"/>
        <v>1833</v>
      </c>
    </row>
    <row r="1849" spans="1:25">
      <c r="A1849" s="13">
        <v>1849</v>
      </c>
      <c r="B1849" s="2">
        <v>1834</v>
      </c>
      <c r="C1849" s="1" t="s">
        <v>2479</v>
      </c>
      <c r="D1849" s="1" t="s">
        <v>1801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2238</v>
      </c>
      <c r="K1849" s="14" t="str">
        <f t="shared" si="151"/>
        <v>NOT EQUAL</v>
      </c>
      <c r="L1849" s="10" t="s">
        <v>2246</v>
      </c>
      <c r="M1849" s="24" t="s">
        <v>3813</v>
      </c>
      <c r="N1849" s="24" t="s">
        <v>3915</v>
      </c>
      <c r="O1849"/>
      <c r="P1849"/>
      <c r="Q1849"/>
      <c r="R1849"/>
      <c r="S1849">
        <f t="shared" ref="S1849:S1912" si="152">IF(X1849&lt;&gt;"",S1848+1,S1848)</f>
        <v>278</v>
      </c>
      <c r="T1849"/>
      <c r="U1849" s="146"/>
      <c r="V1849" s="146"/>
      <c r="W1849" s="135" t="str">
        <f t="shared" si="150"/>
        <v/>
      </c>
      <c r="X1849" s="135" t="str">
        <f t="shared" si="149"/>
        <v/>
      </c>
      <c r="Y1849" s="2">
        <f t="shared" ref="Y1849:Y1912" si="153">B1849</f>
        <v>1834</v>
      </c>
    </row>
    <row r="1850" spans="1:25">
      <c r="A1850" s="13">
        <v>1850</v>
      </c>
      <c r="B1850" s="2">
        <v>1835</v>
      </c>
      <c r="C1850" s="1" t="s">
        <v>2480</v>
      </c>
      <c r="D1850" s="1" t="s">
        <v>1801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2238</v>
      </c>
      <c r="K1850" s="14" t="str">
        <f t="shared" si="151"/>
        <v>NOT EQUAL</v>
      </c>
      <c r="L1850" s="10" t="s">
        <v>2246</v>
      </c>
      <c r="M1850" s="24" t="s">
        <v>3814</v>
      </c>
      <c r="N1850" s="24" t="s">
        <v>3915</v>
      </c>
      <c r="O1850"/>
      <c r="P1850"/>
      <c r="Q1850"/>
      <c r="R1850"/>
      <c r="S1850">
        <f t="shared" si="152"/>
        <v>278</v>
      </c>
      <c r="T1850"/>
      <c r="U1850" s="146"/>
      <c r="V1850" s="146"/>
      <c r="W1850" s="135" t="str">
        <f t="shared" si="150"/>
        <v/>
      </c>
      <c r="X1850" s="135" t="str">
        <f t="shared" si="149"/>
        <v/>
      </c>
      <c r="Y1850" s="2">
        <f t="shared" si="153"/>
        <v>1835</v>
      </c>
    </row>
    <row r="1851" spans="1:25">
      <c r="A1851" s="13">
        <v>1851</v>
      </c>
      <c r="B1851" s="2">
        <v>1836</v>
      </c>
      <c r="C1851" s="1" t="s">
        <v>2478</v>
      </c>
      <c r="D1851" s="1" t="s">
        <v>1802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2238</v>
      </c>
      <c r="K1851" s="14" t="str">
        <f t="shared" si="151"/>
        <v>NOT EQUAL</v>
      </c>
      <c r="L1851" s="10" t="s">
        <v>2246</v>
      </c>
      <c r="M1851" s="24" t="s">
        <v>3815</v>
      </c>
      <c r="N1851" s="24" t="s">
        <v>3915</v>
      </c>
      <c r="O1851"/>
      <c r="P1851"/>
      <c r="Q1851"/>
      <c r="R1851"/>
      <c r="S1851">
        <f t="shared" si="152"/>
        <v>278</v>
      </c>
      <c r="T1851"/>
      <c r="U1851" s="146"/>
      <c r="V1851" s="146"/>
      <c r="W1851" s="135" t="str">
        <f t="shared" si="150"/>
        <v/>
      </c>
      <c r="X1851" s="135" t="str">
        <f t="shared" si="149"/>
        <v/>
      </c>
      <c r="Y1851" s="2">
        <f t="shared" si="153"/>
        <v>1836</v>
      </c>
    </row>
    <row r="1852" spans="1:25">
      <c r="A1852" s="13">
        <v>1852</v>
      </c>
      <c r="B1852" s="2">
        <v>1837</v>
      </c>
      <c r="C1852" s="1" t="s">
        <v>2479</v>
      </c>
      <c r="D1852" s="1" t="s">
        <v>1802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2238</v>
      </c>
      <c r="K1852" s="14" t="str">
        <f t="shared" si="151"/>
        <v>NOT EQUAL</v>
      </c>
      <c r="L1852" s="10" t="s">
        <v>2246</v>
      </c>
      <c r="M1852" s="24" t="s">
        <v>3816</v>
      </c>
      <c r="N1852" s="24" t="s">
        <v>3915</v>
      </c>
      <c r="O1852"/>
      <c r="P1852"/>
      <c r="Q1852"/>
      <c r="R1852"/>
      <c r="S1852">
        <f t="shared" si="152"/>
        <v>278</v>
      </c>
      <c r="T1852"/>
      <c r="U1852" s="146"/>
      <c r="V1852" s="146"/>
      <c r="W1852" s="135" t="str">
        <f t="shared" si="150"/>
        <v/>
      </c>
      <c r="X1852" s="135" t="str">
        <f t="shared" si="149"/>
        <v/>
      </c>
      <c r="Y1852" s="2">
        <f t="shared" si="153"/>
        <v>1837</v>
      </c>
    </row>
    <row r="1853" spans="1:25">
      <c r="A1853" s="13">
        <v>1853</v>
      </c>
      <c r="B1853" s="2">
        <v>1838</v>
      </c>
      <c r="C1853" s="1" t="s">
        <v>2480</v>
      </c>
      <c r="D1853" s="1" t="s">
        <v>1802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2238</v>
      </c>
      <c r="K1853" s="14" t="str">
        <f t="shared" si="151"/>
        <v>NOT EQUAL</v>
      </c>
      <c r="L1853" s="10" t="s">
        <v>2246</v>
      </c>
      <c r="M1853" s="24" t="s">
        <v>3817</v>
      </c>
      <c r="N1853" s="24" t="s">
        <v>3915</v>
      </c>
      <c r="O1853"/>
      <c r="P1853"/>
      <c r="Q1853"/>
      <c r="R1853"/>
      <c r="S1853">
        <f t="shared" si="152"/>
        <v>278</v>
      </c>
      <c r="T1853"/>
      <c r="U1853" s="146"/>
      <c r="V1853" s="146"/>
      <c r="W1853" s="135" t="str">
        <f t="shared" si="150"/>
        <v/>
      </c>
      <c r="X1853" s="135" t="str">
        <f t="shared" si="149"/>
        <v/>
      </c>
      <c r="Y1853" s="2">
        <f t="shared" si="153"/>
        <v>1838</v>
      </c>
    </row>
    <row r="1854" spans="1:25">
      <c r="A1854" s="13">
        <v>1854</v>
      </c>
      <c r="B1854" s="2">
        <v>1839</v>
      </c>
      <c r="C1854" s="1" t="s">
        <v>2478</v>
      </c>
      <c r="D1854" s="1" t="s">
        <v>1803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2238</v>
      </c>
      <c r="K1854" s="14" t="str">
        <f t="shared" si="151"/>
        <v>NOT EQUAL</v>
      </c>
      <c r="L1854" s="10" t="s">
        <v>2246</v>
      </c>
      <c r="M1854" s="24" t="s">
        <v>3818</v>
      </c>
      <c r="N1854" s="24" t="s">
        <v>3915</v>
      </c>
      <c r="O1854"/>
      <c r="P1854"/>
      <c r="Q1854"/>
      <c r="R1854"/>
      <c r="S1854">
        <f t="shared" si="152"/>
        <v>278</v>
      </c>
      <c r="T1854"/>
      <c r="U1854" s="146"/>
      <c r="V1854" s="146"/>
      <c r="W1854" s="135" t="str">
        <f t="shared" si="150"/>
        <v/>
      </c>
      <c r="X1854" s="135" t="str">
        <f t="shared" si="149"/>
        <v/>
      </c>
      <c r="Y1854" s="2">
        <f t="shared" si="153"/>
        <v>1839</v>
      </c>
    </row>
    <row r="1855" spans="1:25">
      <c r="A1855" s="13">
        <v>1855</v>
      </c>
      <c r="B1855" s="2">
        <v>1840</v>
      </c>
      <c r="C1855" s="1" t="s">
        <v>2479</v>
      </c>
      <c r="D1855" s="1" t="s">
        <v>1803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2238</v>
      </c>
      <c r="K1855" s="14" t="str">
        <f t="shared" si="151"/>
        <v>NOT EQUAL</v>
      </c>
      <c r="L1855" s="10" t="s">
        <v>2246</v>
      </c>
      <c r="M1855" s="24" t="s">
        <v>3819</v>
      </c>
      <c r="N1855" s="24" t="s">
        <v>3915</v>
      </c>
      <c r="O1855"/>
      <c r="P1855"/>
      <c r="Q1855"/>
      <c r="R1855"/>
      <c r="S1855">
        <f t="shared" si="152"/>
        <v>278</v>
      </c>
      <c r="T1855"/>
      <c r="U1855" s="146"/>
      <c r="V1855" s="146"/>
      <c r="W1855" s="135" t="str">
        <f t="shared" si="150"/>
        <v/>
      </c>
      <c r="X1855" s="135" t="str">
        <f t="shared" si="149"/>
        <v/>
      </c>
      <c r="Y1855" s="2">
        <f t="shared" si="153"/>
        <v>1840</v>
      </c>
    </row>
    <row r="1856" spans="1:25">
      <c r="A1856" s="13">
        <v>1856</v>
      </c>
      <c r="B1856" s="2">
        <v>1841</v>
      </c>
      <c r="C1856" s="1" t="s">
        <v>2480</v>
      </c>
      <c r="D1856" s="1" t="s">
        <v>1803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2238</v>
      </c>
      <c r="K1856" s="14" t="str">
        <f t="shared" si="151"/>
        <v>NOT EQUAL</v>
      </c>
      <c r="L1856" s="10" t="s">
        <v>2246</v>
      </c>
      <c r="M1856" s="24" t="s">
        <v>3820</v>
      </c>
      <c r="N1856" s="24" t="s">
        <v>3915</v>
      </c>
      <c r="O1856"/>
      <c r="P1856"/>
      <c r="Q1856"/>
      <c r="R1856"/>
      <c r="S1856">
        <f t="shared" si="152"/>
        <v>278</v>
      </c>
      <c r="T1856"/>
      <c r="U1856" s="146"/>
      <c r="V1856" s="146"/>
      <c r="W1856" s="135" t="str">
        <f t="shared" si="150"/>
        <v/>
      </c>
      <c r="X1856" s="135" t="str">
        <f t="shared" si="149"/>
        <v/>
      </c>
      <c r="Y1856" s="2">
        <f t="shared" si="153"/>
        <v>1841</v>
      </c>
    </row>
    <row r="1857" spans="1:25">
      <c r="A1857" s="13">
        <v>1857</v>
      </c>
      <c r="B1857" s="2">
        <v>1842</v>
      </c>
      <c r="C1857" s="1" t="s">
        <v>2478</v>
      </c>
      <c r="D1857" s="1" t="s">
        <v>1804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2238</v>
      </c>
      <c r="K1857" s="14" t="str">
        <f t="shared" si="151"/>
        <v>NOT EQUAL</v>
      </c>
      <c r="L1857" s="10" t="s">
        <v>2246</v>
      </c>
      <c r="M1857" s="24" t="s">
        <v>3821</v>
      </c>
      <c r="N1857" s="24" t="s">
        <v>3915</v>
      </c>
      <c r="O1857"/>
      <c r="P1857"/>
      <c r="Q1857"/>
      <c r="R1857"/>
      <c r="S1857">
        <f t="shared" si="152"/>
        <v>278</v>
      </c>
      <c r="T1857"/>
      <c r="U1857" s="146"/>
      <c r="V1857" s="146"/>
      <c r="W1857" s="135" t="str">
        <f t="shared" si="150"/>
        <v/>
      </c>
      <c r="X1857" s="135" t="str">
        <f t="shared" si="149"/>
        <v/>
      </c>
      <c r="Y1857" s="2">
        <f t="shared" si="153"/>
        <v>1842</v>
      </c>
    </row>
    <row r="1858" spans="1:25">
      <c r="A1858" s="13">
        <v>1858</v>
      </c>
      <c r="B1858" s="2">
        <v>1843</v>
      </c>
      <c r="C1858" s="1" t="s">
        <v>2479</v>
      </c>
      <c r="D1858" s="1" t="s">
        <v>1804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2238</v>
      </c>
      <c r="K1858" s="14" t="str">
        <f t="shared" si="151"/>
        <v>NOT EQUAL</v>
      </c>
      <c r="L1858" s="10" t="s">
        <v>2246</v>
      </c>
      <c r="M1858" s="24" t="s">
        <v>3822</v>
      </c>
      <c r="N1858" s="24" t="s">
        <v>3915</v>
      </c>
      <c r="O1858"/>
      <c r="P1858"/>
      <c r="Q1858"/>
      <c r="R1858"/>
      <c r="S1858">
        <f t="shared" si="152"/>
        <v>278</v>
      </c>
      <c r="T1858"/>
      <c r="U1858" s="146"/>
      <c r="V1858" s="146"/>
      <c r="W1858" s="135" t="str">
        <f t="shared" si="150"/>
        <v/>
      </c>
      <c r="X1858" s="135" t="str">
        <f t="shared" si="149"/>
        <v/>
      </c>
      <c r="Y1858" s="2">
        <f t="shared" si="153"/>
        <v>1843</v>
      </c>
    </row>
    <row r="1859" spans="1:25">
      <c r="A1859" s="13">
        <v>1859</v>
      </c>
      <c r="B1859" s="2">
        <v>1844</v>
      </c>
      <c r="C1859" s="1" t="s">
        <v>2480</v>
      </c>
      <c r="D1859" s="1" t="s">
        <v>1804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2238</v>
      </c>
      <c r="K1859" s="14" t="str">
        <f t="shared" si="151"/>
        <v>NOT EQUAL</v>
      </c>
      <c r="L1859" s="10" t="s">
        <v>2246</v>
      </c>
      <c r="M1859" s="24" t="s">
        <v>3823</v>
      </c>
      <c r="N1859" s="24" t="s">
        <v>3915</v>
      </c>
      <c r="O1859"/>
      <c r="P1859"/>
      <c r="Q1859"/>
      <c r="R1859"/>
      <c r="S1859">
        <f t="shared" si="152"/>
        <v>278</v>
      </c>
      <c r="T1859"/>
      <c r="U1859" s="146"/>
      <c r="V1859" s="146"/>
      <c r="W1859" s="135" t="str">
        <f t="shared" si="150"/>
        <v/>
      </c>
      <c r="X1859" s="135" t="str">
        <f t="shared" si="149"/>
        <v/>
      </c>
      <c r="Y1859" s="2">
        <f t="shared" si="153"/>
        <v>1844</v>
      </c>
    </row>
    <row r="1860" spans="1:25">
      <c r="A1860" s="13">
        <v>1860</v>
      </c>
      <c r="B1860" s="2">
        <v>1845</v>
      </c>
      <c r="C1860" s="1" t="s">
        <v>2478</v>
      </c>
      <c r="D1860" s="1" t="s">
        <v>1805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2238</v>
      </c>
      <c r="K1860" s="14" t="str">
        <f t="shared" si="151"/>
        <v>NOT EQUAL</v>
      </c>
      <c r="L1860" s="10" t="s">
        <v>2246</v>
      </c>
      <c r="M1860" s="24" t="s">
        <v>3824</v>
      </c>
      <c r="N1860" s="24" t="s">
        <v>3915</v>
      </c>
      <c r="O1860"/>
      <c r="P1860"/>
      <c r="Q1860"/>
      <c r="R1860"/>
      <c r="S1860">
        <f t="shared" si="152"/>
        <v>278</v>
      </c>
      <c r="T1860"/>
      <c r="U1860" s="146"/>
      <c r="V1860" s="146"/>
      <c r="W1860" s="135" t="str">
        <f t="shared" si="150"/>
        <v/>
      </c>
      <c r="X1860" s="135" t="str">
        <f t="shared" si="149"/>
        <v/>
      </c>
      <c r="Y1860" s="2">
        <f t="shared" si="153"/>
        <v>1845</v>
      </c>
    </row>
    <row r="1861" spans="1:25">
      <c r="A1861" s="13">
        <v>1861</v>
      </c>
      <c r="B1861" s="2">
        <v>1846</v>
      </c>
      <c r="C1861" s="1" t="s">
        <v>2479</v>
      </c>
      <c r="D1861" s="1" t="s">
        <v>1805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2238</v>
      </c>
      <c r="K1861" s="14" t="str">
        <f t="shared" si="151"/>
        <v>NOT EQUAL</v>
      </c>
      <c r="L1861" s="10" t="s">
        <v>2246</v>
      </c>
      <c r="M1861" s="24" t="s">
        <v>3825</v>
      </c>
      <c r="N1861" s="24" t="s">
        <v>3915</v>
      </c>
      <c r="O1861"/>
      <c r="P1861"/>
      <c r="Q1861"/>
      <c r="R1861"/>
      <c r="S1861">
        <f t="shared" si="152"/>
        <v>278</v>
      </c>
      <c r="T1861"/>
      <c r="U1861" s="146"/>
      <c r="V1861" s="146"/>
      <c r="W1861" s="135" t="str">
        <f t="shared" si="150"/>
        <v/>
      </c>
      <c r="X1861" s="135" t="str">
        <f t="shared" ref="X1861:X1924" si="154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3"/>
        <v>1846</v>
      </c>
    </row>
    <row r="1862" spans="1:25">
      <c r="A1862" s="13">
        <v>1862</v>
      </c>
      <c r="B1862" s="2">
        <v>1847</v>
      </c>
      <c r="C1862" s="1" t="s">
        <v>2480</v>
      </c>
      <c r="D1862" s="1" t="s">
        <v>1805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2238</v>
      </c>
      <c r="K1862" s="14" t="str">
        <f t="shared" si="151"/>
        <v>NOT EQUAL</v>
      </c>
      <c r="L1862" s="10" t="s">
        <v>2246</v>
      </c>
      <c r="M1862" s="24" t="s">
        <v>3826</v>
      </c>
      <c r="N1862" s="24" t="s">
        <v>3915</v>
      </c>
      <c r="O1862"/>
      <c r="P1862"/>
      <c r="Q1862"/>
      <c r="R1862"/>
      <c r="S1862">
        <f t="shared" si="152"/>
        <v>278</v>
      </c>
      <c r="T1862"/>
      <c r="U1862" s="146"/>
      <c r="V1862" s="146"/>
      <c r="W1862" s="135" t="str">
        <f t="shared" si="150"/>
        <v/>
      </c>
      <c r="X1862" s="135" t="str">
        <f t="shared" si="154"/>
        <v/>
      </c>
      <c r="Y1862" s="2">
        <f t="shared" si="153"/>
        <v>1847</v>
      </c>
    </row>
    <row r="1863" spans="1:25">
      <c r="A1863" s="13">
        <v>1863</v>
      </c>
      <c r="B1863" s="2">
        <v>1848</v>
      </c>
      <c r="C1863" s="1" t="s">
        <v>2478</v>
      </c>
      <c r="D1863" s="1" t="s">
        <v>1806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2238</v>
      </c>
      <c r="K1863" s="14" t="str">
        <f t="shared" si="151"/>
        <v>NOT EQUAL</v>
      </c>
      <c r="L1863" s="10" t="s">
        <v>2246</v>
      </c>
      <c r="M1863" s="24" t="s">
        <v>3827</v>
      </c>
      <c r="N1863" s="24" t="s">
        <v>3915</v>
      </c>
      <c r="O1863"/>
      <c r="P1863"/>
      <c r="Q1863"/>
      <c r="R1863"/>
      <c r="S1863">
        <f t="shared" si="152"/>
        <v>278</v>
      </c>
      <c r="T1863"/>
      <c r="U1863" s="146"/>
      <c r="V1863" s="146"/>
      <c r="W1863" s="135" t="str">
        <f t="shared" ref="W1863:W1926" si="155">IF( OR(U1863="CNST", I1863="CAT_REGS"),(E1863),
IF(U1863="YES",UPPER(E1863),
IF(   AND(U1863&lt;&gt;"NO",I1863="CAT_FNCT",D1863&lt;&gt;"multiply", D1863&lt;&gt;"divide"),IF(J1863="SLS_ENABLED",   UPPER(E1863),""),"")))</f>
        <v/>
      </c>
      <c r="X1863" s="135" t="str">
        <f t="shared" si="154"/>
        <v/>
      </c>
      <c r="Y1863" s="2">
        <f t="shared" si="153"/>
        <v>1848</v>
      </c>
    </row>
    <row r="1864" spans="1:25">
      <c r="A1864" s="13">
        <v>1864</v>
      </c>
      <c r="B1864" s="2">
        <v>1849</v>
      </c>
      <c r="C1864" s="1" t="s">
        <v>2479</v>
      </c>
      <c r="D1864" s="1" t="s">
        <v>1806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2238</v>
      </c>
      <c r="K1864" s="14" t="str">
        <f t="shared" si="151"/>
        <v>NOT EQUAL</v>
      </c>
      <c r="L1864" s="10" t="s">
        <v>2246</v>
      </c>
      <c r="M1864" s="24" t="s">
        <v>3828</v>
      </c>
      <c r="N1864" s="24" t="s">
        <v>3915</v>
      </c>
      <c r="O1864"/>
      <c r="P1864"/>
      <c r="Q1864"/>
      <c r="R1864"/>
      <c r="S1864">
        <f t="shared" si="152"/>
        <v>278</v>
      </c>
      <c r="T1864"/>
      <c r="U1864" s="146"/>
      <c r="V1864" s="146"/>
      <c r="W1864" s="135" t="str">
        <f t="shared" si="155"/>
        <v/>
      </c>
      <c r="X1864" s="135" t="str">
        <f t="shared" si="154"/>
        <v/>
      </c>
      <c r="Y1864" s="2">
        <f t="shared" si="153"/>
        <v>1849</v>
      </c>
    </row>
    <row r="1865" spans="1:25">
      <c r="A1865" s="13">
        <v>1865</v>
      </c>
      <c r="B1865" s="2">
        <v>1850</v>
      </c>
      <c r="C1865" s="1" t="s">
        <v>2480</v>
      </c>
      <c r="D1865" s="1" t="s">
        <v>1806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2238</v>
      </c>
      <c r="K1865" s="14" t="str">
        <f t="shared" si="151"/>
        <v>NOT EQUAL</v>
      </c>
      <c r="L1865" s="10" t="s">
        <v>2246</v>
      </c>
      <c r="M1865" s="24" t="s">
        <v>3829</v>
      </c>
      <c r="N1865" s="24" t="s">
        <v>3915</v>
      </c>
      <c r="O1865"/>
      <c r="P1865"/>
      <c r="Q1865"/>
      <c r="R1865"/>
      <c r="S1865">
        <f t="shared" si="152"/>
        <v>278</v>
      </c>
      <c r="T1865"/>
      <c r="U1865" s="146"/>
      <c r="V1865" s="146"/>
      <c r="W1865" s="135" t="str">
        <f t="shared" si="155"/>
        <v/>
      </c>
      <c r="X1865" s="135" t="str">
        <f t="shared" si="154"/>
        <v/>
      </c>
      <c r="Y1865" s="2">
        <f t="shared" si="153"/>
        <v>1850</v>
      </c>
    </row>
    <row r="1866" spans="1:25">
      <c r="A1866" s="13">
        <v>1866</v>
      </c>
      <c r="B1866" s="2">
        <v>1851</v>
      </c>
      <c r="C1866" s="1" t="s">
        <v>2478</v>
      </c>
      <c r="D1866" s="1" t="s">
        <v>1807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2238</v>
      </c>
      <c r="K1866" s="14" t="str">
        <f t="shared" si="151"/>
        <v>NOT EQUAL</v>
      </c>
      <c r="L1866" s="10" t="s">
        <v>2246</v>
      </c>
      <c r="M1866" s="24" t="s">
        <v>3830</v>
      </c>
      <c r="N1866" s="24" t="s">
        <v>3915</v>
      </c>
      <c r="O1866"/>
      <c r="P1866"/>
      <c r="Q1866"/>
      <c r="R1866"/>
      <c r="S1866">
        <f t="shared" si="152"/>
        <v>278</v>
      </c>
      <c r="T1866"/>
      <c r="U1866" s="146"/>
      <c r="V1866" s="146"/>
      <c r="W1866" s="135" t="str">
        <f t="shared" si="155"/>
        <v/>
      </c>
      <c r="X1866" s="135" t="str">
        <f t="shared" si="154"/>
        <v/>
      </c>
      <c r="Y1866" s="2">
        <f t="shared" si="153"/>
        <v>1851</v>
      </c>
    </row>
    <row r="1867" spans="1:25">
      <c r="A1867" s="13">
        <v>1867</v>
      </c>
      <c r="B1867" s="2">
        <v>1852</v>
      </c>
      <c r="C1867" s="1" t="s">
        <v>2479</v>
      </c>
      <c r="D1867" s="1" t="s">
        <v>1807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2238</v>
      </c>
      <c r="K1867" s="14" t="str">
        <f t="shared" si="151"/>
        <v>NOT EQUAL</v>
      </c>
      <c r="L1867" s="10" t="s">
        <v>2246</v>
      </c>
      <c r="M1867" s="24" t="s">
        <v>3831</v>
      </c>
      <c r="N1867" s="24" t="s">
        <v>3915</v>
      </c>
      <c r="O1867"/>
      <c r="P1867"/>
      <c r="Q1867"/>
      <c r="R1867"/>
      <c r="S1867">
        <f t="shared" si="152"/>
        <v>278</v>
      </c>
      <c r="T1867"/>
      <c r="U1867" s="146"/>
      <c r="V1867" s="146"/>
      <c r="W1867" s="135" t="str">
        <f t="shared" si="155"/>
        <v/>
      </c>
      <c r="X1867" s="135" t="str">
        <f t="shared" si="154"/>
        <v/>
      </c>
      <c r="Y1867" s="2">
        <f t="shared" si="153"/>
        <v>1852</v>
      </c>
    </row>
    <row r="1868" spans="1:25">
      <c r="A1868" s="13">
        <v>1868</v>
      </c>
      <c r="B1868" s="2">
        <v>1853</v>
      </c>
      <c r="C1868" s="1" t="s">
        <v>2480</v>
      </c>
      <c r="D1868" s="1" t="s">
        <v>1807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2238</v>
      </c>
      <c r="K1868" s="14" t="str">
        <f t="shared" si="151"/>
        <v>NOT EQUAL</v>
      </c>
      <c r="L1868" s="10" t="s">
        <v>2246</v>
      </c>
      <c r="M1868" s="24" t="s">
        <v>3832</v>
      </c>
      <c r="N1868" s="24" t="s">
        <v>3915</v>
      </c>
      <c r="O1868"/>
      <c r="P1868"/>
      <c r="Q1868"/>
      <c r="R1868"/>
      <c r="S1868">
        <f t="shared" si="152"/>
        <v>278</v>
      </c>
      <c r="T1868"/>
      <c r="U1868" s="146"/>
      <c r="V1868" s="146"/>
      <c r="W1868" s="135" t="str">
        <f t="shared" si="155"/>
        <v/>
      </c>
      <c r="X1868" s="135" t="str">
        <f t="shared" si="154"/>
        <v/>
      </c>
      <c r="Y1868" s="2">
        <f t="shared" si="153"/>
        <v>1853</v>
      </c>
    </row>
    <row r="1869" spans="1:25">
      <c r="A1869" s="13">
        <v>1869</v>
      </c>
      <c r="B1869" s="2">
        <v>1854</v>
      </c>
      <c r="C1869" s="1" t="s">
        <v>2478</v>
      </c>
      <c r="D1869" s="1" t="s">
        <v>1808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2238</v>
      </c>
      <c r="K1869" s="14" t="str">
        <f t="shared" si="151"/>
        <v>NOT EQUAL</v>
      </c>
      <c r="L1869" s="10" t="s">
        <v>2246</v>
      </c>
      <c r="M1869" s="24" t="s">
        <v>3833</v>
      </c>
      <c r="N1869" s="24" t="s">
        <v>3915</v>
      </c>
      <c r="O1869"/>
      <c r="P1869"/>
      <c r="Q1869"/>
      <c r="R1869"/>
      <c r="S1869">
        <f t="shared" si="152"/>
        <v>278</v>
      </c>
      <c r="T1869"/>
      <c r="U1869" s="146"/>
      <c r="V1869" s="146"/>
      <c r="W1869" s="135" t="str">
        <f t="shared" si="155"/>
        <v/>
      </c>
      <c r="X1869" s="135" t="str">
        <f t="shared" si="154"/>
        <v/>
      </c>
      <c r="Y1869" s="2">
        <f t="shared" si="153"/>
        <v>1854</v>
      </c>
    </row>
    <row r="1870" spans="1:25">
      <c r="A1870" s="13">
        <v>1870</v>
      </c>
      <c r="B1870" s="2">
        <v>1855</v>
      </c>
      <c r="C1870" s="1" t="s">
        <v>2479</v>
      </c>
      <c r="D1870" s="1" t="s">
        <v>1808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2238</v>
      </c>
      <c r="K1870" s="14" t="str">
        <f t="shared" si="151"/>
        <v>NOT EQUAL</v>
      </c>
      <c r="L1870" s="10" t="s">
        <v>2246</v>
      </c>
      <c r="M1870" s="24" t="s">
        <v>3834</v>
      </c>
      <c r="N1870" s="24" t="s">
        <v>3915</v>
      </c>
      <c r="O1870"/>
      <c r="P1870"/>
      <c r="Q1870"/>
      <c r="R1870"/>
      <c r="S1870">
        <f t="shared" si="152"/>
        <v>278</v>
      </c>
      <c r="T1870"/>
      <c r="U1870" s="146"/>
      <c r="V1870" s="146"/>
      <c r="W1870" s="135" t="str">
        <f t="shared" si="155"/>
        <v/>
      </c>
      <c r="X1870" s="135" t="str">
        <f t="shared" si="154"/>
        <v/>
      </c>
      <c r="Y1870" s="2">
        <f t="shared" si="153"/>
        <v>1855</v>
      </c>
    </row>
    <row r="1871" spans="1:25">
      <c r="A1871" s="13">
        <v>1871</v>
      </c>
      <c r="B1871" s="2">
        <v>1856</v>
      </c>
      <c r="C1871" s="1" t="s">
        <v>2480</v>
      </c>
      <c r="D1871" s="1" t="s">
        <v>1808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2238</v>
      </c>
      <c r="K1871" s="14" t="str">
        <f t="shared" si="151"/>
        <v>NOT EQUAL</v>
      </c>
      <c r="L1871" s="10" t="s">
        <v>2246</v>
      </c>
      <c r="M1871" s="24" t="s">
        <v>3835</v>
      </c>
      <c r="N1871" s="24" t="s">
        <v>3915</v>
      </c>
      <c r="O1871"/>
      <c r="P1871"/>
      <c r="Q1871"/>
      <c r="R1871"/>
      <c r="S1871">
        <f t="shared" si="152"/>
        <v>278</v>
      </c>
      <c r="T1871"/>
      <c r="U1871" s="146"/>
      <c r="V1871" s="146"/>
      <c r="W1871" s="135" t="str">
        <f t="shared" si="155"/>
        <v/>
      </c>
      <c r="X1871" s="135" t="str">
        <f t="shared" si="154"/>
        <v/>
      </c>
      <c r="Y1871" s="2">
        <f t="shared" si="153"/>
        <v>1856</v>
      </c>
    </row>
    <row r="1872" spans="1:25">
      <c r="A1872" s="13">
        <v>1872</v>
      </c>
      <c r="B1872" s="2">
        <v>1857</v>
      </c>
      <c r="C1872" s="1" t="s">
        <v>2478</v>
      </c>
      <c r="D1872" s="1" t="s">
        <v>1809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2238</v>
      </c>
      <c r="K1872" s="14" t="str">
        <f t="shared" si="151"/>
        <v>NOT EQUAL</v>
      </c>
      <c r="L1872" s="10" t="s">
        <v>2246</v>
      </c>
      <c r="M1872" s="24" t="s">
        <v>3836</v>
      </c>
      <c r="N1872" s="24" t="s">
        <v>3915</v>
      </c>
      <c r="O1872"/>
      <c r="P1872"/>
      <c r="Q1872"/>
      <c r="R1872"/>
      <c r="S1872">
        <f t="shared" si="152"/>
        <v>278</v>
      </c>
      <c r="T1872"/>
      <c r="U1872" s="146"/>
      <c r="V1872" s="146"/>
      <c r="W1872" s="135" t="str">
        <f t="shared" si="155"/>
        <v/>
      </c>
      <c r="X1872" s="135" t="str">
        <f t="shared" si="154"/>
        <v/>
      </c>
      <c r="Y1872" s="2">
        <f t="shared" si="153"/>
        <v>1857</v>
      </c>
    </row>
    <row r="1873" spans="1:25">
      <c r="A1873" s="13">
        <v>1873</v>
      </c>
      <c r="B1873" s="2">
        <v>1858</v>
      </c>
      <c r="C1873" s="1" t="s">
        <v>2479</v>
      </c>
      <c r="D1873" s="1" t="s">
        <v>1809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2238</v>
      </c>
      <c r="K1873" s="14" t="str">
        <f t="shared" si="151"/>
        <v>NOT EQUAL</v>
      </c>
      <c r="L1873" s="10" t="s">
        <v>2246</v>
      </c>
      <c r="M1873" s="24" t="s">
        <v>3837</v>
      </c>
      <c r="N1873" s="24" t="s">
        <v>3915</v>
      </c>
      <c r="O1873"/>
      <c r="P1873"/>
      <c r="Q1873"/>
      <c r="R1873"/>
      <c r="S1873">
        <f t="shared" si="152"/>
        <v>278</v>
      </c>
      <c r="T1873"/>
      <c r="U1873" s="146"/>
      <c r="V1873" s="146"/>
      <c r="W1873" s="135" t="str">
        <f t="shared" si="155"/>
        <v/>
      </c>
      <c r="X1873" s="135" t="str">
        <f t="shared" si="154"/>
        <v/>
      </c>
      <c r="Y1873" s="2">
        <f t="shared" si="153"/>
        <v>1858</v>
      </c>
    </row>
    <row r="1874" spans="1:25">
      <c r="A1874" s="13">
        <v>1874</v>
      </c>
      <c r="B1874" s="2">
        <v>1859</v>
      </c>
      <c r="C1874" s="1" t="s">
        <v>2480</v>
      </c>
      <c r="D1874" s="1" t="s">
        <v>1809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2238</v>
      </c>
      <c r="K1874" s="14" t="str">
        <f t="shared" si="151"/>
        <v>NOT EQUAL</v>
      </c>
      <c r="L1874" s="10" t="s">
        <v>2246</v>
      </c>
      <c r="M1874" s="24" t="s">
        <v>3838</v>
      </c>
      <c r="N1874" s="24" t="s">
        <v>3915</v>
      </c>
      <c r="O1874"/>
      <c r="P1874"/>
      <c r="Q1874"/>
      <c r="R1874"/>
      <c r="S1874">
        <f t="shared" si="152"/>
        <v>278</v>
      </c>
      <c r="T1874"/>
      <c r="U1874" s="146"/>
      <c r="V1874" s="146"/>
      <c r="W1874" s="135" t="str">
        <f t="shared" si="155"/>
        <v/>
      </c>
      <c r="X1874" s="135" t="str">
        <f t="shared" si="154"/>
        <v/>
      </c>
      <c r="Y1874" s="2">
        <f t="shared" si="153"/>
        <v>1859</v>
      </c>
    </row>
    <row r="1875" spans="1:25">
      <c r="A1875" s="13">
        <v>1875</v>
      </c>
      <c r="B1875" s="2">
        <v>1860</v>
      </c>
      <c r="C1875" s="1" t="s">
        <v>2478</v>
      </c>
      <c r="D1875" s="1" t="s">
        <v>1810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2238</v>
      </c>
      <c r="K1875" s="14" t="str">
        <f t="shared" si="151"/>
        <v>NOT EQUAL</v>
      </c>
      <c r="L1875" s="10" t="s">
        <v>2246</v>
      </c>
      <c r="M1875" s="24" t="s">
        <v>3839</v>
      </c>
      <c r="N1875" s="24" t="s">
        <v>3915</v>
      </c>
      <c r="O1875"/>
      <c r="P1875"/>
      <c r="Q1875"/>
      <c r="R1875"/>
      <c r="S1875">
        <f t="shared" si="152"/>
        <v>278</v>
      </c>
      <c r="T1875"/>
      <c r="U1875" s="146"/>
      <c r="V1875" s="146"/>
      <c r="W1875" s="135" t="str">
        <f t="shared" si="155"/>
        <v/>
      </c>
      <c r="X1875" s="135" t="str">
        <f t="shared" si="154"/>
        <v/>
      </c>
      <c r="Y1875" s="2">
        <f t="shared" si="153"/>
        <v>1860</v>
      </c>
    </row>
    <row r="1876" spans="1:25">
      <c r="A1876" s="13">
        <v>1876</v>
      </c>
      <c r="B1876" s="2">
        <v>1861</v>
      </c>
      <c r="C1876" s="1" t="s">
        <v>2479</v>
      </c>
      <c r="D1876" s="1" t="s">
        <v>1810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2238</v>
      </c>
      <c r="K1876" s="14" t="str">
        <f t="shared" si="151"/>
        <v>NOT EQUAL</v>
      </c>
      <c r="L1876" s="10" t="s">
        <v>2246</v>
      </c>
      <c r="M1876" s="24" t="s">
        <v>3840</v>
      </c>
      <c r="N1876" s="24" t="s">
        <v>3915</v>
      </c>
      <c r="O1876"/>
      <c r="P1876"/>
      <c r="Q1876"/>
      <c r="R1876"/>
      <c r="S1876">
        <f t="shared" si="152"/>
        <v>278</v>
      </c>
      <c r="T1876"/>
      <c r="U1876" s="146"/>
      <c r="V1876" s="146"/>
      <c r="W1876" s="135" t="str">
        <f t="shared" si="155"/>
        <v/>
      </c>
      <c r="X1876" s="135" t="str">
        <f t="shared" si="154"/>
        <v/>
      </c>
      <c r="Y1876" s="2">
        <f t="shared" si="153"/>
        <v>1861</v>
      </c>
    </row>
    <row r="1877" spans="1:25">
      <c r="A1877" s="13">
        <v>1877</v>
      </c>
      <c r="B1877" s="2">
        <v>1862</v>
      </c>
      <c r="C1877" s="1" t="s">
        <v>2480</v>
      </c>
      <c r="D1877" s="1" t="s">
        <v>1810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2238</v>
      </c>
      <c r="K1877" s="14" t="str">
        <f t="shared" ref="K1877:K1940" si="156">IF(E1877=F1877,"","NOT EQUAL")</f>
        <v>NOT EQUAL</v>
      </c>
      <c r="L1877" s="10" t="s">
        <v>2246</v>
      </c>
      <c r="M1877" s="24" t="s">
        <v>3841</v>
      </c>
      <c r="N1877" s="24" t="s">
        <v>3915</v>
      </c>
      <c r="O1877"/>
      <c r="P1877"/>
      <c r="Q1877"/>
      <c r="R1877"/>
      <c r="S1877">
        <f t="shared" si="152"/>
        <v>278</v>
      </c>
      <c r="T1877"/>
      <c r="U1877" s="146"/>
      <c r="V1877" s="146"/>
      <c r="W1877" s="135" t="str">
        <f t="shared" si="155"/>
        <v/>
      </c>
      <c r="X1877" s="135" t="str">
        <f t="shared" si="154"/>
        <v/>
      </c>
      <c r="Y1877" s="2">
        <f t="shared" si="153"/>
        <v>1862</v>
      </c>
    </row>
    <row r="1878" spans="1:25">
      <c r="A1878" s="13">
        <v>1878</v>
      </c>
      <c r="B1878" s="2">
        <v>1863</v>
      </c>
      <c r="C1878" s="1" t="s">
        <v>2478</v>
      </c>
      <c r="D1878" s="1" t="s">
        <v>1811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2238</v>
      </c>
      <c r="K1878" s="14" t="str">
        <f t="shared" si="156"/>
        <v>NOT EQUAL</v>
      </c>
      <c r="L1878" s="10" t="s">
        <v>2246</v>
      </c>
      <c r="M1878" s="24" t="s">
        <v>3842</v>
      </c>
      <c r="N1878" s="24" t="s">
        <v>3915</v>
      </c>
      <c r="O1878"/>
      <c r="P1878"/>
      <c r="Q1878"/>
      <c r="R1878"/>
      <c r="S1878">
        <f t="shared" si="152"/>
        <v>278</v>
      </c>
      <c r="T1878"/>
      <c r="U1878" s="146"/>
      <c r="V1878" s="146"/>
      <c r="W1878" s="135" t="str">
        <f t="shared" si="155"/>
        <v/>
      </c>
      <c r="X1878" s="135" t="str">
        <f t="shared" si="154"/>
        <v/>
      </c>
      <c r="Y1878" s="2">
        <f t="shared" si="153"/>
        <v>1863</v>
      </c>
    </row>
    <row r="1879" spans="1:25">
      <c r="A1879" s="13">
        <v>1879</v>
      </c>
      <c r="B1879" s="2">
        <v>1864</v>
      </c>
      <c r="C1879" s="1" t="s">
        <v>2479</v>
      </c>
      <c r="D1879" s="1" t="s">
        <v>1811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2238</v>
      </c>
      <c r="K1879" s="14" t="str">
        <f t="shared" si="156"/>
        <v>NOT EQUAL</v>
      </c>
      <c r="L1879" s="10" t="s">
        <v>2246</v>
      </c>
      <c r="M1879" s="24" t="s">
        <v>3843</v>
      </c>
      <c r="N1879" s="24" t="s">
        <v>3915</v>
      </c>
      <c r="O1879"/>
      <c r="P1879"/>
      <c r="Q1879"/>
      <c r="R1879"/>
      <c r="S1879">
        <f t="shared" si="152"/>
        <v>278</v>
      </c>
      <c r="T1879"/>
      <c r="U1879" s="146"/>
      <c r="V1879" s="146"/>
      <c r="W1879" s="135" t="str">
        <f t="shared" si="155"/>
        <v/>
      </c>
      <c r="X1879" s="135" t="str">
        <f t="shared" si="154"/>
        <v/>
      </c>
      <c r="Y1879" s="2">
        <f t="shared" si="153"/>
        <v>1864</v>
      </c>
    </row>
    <row r="1880" spans="1:25">
      <c r="A1880" s="13">
        <v>1880</v>
      </c>
      <c r="B1880" s="2">
        <v>1865</v>
      </c>
      <c r="C1880" s="1" t="s">
        <v>2480</v>
      </c>
      <c r="D1880" s="1" t="s">
        <v>1811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2238</v>
      </c>
      <c r="K1880" s="14" t="str">
        <f t="shared" si="156"/>
        <v>NOT EQUAL</v>
      </c>
      <c r="L1880" s="10" t="s">
        <v>2246</v>
      </c>
      <c r="M1880" s="24" t="s">
        <v>3844</v>
      </c>
      <c r="N1880" s="24" t="s">
        <v>3915</v>
      </c>
      <c r="O1880"/>
      <c r="P1880"/>
      <c r="Q1880"/>
      <c r="R1880"/>
      <c r="S1880">
        <f t="shared" si="152"/>
        <v>278</v>
      </c>
      <c r="T1880"/>
      <c r="U1880" s="146"/>
      <c r="V1880" s="146"/>
      <c r="W1880" s="135" t="str">
        <f t="shared" si="155"/>
        <v/>
      </c>
      <c r="X1880" s="135" t="str">
        <f t="shared" si="154"/>
        <v/>
      </c>
      <c r="Y1880" s="2">
        <f t="shared" si="153"/>
        <v>1865</v>
      </c>
    </row>
    <row r="1881" spans="1:25">
      <c r="A1881" s="13">
        <v>1881</v>
      </c>
      <c r="B1881" s="2">
        <v>1866</v>
      </c>
      <c r="C1881" s="1" t="s">
        <v>2478</v>
      </c>
      <c r="D1881" s="1" t="s">
        <v>1812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2238</v>
      </c>
      <c r="K1881" s="14" t="str">
        <f t="shared" si="156"/>
        <v>NOT EQUAL</v>
      </c>
      <c r="L1881" s="10" t="s">
        <v>2246</v>
      </c>
      <c r="M1881" s="24" t="s">
        <v>3845</v>
      </c>
      <c r="N1881" s="24" t="s">
        <v>3915</v>
      </c>
      <c r="O1881"/>
      <c r="P1881"/>
      <c r="Q1881"/>
      <c r="R1881"/>
      <c r="S1881">
        <f t="shared" si="152"/>
        <v>278</v>
      </c>
      <c r="T1881"/>
      <c r="U1881" s="146"/>
      <c r="V1881" s="146"/>
      <c r="W1881" s="135" t="str">
        <f t="shared" si="155"/>
        <v/>
      </c>
      <c r="X1881" s="135" t="str">
        <f t="shared" si="154"/>
        <v/>
      </c>
      <c r="Y1881" s="2">
        <f t="shared" si="153"/>
        <v>1866</v>
      </c>
    </row>
    <row r="1882" spans="1:25">
      <c r="A1882" s="13">
        <v>1882</v>
      </c>
      <c r="B1882" s="2">
        <v>1867</v>
      </c>
      <c r="C1882" s="1" t="s">
        <v>2479</v>
      </c>
      <c r="D1882" s="1" t="s">
        <v>1812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2238</v>
      </c>
      <c r="K1882" s="14" t="str">
        <f t="shared" si="156"/>
        <v>NOT EQUAL</v>
      </c>
      <c r="L1882" s="10" t="s">
        <v>2246</v>
      </c>
      <c r="M1882" s="24" t="s">
        <v>3846</v>
      </c>
      <c r="N1882" s="24" t="s">
        <v>3915</v>
      </c>
      <c r="O1882"/>
      <c r="P1882"/>
      <c r="Q1882"/>
      <c r="R1882"/>
      <c r="S1882">
        <f t="shared" si="152"/>
        <v>278</v>
      </c>
      <c r="T1882"/>
      <c r="U1882" s="146"/>
      <c r="V1882" s="146"/>
      <c r="W1882" s="135" t="str">
        <f t="shared" si="155"/>
        <v/>
      </c>
      <c r="X1882" s="135" t="str">
        <f t="shared" si="154"/>
        <v/>
      </c>
      <c r="Y1882" s="2">
        <f t="shared" si="153"/>
        <v>1867</v>
      </c>
    </row>
    <row r="1883" spans="1:25">
      <c r="A1883" s="13">
        <v>1883</v>
      </c>
      <c r="B1883" s="2">
        <v>1868</v>
      </c>
      <c r="C1883" s="1" t="s">
        <v>2480</v>
      </c>
      <c r="D1883" s="1" t="s">
        <v>1812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2238</v>
      </c>
      <c r="K1883" s="14" t="str">
        <f t="shared" si="156"/>
        <v>NOT EQUAL</v>
      </c>
      <c r="L1883" s="10" t="s">
        <v>2246</v>
      </c>
      <c r="M1883" s="24" t="s">
        <v>3847</v>
      </c>
      <c r="N1883" s="24" t="s">
        <v>3915</v>
      </c>
      <c r="O1883"/>
      <c r="P1883"/>
      <c r="Q1883"/>
      <c r="R1883"/>
      <c r="S1883">
        <f t="shared" si="152"/>
        <v>278</v>
      </c>
      <c r="T1883"/>
      <c r="U1883" s="146"/>
      <c r="V1883" s="146"/>
      <c r="W1883" s="135" t="str">
        <f t="shared" si="155"/>
        <v/>
      </c>
      <c r="X1883" s="135" t="str">
        <f t="shared" si="154"/>
        <v/>
      </c>
      <c r="Y1883" s="2">
        <f t="shared" si="153"/>
        <v>1868</v>
      </c>
    </row>
    <row r="1884" spans="1:25">
      <c r="A1884" s="13">
        <v>1884</v>
      </c>
      <c r="B1884" s="2">
        <v>1869</v>
      </c>
      <c r="C1884" s="1" t="s">
        <v>2478</v>
      </c>
      <c r="D1884" s="1" t="s">
        <v>1813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2238</v>
      </c>
      <c r="K1884" s="14" t="str">
        <f t="shared" si="156"/>
        <v>NOT EQUAL</v>
      </c>
      <c r="L1884" s="10" t="s">
        <v>2246</v>
      </c>
      <c r="M1884" s="24" t="s">
        <v>3848</v>
      </c>
      <c r="N1884" s="24" t="s">
        <v>3915</v>
      </c>
      <c r="O1884"/>
      <c r="P1884"/>
      <c r="Q1884"/>
      <c r="R1884"/>
      <c r="S1884">
        <f t="shared" si="152"/>
        <v>278</v>
      </c>
      <c r="T1884"/>
      <c r="U1884" s="146"/>
      <c r="V1884" s="146"/>
      <c r="W1884" s="135" t="str">
        <f t="shared" si="155"/>
        <v/>
      </c>
      <c r="X1884" s="135" t="str">
        <f t="shared" si="154"/>
        <v/>
      </c>
      <c r="Y1884" s="2">
        <f t="shared" si="153"/>
        <v>1869</v>
      </c>
    </row>
    <row r="1885" spans="1:25">
      <c r="A1885" s="13">
        <v>1885</v>
      </c>
      <c r="B1885" s="2">
        <v>1870</v>
      </c>
      <c r="C1885" s="1" t="s">
        <v>2479</v>
      </c>
      <c r="D1885" s="1" t="s">
        <v>1813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2238</v>
      </c>
      <c r="K1885" s="14" t="str">
        <f t="shared" si="156"/>
        <v>NOT EQUAL</v>
      </c>
      <c r="L1885" s="10" t="s">
        <v>2246</v>
      </c>
      <c r="M1885" s="24" t="s">
        <v>3849</v>
      </c>
      <c r="N1885" s="24" t="s">
        <v>3915</v>
      </c>
      <c r="O1885"/>
      <c r="P1885"/>
      <c r="Q1885"/>
      <c r="R1885"/>
      <c r="S1885">
        <f t="shared" si="152"/>
        <v>278</v>
      </c>
      <c r="T1885"/>
      <c r="U1885" s="146"/>
      <c r="V1885" s="146"/>
      <c r="W1885" s="135" t="str">
        <f t="shared" si="155"/>
        <v/>
      </c>
      <c r="X1885" s="135" t="str">
        <f t="shared" si="154"/>
        <v/>
      </c>
      <c r="Y1885" s="2">
        <f t="shared" si="153"/>
        <v>1870</v>
      </c>
    </row>
    <row r="1886" spans="1:25">
      <c r="A1886" s="13">
        <v>1886</v>
      </c>
      <c r="B1886" s="2">
        <v>1871</v>
      </c>
      <c r="C1886" s="1" t="s">
        <v>2480</v>
      </c>
      <c r="D1886" s="1" t="s">
        <v>1813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2238</v>
      </c>
      <c r="K1886" s="14" t="str">
        <f t="shared" si="156"/>
        <v>NOT EQUAL</v>
      </c>
      <c r="L1886" s="10" t="s">
        <v>2246</v>
      </c>
      <c r="M1886" s="24" t="s">
        <v>3850</v>
      </c>
      <c r="N1886" s="24" t="s">
        <v>3915</v>
      </c>
      <c r="O1886"/>
      <c r="P1886"/>
      <c r="Q1886"/>
      <c r="R1886"/>
      <c r="S1886">
        <f t="shared" si="152"/>
        <v>278</v>
      </c>
      <c r="T1886"/>
      <c r="U1886" s="146"/>
      <c r="V1886" s="146"/>
      <c r="W1886" s="135" t="str">
        <f t="shared" si="155"/>
        <v/>
      </c>
      <c r="X1886" s="135" t="str">
        <f t="shared" si="154"/>
        <v/>
      </c>
      <c r="Y1886" s="2">
        <f t="shared" si="153"/>
        <v>1871</v>
      </c>
    </row>
    <row r="1887" spans="1:25">
      <c r="A1887" s="13">
        <v>1887</v>
      </c>
      <c r="B1887" s="2">
        <v>1872</v>
      </c>
      <c r="C1887" s="1" t="s">
        <v>2478</v>
      </c>
      <c r="D1887" s="1" t="s">
        <v>1814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2238</v>
      </c>
      <c r="K1887" s="14" t="str">
        <f t="shared" si="156"/>
        <v>NOT EQUAL</v>
      </c>
      <c r="L1887" s="10" t="s">
        <v>2246</v>
      </c>
      <c r="M1887" s="24" t="s">
        <v>3851</v>
      </c>
      <c r="N1887" s="24" t="s">
        <v>3915</v>
      </c>
      <c r="O1887"/>
      <c r="P1887"/>
      <c r="Q1887"/>
      <c r="R1887"/>
      <c r="S1887">
        <f t="shared" si="152"/>
        <v>278</v>
      </c>
      <c r="T1887"/>
      <c r="U1887" s="146"/>
      <c r="V1887" s="146"/>
      <c r="W1887" s="135" t="str">
        <f t="shared" si="155"/>
        <v/>
      </c>
      <c r="X1887" s="135" t="str">
        <f t="shared" si="154"/>
        <v/>
      </c>
      <c r="Y1887" s="2">
        <f t="shared" si="153"/>
        <v>1872</v>
      </c>
    </row>
    <row r="1888" spans="1:25">
      <c r="A1888" s="13">
        <v>1888</v>
      </c>
      <c r="B1888" s="2">
        <v>1873</v>
      </c>
      <c r="C1888" s="1" t="s">
        <v>2479</v>
      </c>
      <c r="D1888" s="1" t="s">
        <v>1814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2238</v>
      </c>
      <c r="K1888" s="14" t="str">
        <f t="shared" si="156"/>
        <v>NOT EQUAL</v>
      </c>
      <c r="L1888" s="10" t="s">
        <v>2246</v>
      </c>
      <c r="M1888" s="24" t="s">
        <v>3852</v>
      </c>
      <c r="N1888" s="24" t="s">
        <v>3915</v>
      </c>
      <c r="O1888"/>
      <c r="P1888"/>
      <c r="Q1888"/>
      <c r="R1888"/>
      <c r="S1888">
        <f t="shared" si="152"/>
        <v>278</v>
      </c>
      <c r="T1888"/>
      <c r="U1888" s="146"/>
      <c r="V1888" s="146"/>
      <c r="W1888" s="135" t="str">
        <f t="shared" si="155"/>
        <v/>
      </c>
      <c r="X1888" s="135" t="str">
        <f t="shared" si="154"/>
        <v/>
      </c>
      <c r="Y1888" s="2">
        <f t="shared" si="153"/>
        <v>1873</v>
      </c>
    </row>
    <row r="1889" spans="1:25">
      <c r="A1889" s="13">
        <v>1889</v>
      </c>
      <c r="B1889" s="2">
        <v>1874</v>
      </c>
      <c r="C1889" s="1" t="s">
        <v>2480</v>
      </c>
      <c r="D1889" s="1" t="s">
        <v>1814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2238</v>
      </c>
      <c r="K1889" s="14" t="str">
        <f t="shared" si="156"/>
        <v>NOT EQUAL</v>
      </c>
      <c r="L1889" s="10" t="s">
        <v>2246</v>
      </c>
      <c r="M1889" s="24" t="s">
        <v>3853</v>
      </c>
      <c r="N1889" s="24" t="s">
        <v>3915</v>
      </c>
      <c r="O1889"/>
      <c r="P1889"/>
      <c r="Q1889"/>
      <c r="R1889"/>
      <c r="S1889">
        <f t="shared" si="152"/>
        <v>278</v>
      </c>
      <c r="T1889"/>
      <c r="U1889" s="146"/>
      <c r="V1889" s="146"/>
      <c r="W1889" s="135" t="str">
        <f t="shared" si="155"/>
        <v/>
      </c>
      <c r="X1889" s="135" t="str">
        <f t="shared" si="154"/>
        <v/>
      </c>
      <c r="Y1889" s="2">
        <f t="shared" si="153"/>
        <v>1874</v>
      </c>
    </row>
    <row r="1890" spans="1:25">
      <c r="A1890" s="13">
        <v>1890</v>
      </c>
      <c r="B1890" s="2">
        <v>1875</v>
      </c>
      <c r="C1890" s="1" t="s">
        <v>2478</v>
      </c>
      <c r="D1890" s="1" t="s">
        <v>1815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2238</v>
      </c>
      <c r="K1890" s="14" t="str">
        <f t="shared" si="156"/>
        <v>NOT EQUAL</v>
      </c>
      <c r="L1890" s="10" t="s">
        <v>2246</v>
      </c>
      <c r="M1890" s="24" t="s">
        <v>3854</v>
      </c>
      <c r="N1890" s="24" t="s">
        <v>3915</v>
      </c>
      <c r="O1890"/>
      <c r="P1890"/>
      <c r="Q1890"/>
      <c r="R1890"/>
      <c r="S1890">
        <f t="shared" si="152"/>
        <v>278</v>
      </c>
      <c r="T1890"/>
      <c r="U1890" s="146"/>
      <c r="V1890" s="146"/>
      <c r="W1890" s="135" t="str">
        <f t="shared" si="155"/>
        <v/>
      </c>
      <c r="X1890" s="135" t="str">
        <f t="shared" si="154"/>
        <v/>
      </c>
      <c r="Y1890" s="2">
        <f t="shared" si="153"/>
        <v>1875</v>
      </c>
    </row>
    <row r="1891" spans="1:25">
      <c r="A1891" s="13">
        <v>1891</v>
      </c>
      <c r="B1891" s="2">
        <v>1876</v>
      </c>
      <c r="C1891" s="1" t="s">
        <v>2479</v>
      </c>
      <c r="D1891" s="1" t="s">
        <v>1815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2238</v>
      </c>
      <c r="K1891" s="14" t="str">
        <f t="shared" si="156"/>
        <v>NOT EQUAL</v>
      </c>
      <c r="L1891" s="10" t="s">
        <v>2246</v>
      </c>
      <c r="M1891" s="24" t="s">
        <v>3855</v>
      </c>
      <c r="N1891" s="24" t="s">
        <v>3915</v>
      </c>
      <c r="O1891"/>
      <c r="P1891"/>
      <c r="Q1891"/>
      <c r="R1891"/>
      <c r="S1891">
        <f t="shared" si="152"/>
        <v>278</v>
      </c>
      <c r="T1891"/>
      <c r="U1891" s="146"/>
      <c r="V1891" s="146"/>
      <c r="W1891" s="135" t="str">
        <f t="shared" si="155"/>
        <v/>
      </c>
      <c r="X1891" s="135" t="str">
        <f t="shared" si="154"/>
        <v/>
      </c>
      <c r="Y1891" s="2">
        <f t="shared" si="153"/>
        <v>1876</v>
      </c>
    </row>
    <row r="1892" spans="1:25">
      <c r="A1892" s="13">
        <v>1892</v>
      </c>
      <c r="B1892" s="2">
        <v>1877</v>
      </c>
      <c r="C1892" s="1" t="s">
        <v>2480</v>
      </c>
      <c r="D1892" s="1" t="s">
        <v>1815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2238</v>
      </c>
      <c r="K1892" s="14" t="str">
        <f t="shared" si="156"/>
        <v>NOT EQUAL</v>
      </c>
      <c r="L1892" s="10" t="s">
        <v>2246</v>
      </c>
      <c r="M1892" s="24" t="s">
        <v>3856</v>
      </c>
      <c r="N1892" s="24" t="s">
        <v>3915</v>
      </c>
      <c r="O1892"/>
      <c r="P1892"/>
      <c r="Q1892"/>
      <c r="R1892"/>
      <c r="S1892">
        <f t="shared" si="152"/>
        <v>278</v>
      </c>
      <c r="T1892"/>
      <c r="U1892" s="146"/>
      <c r="V1892" s="146"/>
      <c r="W1892" s="135" t="str">
        <f t="shared" si="155"/>
        <v/>
      </c>
      <c r="X1892" s="135" t="str">
        <f t="shared" si="154"/>
        <v/>
      </c>
      <c r="Y1892" s="2">
        <f t="shared" si="153"/>
        <v>1877</v>
      </c>
    </row>
    <row r="1893" spans="1:25">
      <c r="A1893" s="13">
        <v>1893</v>
      </c>
      <c r="B1893" s="2">
        <v>1878</v>
      </c>
      <c r="C1893" s="1" t="s">
        <v>2478</v>
      </c>
      <c r="D1893" s="1" t="s">
        <v>1816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2238</v>
      </c>
      <c r="K1893" s="14" t="str">
        <f t="shared" si="156"/>
        <v>NOT EQUAL</v>
      </c>
      <c r="L1893" s="10" t="s">
        <v>2246</v>
      </c>
      <c r="M1893" s="24" t="s">
        <v>3857</v>
      </c>
      <c r="N1893" s="24" t="s">
        <v>3915</v>
      </c>
      <c r="O1893"/>
      <c r="P1893"/>
      <c r="Q1893"/>
      <c r="R1893"/>
      <c r="S1893">
        <f t="shared" si="152"/>
        <v>278</v>
      </c>
      <c r="T1893"/>
      <c r="U1893" s="146"/>
      <c r="V1893" s="146"/>
      <c r="W1893" s="135" t="str">
        <f t="shared" si="155"/>
        <v/>
      </c>
      <c r="X1893" s="135" t="str">
        <f t="shared" si="154"/>
        <v/>
      </c>
      <c r="Y1893" s="2">
        <f t="shared" si="153"/>
        <v>1878</v>
      </c>
    </row>
    <row r="1894" spans="1:25">
      <c r="A1894" s="13">
        <v>1894</v>
      </c>
      <c r="B1894" s="2">
        <v>1879</v>
      </c>
      <c r="C1894" s="1" t="s">
        <v>2479</v>
      </c>
      <c r="D1894" s="1" t="s">
        <v>1816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2238</v>
      </c>
      <c r="K1894" s="14" t="str">
        <f t="shared" si="156"/>
        <v>NOT EQUAL</v>
      </c>
      <c r="L1894" s="10" t="s">
        <v>2246</v>
      </c>
      <c r="M1894" s="24" t="s">
        <v>3858</v>
      </c>
      <c r="N1894" s="24" t="s">
        <v>3915</v>
      </c>
      <c r="O1894"/>
      <c r="P1894"/>
      <c r="Q1894"/>
      <c r="R1894"/>
      <c r="S1894">
        <f t="shared" si="152"/>
        <v>278</v>
      </c>
      <c r="T1894"/>
      <c r="U1894" s="146"/>
      <c r="V1894" s="146"/>
      <c r="W1894" s="135" t="str">
        <f t="shared" si="155"/>
        <v/>
      </c>
      <c r="X1894" s="135" t="str">
        <f t="shared" si="154"/>
        <v/>
      </c>
      <c r="Y1894" s="2">
        <f t="shared" si="153"/>
        <v>1879</v>
      </c>
    </row>
    <row r="1895" spans="1:25">
      <c r="A1895" s="13">
        <v>1895</v>
      </c>
      <c r="B1895" s="2">
        <v>1880</v>
      </c>
      <c r="C1895" s="1" t="s">
        <v>2480</v>
      </c>
      <c r="D1895" s="1" t="s">
        <v>1816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2238</v>
      </c>
      <c r="K1895" s="14" t="str">
        <f t="shared" si="156"/>
        <v>NOT EQUAL</v>
      </c>
      <c r="L1895" s="10" t="s">
        <v>2246</v>
      </c>
      <c r="M1895" s="24" t="s">
        <v>3859</v>
      </c>
      <c r="N1895" s="24" t="s">
        <v>3915</v>
      </c>
      <c r="O1895"/>
      <c r="P1895"/>
      <c r="Q1895"/>
      <c r="R1895"/>
      <c r="S1895">
        <f t="shared" si="152"/>
        <v>278</v>
      </c>
      <c r="T1895"/>
      <c r="U1895" s="146"/>
      <c r="V1895" s="146"/>
      <c r="W1895" s="135" t="str">
        <f t="shared" si="155"/>
        <v/>
      </c>
      <c r="X1895" s="135" t="str">
        <f t="shared" si="154"/>
        <v/>
      </c>
      <c r="Y1895" s="2">
        <f t="shared" si="153"/>
        <v>1880</v>
      </c>
    </row>
    <row r="1896" spans="1:25">
      <c r="A1896" s="13">
        <v>1896</v>
      </c>
      <c r="B1896" s="2">
        <v>1881</v>
      </c>
      <c r="C1896" s="1" t="s">
        <v>2478</v>
      </c>
      <c r="D1896" s="1" t="s">
        <v>1817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2238</v>
      </c>
      <c r="K1896" s="14" t="str">
        <f t="shared" si="156"/>
        <v>NOT EQUAL</v>
      </c>
      <c r="L1896" s="10" t="s">
        <v>2246</v>
      </c>
      <c r="M1896" s="24" t="s">
        <v>3860</v>
      </c>
      <c r="N1896" s="24" t="s">
        <v>3915</v>
      </c>
      <c r="O1896"/>
      <c r="P1896"/>
      <c r="Q1896"/>
      <c r="R1896"/>
      <c r="S1896">
        <f t="shared" si="152"/>
        <v>278</v>
      </c>
      <c r="T1896"/>
      <c r="U1896" s="146"/>
      <c r="V1896" s="146"/>
      <c r="W1896" s="135" t="str">
        <f t="shared" si="155"/>
        <v/>
      </c>
      <c r="X1896" s="135" t="str">
        <f t="shared" si="154"/>
        <v/>
      </c>
      <c r="Y1896" s="2">
        <f t="shared" si="153"/>
        <v>1881</v>
      </c>
    </row>
    <row r="1897" spans="1:25">
      <c r="A1897" s="13">
        <v>1897</v>
      </c>
      <c r="B1897" s="2">
        <v>1882</v>
      </c>
      <c r="C1897" s="1" t="s">
        <v>2479</v>
      </c>
      <c r="D1897" s="1" t="s">
        <v>1817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2238</v>
      </c>
      <c r="K1897" s="14" t="str">
        <f t="shared" si="156"/>
        <v>NOT EQUAL</v>
      </c>
      <c r="L1897" s="10" t="s">
        <v>2246</v>
      </c>
      <c r="M1897" s="24" t="s">
        <v>3861</v>
      </c>
      <c r="N1897" s="24" t="s">
        <v>3915</v>
      </c>
      <c r="O1897"/>
      <c r="P1897"/>
      <c r="Q1897"/>
      <c r="R1897"/>
      <c r="S1897">
        <f t="shared" si="152"/>
        <v>278</v>
      </c>
      <c r="T1897"/>
      <c r="U1897" s="146"/>
      <c r="V1897" s="146"/>
      <c r="W1897" s="135" t="str">
        <f t="shared" si="155"/>
        <v/>
      </c>
      <c r="X1897" s="135" t="str">
        <f t="shared" si="154"/>
        <v/>
      </c>
      <c r="Y1897" s="2">
        <f t="shared" si="153"/>
        <v>1882</v>
      </c>
    </row>
    <row r="1898" spans="1:25">
      <c r="A1898" s="13">
        <v>1898</v>
      </c>
      <c r="B1898" s="2">
        <v>1883</v>
      </c>
      <c r="C1898" s="1" t="s">
        <v>2480</v>
      </c>
      <c r="D1898" s="1" t="s">
        <v>1817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2238</v>
      </c>
      <c r="K1898" s="14" t="str">
        <f t="shared" si="156"/>
        <v>NOT EQUAL</v>
      </c>
      <c r="L1898" s="10" t="s">
        <v>2246</v>
      </c>
      <c r="M1898" s="24" t="s">
        <v>3862</v>
      </c>
      <c r="N1898" s="24" t="s">
        <v>3915</v>
      </c>
      <c r="O1898"/>
      <c r="P1898"/>
      <c r="Q1898"/>
      <c r="R1898"/>
      <c r="S1898">
        <f t="shared" si="152"/>
        <v>278</v>
      </c>
      <c r="T1898"/>
      <c r="U1898" s="146"/>
      <c r="V1898" s="146"/>
      <c r="W1898" s="135" t="str">
        <f t="shared" si="155"/>
        <v/>
      </c>
      <c r="X1898" s="135" t="str">
        <f t="shared" si="154"/>
        <v/>
      </c>
      <c r="Y1898" s="2">
        <f t="shared" si="153"/>
        <v>1883</v>
      </c>
    </row>
    <row r="1899" spans="1:25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156"/>
        <v/>
      </c>
      <c r="M1899" s="24" t="s">
        <v>2488</v>
      </c>
      <c r="N1899" s="24" t="s">
        <v>3920</v>
      </c>
      <c r="O1899"/>
      <c r="P1899"/>
      <c r="Q1899"/>
      <c r="R1899"/>
      <c r="S1899">
        <f t="shared" si="152"/>
        <v>278</v>
      </c>
      <c r="T1899"/>
      <c r="U1899" s="146"/>
      <c r="V1899" s="146"/>
      <c r="W1899" s="135" t="str">
        <f t="shared" si="155"/>
        <v/>
      </c>
      <c r="X1899" s="135" t="str">
        <f t="shared" si="154"/>
        <v/>
      </c>
      <c r="Y1899" s="2">
        <f t="shared" si="153"/>
        <v>0</v>
      </c>
    </row>
    <row r="1900" spans="1:25">
      <c r="A1900" s="13">
        <v>1900</v>
      </c>
      <c r="B1900" s="2">
        <v>1884</v>
      </c>
      <c r="C1900" s="1" t="s">
        <v>2444</v>
      </c>
      <c r="D1900" s="1" t="s">
        <v>3968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2238</v>
      </c>
      <c r="K1900" s="14" t="str">
        <f t="shared" si="156"/>
        <v/>
      </c>
      <c r="L1900" s="10" t="s">
        <v>2247</v>
      </c>
      <c r="M1900" s="24" t="s">
        <v>3863</v>
      </c>
      <c r="N1900" s="24" t="s">
        <v>3920</v>
      </c>
      <c r="O1900"/>
      <c r="P1900"/>
      <c r="Q1900"/>
      <c r="R1900"/>
      <c r="S1900">
        <f t="shared" si="152"/>
        <v>278</v>
      </c>
      <c r="T1900"/>
      <c r="U1900" s="146"/>
      <c r="V1900" s="146"/>
      <c r="W1900" s="135" t="str">
        <f t="shared" si="155"/>
        <v/>
      </c>
      <c r="X1900" s="135" t="str">
        <f t="shared" si="154"/>
        <v/>
      </c>
      <c r="Y1900" s="2">
        <f t="shared" si="153"/>
        <v>1884</v>
      </c>
    </row>
    <row r="1901" spans="1:25">
      <c r="A1901" s="13">
        <v>1901</v>
      </c>
      <c r="B1901" s="2">
        <v>1885</v>
      </c>
      <c r="C1901" s="1" t="s">
        <v>2481</v>
      </c>
      <c r="D1901" s="1" t="s">
        <v>1337</v>
      </c>
      <c r="E1901" s="20" t="s">
        <v>2240</v>
      </c>
      <c r="F1901" s="19" t="s">
        <v>2240</v>
      </c>
      <c r="G1901" s="76">
        <v>0</v>
      </c>
      <c r="H1901" s="76">
        <v>0</v>
      </c>
      <c r="I1901" s="19" t="s">
        <v>1</v>
      </c>
      <c r="J1901" s="19" t="s">
        <v>2238</v>
      </c>
      <c r="K1901" s="14" t="str">
        <f t="shared" si="156"/>
        <v/>
      </c>
      <c r="L1901" s="1"/>
      <c r="M1901" s="24" t="s">
        <v>3864</v>
      </c>
      <c r="N1901" s="24" t="s">
        <v>1214</v>
      </c>
      <c r="O1901"/>
      <c r="P1901"/>
      <c r="Q1901"/>
      <c r="R1901"/>
      <c r="S1901">
        <f t="shared" si="152"/>
        <v>278</v>
      </c>
      <c r="T1901"/>
      <c r="U1901" s="146"/>
      <c r="V1901" s="146"/>
      <c r="W1901" s="135" t="str">
        <f t="shared" si="155"/>
        <v/>
      </c>
      <c r="X1901" s="135" t="str">
        <f t="shared" si="154"/>
        <v/>
      </c>
      <c r="Y1901" s="2">
        <f t="shared" si="153"/>
        <v>1885</v>
      </c>
    </row>
    <row r="1902" spans="1:25">
      <c r="A1902" s="13">
        <v>1902</v>
      </c>
      <c r="B1902" s="2">
        <v>1886</v>
      </c>
      <c r="C1902" s="1" t="s">
        <v>2481</v>
      </c>
      <c r="D1902" s="1" t="s">
        <v>1818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2238</v>
      </c>
      <c r="K1902" s="14" t="str">
        <f t="shared" si="156"/>
        <v/>
      </c>
      <c r="L1902" s="1"/>
      <c r="M1902" s="24" t="s">
        <v>3865</v>
      </c>
      <c r="N1902" s="24" t="s">
        <v>1214</v>
      </c>
      <c r="O1902"/>
      <c r="P1902"/>
      <c r="Q1902"/>
      <c r="R1902"/>
      <c r="S1902">
        <f t="shared" si="152"/>
        <v>278</v>
      </c>
      <c r="T1902"/>
      <c r="U1902" s="146"/>
      <c r="V1902" s="146"/>
      <c r="W1902" s="135" t="str">
        <f t="shared" si="155"/>
        <v/>
      </c>
      <c r="X1902" s="135" t="str">
        <f t="shared" si="154"/>
        <v/>
      </c>
      <c r="Y1902" s="2">
        <f t="shared" si="153"/>
        <v>1886</v>
      </c>
    </row>
    <row r="1903" spans="1:25">
      <c r="A1903" s="13">
        <v>1903</v>
      </c>
      <c r="B1903" s="2">
        <v>1887</v>
      </c>
      <c r="C1903" s="1" t="s">
        <v>2481</v>
      </c>
      <c r="D1903" s="1" t="s">
        <v>1339</v>
      </c>
      <c r="E1903" s="20" t="s">
        <v>4510</v>
      </c>
      <c r="F1903" s="20" t="s">
        <v>4510</v>
      </c>
      <c r="G1903" s="76">
        <v>0</v>
      </c>
      <c r="H1903" s="76">
        <v>0</v>
      </c>
      <c r="I1903" s="19" t="s">
        <v>1</v>
      </c>
      <c r="J1903" s="19" t="s">
        <v>2238</v>
      </c>
      <c r="K1903" s="14" t="str">
        <f t="shared" si="156"/>
        <v/>
      </c>
      <c r="L1903" s="1" t="s">
        <v>1214</v>
      </c>
      <c r="M1903" s="24" t="s">
        <v>3866</v>
      </c>
      <c r="N1903" s="24" t="s">
        <v>1214</v>
      </c>
      <c r="O1903"/>
      <c r="P1903"/>
      <c r="Q1903"/>
      <c r="R1903"/>
      <c r="S1903">
        <f t="shared" si="152"/>
        <v>278</v>
      </c>
      <c r="T1903"/>
      <c r="U1903" s="146"/>
      <c r="V1903" s="146"/>
      <c r="W1903" s="135" t="str">
        <f t="shared" si="155"/>
        <v/>
      </c>
      <c r="X1903" s="135" t="str">
        <f t="shared" si="154"/>
        <v/>
      </c>
      <c r="Y1903" s="2">
        <f t="shared" si="153"/>
        <v>1887</v>
      </c>
    </row>
    <row r="1904" spans="1:25">
      <c r="A1904" s="13">
        <v>1904</v>
      </c>
      <c r="B1904" s="2">
        <v>1888</v>
      </c>
      <c r="C1904" s="1" t="s">
        <v>2481</v>
      </c>
      <c r="D1904" s="1" t="s">
        <v>1819</v>
      </c>
      <c r="E1904" s="20" t="s">
        <v>2061</v>
      </c>
      <c r="F1904" s="20" t="s">
        <v>2061</v>
      </c>
      <c r="G1904" s="76">
        <v>0</v>
      </c>
      <c r="H1904" s="76">
        <v>0</v>
      </c>
      <c r="I1904" s="19" t="s">
        <v>1</v>
      </c>
      <c r="J1904" s="19" t="s">
        <v>2238</v>
      </c>
      <c r="K1904" s="14" t="str">
        <f t="shared" si="156"/>
        <v/>
      </c>
      <c r="L1904" s="1"/>
      <c r="M1904" s="24" t="s">
        <v>3867</v>
      </c>
      <c r="N1904" s="24" t="s">
        <v>1214</v>
      </c>
      <c r="O1904"/>
      <c r="P1904"/>
      <c r="Q1904"/>
      <c r="R1904"/>
      <c r="S1904">
        <f t="shared" si="152"/>
        <v>278</v>
      </c>
      <c r="T1904"/>
      <c r="U1904" s="146"/>
      <c r="V1904" s="146"/>
      <c r="W1904" s="135" t="str">
        <f t="shared" si="155"/>
        <v/>
      </c>
      <c r="X1904" s="135" t="str">
        <f t="shared" si="154"/>
        <v/>
      </c>
      <c r="Y1904" s="2">
        <f t="shared" si="153"/>
        <v>1888</v>
      </c>
    </row>
    <row r="1905" spans="1:25">
      <c r="A1905" s="13">
        <v>1905</v>
      </c>
      <c r="B1905" s="2">
        <v>1889</v>
      </c>
      <c r="C1905" s="1" t="s">
        <v>2482</v>
      </c>
      <c r="D1905" s="1" t="s">
        <v>1820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2238</v>
      </c>
      <c r="K1905" s="14" t="str">
        <f t="shared" si="156"/>
        <v/>
      </c>
      <c r="L1905" s="1"/>
      <c r="M1905" s="24" t="s">
        <v>3868</v>
      </c>
      <c r="N1905" s="24" t="s">
        <v>1214</v>
      </c>
      <c r="O1905"/>
      <c r="P1905"/>
      <c r="Q1905"/>
      <c r="R1905"/>
      <c r="S1905">
        <f t="shared" si="152"/>
        <v>278</v>
      </c>
      <c r="T1905"/>
      <c r="U1905" s="146"/>
      <c r="V1905" s="146"/>
      <c r="W1905" s="135" t="str">
        <f t="shared" si="155"/>
        <v/>
      </c>
      <c r="X1905" s="135" t="str">
        <f t="shared" si="154"/>
        <v/>
      </c>
      <c r="Y1905" s="2">
        <f t="shared" si="153"/>
        <v>1889</v>
      </c>
    </row>
    <row r="1906" spans="1:25" s="39" customFormat="1">
      <c r="A1906" s="34">
        <v>1906</v>
      </c>
      <c r="B1906" s="35">
        <v>1890</v>
      </c>
      <c r="C1906" s="1" t="s">
        <v>2268</v>
      </c>
      <c r="D1906" s="1" t="s">
        <v>7</v>
      </c>
      <c r="E1906" s="20" t="s">
        <v>598</v>
      </c>
      <c r="F1906" s="30" t="s">
        <v>4000</v>
      </c>
      <c r="G1906" s="79">
        <v>0</v>
      </c>
      <c r="H1906" s="79">
        <v>0</v>
      </c>
      <c r="I1906" s="30" t="s">
        <v>1</v>
      </c>
      <c r="J1906" s="30" t="s">
        <v>2238</v>
      </c>
      <c r="K1906" s="37" t="str">
        <f>IF(E1906=F1906,"","NOT EQUAL")</f>
        <v>NOT EQUAL</v>
      </c>
      <c r="L1906" s="36" t="s">
        <v>3999</v>
      </c>
      <c r="M1906" s="38" t="s">
        <v>3869</v>
      </c>
      <c r="N1906" s="38" t="s">
        <v>3999</v>
      </c>
      <c r="S1906">
        <f t="shared" si="152"/>
        <v>278</v>
      </c>
      <c r="T1906"/>
      <c r="U1906" s="146"/>
      <c r="V1906" s="146"/>
      <c r="W1906" s="135" t="str">
        <f t="shared" si="155"/>
        <v/>
      </c>
      <c r="X1906" s="135" t="str">
        <f t="shared" si="154"/>
        <v/>
      </c>
      <c r="Y1906" s="2">
        <f t="shared" si="153"/>
        <v>1890</v>
      </c>
    </row>
    <row r="1907" spans="1:25">
      <c r="A1907" s="13">
        <v>1907</v>
      </c>
      <c r="B1907" s="2">
        <v>1891</v>
      </c>
      <c r="C1907" s="1" t="s">
        <v>2482</v>
      </c>
      <c r="D1907" s="1" t="s">
        <v>1821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2238</v>
      </c>
      <c r="K1907" s="14" t="str">
        <f t="shared" si="156"/>
        <v/>
      </c>
      <c r="L1907" s="1"/>
      <c r="M1907" s="24" t="s">
        <v>3870</v>
      </c>
      <c r="N1907" s="24" t="s">
        <v>1214</v>
      </c>
      <c r="O1907"/>
      <c r="P1907"/>
      <c r="Q1907"/>
      <c r="R1907"/>
      <c r="S1907">
        <f t="shared" si="152"/>
        <v>278</v>
      </c>
      <c r="T1907"/>
      <c r="U1907" s="146"/>
      <c r="V1907" s="146"/>
      <c r="W1907" s="135" t="str">
        <f t="shared" si="155"/>
        <v/>
      </c>
      <c r="X1907" s="135" t="str">
        <f t="shared" si="154"/>
        <v/>
      </c>
      <c r="Y1907" s="2">
        <f t="shared" si="153"/>
        <v>1891</v>
      </c>
    </row>
    <row r="1908" spans="1:25" s="39" customFormat="1">
      <c r="A1908" s="34">
        <v>1908</v>
      </c>
      <c r="B1908" s="35">
        <v>1892</v>
      </c>
      <c r="C1908" s="36" t="s">
        <v>4655</v>
      </c>
      <c r="D1908" s="36" t="s">
        <v>4673</v>
      </c>
      <c r="E1908" s="20" t="s">
        <v>598</v>
      </c>
      <c r="F1908" s="30" t="s">
        <v>4001</v>
      </c>
      <c r="G1908" s="79">
        <v>0</v>
      </c>
      <c r="H1908" s="79">
        <v>0</v>
      </c>
      <c r="I1908" s="30" t="s">
        <v>1</v>
      </c>
      <c r="J1908" s="30" t="s">
        <v>2238</v>
      </c>
      <c r="K1908" s="37" t="str">
        <f t="shared" si="156"/>
        <v>NOT EQUAL</v>
      </c>
      <c r="L1908" s="36" t="s">
        <v>3999</v>
      </c>
      <c r="M1908" s="38" t="s">
        <v>4004</v>
      </c>
      <c r="N1908" s="38" t="s">
        <v>3999</v>
      </c>
      <c r="S1908">
        <f t="shared" si="152"/>
        <v>278</v>
      </c>
      <c r="T1908"/>
      <c r="U1908" s="146"/>
      <c r="V1908" s="146"/>
      <c r="W1908" s="135" t="str">
        <f t="shared" si="155"/>
        <v/>
      </c>
      <c r="X1908" s="135" t="str">
        <f t="shared" si="154"/>
        <v/>
      </c>
      <c r="Y1908" s="2">
        <f t="shared" si="153"/>
        <v>1892</v>
      </c>
    </row>
    <row r="1909" spans="1:25">
      <c r="A1909" s="13">
        <v>1909</v>
      </c>
      <c r="B1909" s="2">
        <v>1893</v>
      </c>
      <c r="C1909" s="1" t="s">
        <v>2482</v>
      </c>
      <c r="D1909" s="1" t="s">
        <v>1822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2238</v>
      </c>
      <c r="K1909" s="14" t="str">
        <f t="shared" si="156"/>
        <v/>
      </c>
      <c r="L1909" s="1"/>
      <c r="M1909" s="24" t="s">
        <v>3871</v>
      </c>
      <c r="N1909" s="24" t="s">
        <v>1214</v>
      </c>
      <c r="O1909"/>
      <c r="P1909"/>
      <c r="Q1909"/>
      <c r="R1909"/>
      <c r="S1909">
        <f t="shared" si="152"/>
        <v>278</v>
      </c>
      <c r="T1909"/>
      <c r="U1909" s="146"/>
      <c r="V1909" s="146"/>
      <c r="W1909" s="135" t="str">
        <f t="shared" si="155"/>
        <v/>
      </c>
      <c r="X1909" s="135" t="str">
        <f t="shared" si="154"/>
        <v/>
      </c>
      <c r="Y1909" s="2">
        <f t="shared" si="153"/>
        <v>1893</v>
      </c>
    </row>
    <row r="1910" spans="1:25" s="39" customFormat="1">
      <c r="A1910" s="34">
        <v>1910</v>
      </c>
      <c r="B1910" s="35">
        <v>1894</v>
      </c>
      <c r="C1910" s="1" t="s">
        <v>4656</v>
      </c>
      <c r="D1910" s="1" t="s">
        <v>7</v>
      </c>
      <c r="E1910" s="20" t="s">
        <v>598</v>
      </c>
      <c r="F1910" s="30" t="s">
        <v>4002</v>
      </c>
      <c r="G1910" s="79">
        <v>0</v>
      </c>
      <c r="H1910" s="79">
        <v>0</v>
      </c>
      <c r="I1910" s="30" t="s">
        <v>1</v>
      </c>
      <c r="J1910" s="19" t="s">
        <v>2237</v>
      </c>
      <c r="K1910" s="37" t="str">
        <f>IF(E1910=F1910,"","NOT EQUAL")</f>
        <v>NOT EQUAL</v>
      </c>
      <c r="L1910" s="36" t="s">
        <v>3999</v>
      </c>
      <c r="M1910" s="38" t="s">
        <v>4005</v>
      </c>
      <c r="N1910" s="38" t="s">
        <v>3999</v>
      </c>
      <c r="S1910">
        <f t="shared" si="152"/>
        <v>278</v>
      </c>
      <c r="T1910"/>
      <c r="U1910" s="146"/>
      <c r="V1910" s="146"/>
      <c r="W1910" s="135" t="str">
        <f t="shared" si="155"/>
        <v/>
      </c>
      <c r="X1910" s="135" t="str">
        <f t="shared" si="154"/>
        <v/>
      </c>
      <c r="Y1910" s="2">
        <f t="shared" si="153"/>
        <v>1894</v>
      </c>
    </row>
    <row r="1911" spans="1:25">
      <c r="A1911" s="13">
        <v>1911</v>
      </c>
      <c r="B1911" s="2">
        <v>1895</v>
      </c>
      <c r="C1911" s="1" t="s">
        <v>2482</v>
      </c>
      <c r="D1911" s="1" t="s">
        <v>1823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2238</v>
      </c>
      <c r="K1911" s="14" t="str">
        <f t="shared" si="156"/>
        <v/>
      </c>
      <c r="L1911" s="1" t="s">
        <v>1214</v>
      </c>
      <c r="M1911" s="24" t="s">
        <v>3872</v>
      </c>
      <c r="N1911" s="24" t="s">
        <v>1214</v>
      </c>
      <c r="O1911"/>
      <c r="P1911"/>
      <c r="Q1911"/>
      <c r="R1911"/>
      <c r="S1911">
        <f t="shared" si="152"/>
        <v>278</v>
      </c>
      <c r="T1911"/>
      <c r="U1911" s="146"/>
      <c r="V1911" s="146"/>
      <c r="W1911" s="135" t="str">
        <f t="shared" si="155"/>
        <v/>
      </c>
      <c r="X1911" s="135" t="str">
        <f t="shared" si="154"/>
        <v/>
      </c>
      <c r="Y1911" s="2">
        <f t="shared" si="153"/>
        <v>1895</v>
      </c>
    </row>
    <row r="1912" spans="1:25" s="39" customFormat="1">
      <c r="A1912" s="34">
        <v>1912</v>
      </c>
      <c r="B1912" s="35">
        <v>1896</v>
      </c>
      <c r="C1912" s="1" t="s">
        <v>4657</v>
      </c>
      <c r="D1912" s="1" t="s">
        <v>7</v>
      </c>
      <c r="E1912" s="20" t="s">
        <v>598</v>
      </c>
      <c r="F1912" s="30" t="s">
        <v>4003</v>
      </c>
      <c r="G1912" s="79">
        <v>0</v>
      </c>
      <c r="H1912" s="79">
        <v>0</v>
      </c>
      <c r="I1912" s="30" t="s">
        <v>1</v>
      </c>
      <c r="J1912" s="19" t="s">
        <v>2237</v>
      </c>
      <c r="K1912" s="37" t="str">
        <f>IF(E1912=F1912,"","NOT EQUAL")</f>
        <v>NOT EQUAL</v>
      </c>
      <c r="L1912" s="36" t="s">
        <v>3999</v>
      </c>
      <c r="M1912" s="38" t="s">
        <v>4006</v>
      </c>
      <c r="N1912" s="38" t="s">
        <v>3999</v>
      </c>
      <c r="S1912">
        <f t="shared" si="152"/>
        <v>278</v>
      </c>
      <c r="T1912"/>
      <c r="U1912" s="146"/>
      <c r="V1912" s="146"/>
      <c r="W1912" s="135" t="str">
        <f t="shared" si="155"/>
        <v/>
      </c>
      <c r="X1912" s="135" t="str">
        <f t="shared" si="154"/>
        <v/>
      </c>
      <c r="Y1912" s="2">
        <f t="shared" si="153"/>
        <v>1896</v>
      </c>
    </row>
    <row r="1913" spans="1:25">
      <c r="A1913" s="13">
        <v>1913</v>
      </c>
      <c r="B1913" s="2">
        <v>1897</v>
      </c>
      <c r="C1913" s="1" t="s">
        <v>2482</v>
      </c>
      <c r="D1913" s="1" t="s">
        <v>1824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2238</v>
      </c>
      <c r="K1913" s="14" t="str">
        <f t="shared" si="156"/>
        <v/>
      </c>
      <c r="L1913" s="1" t="s">
        <v>1214</v>
      </c>
      <c r="M1913" s="24" t="s">
        <v>3873</v>
      </c>
      <c r="N1913" s="24" t="s">
        <v>1214</v>
      </c>
      <c r="O1913"/>
      <c r="P1913"/>
      <c r="Q1913"/>
      <c r="R1913"/>
      <c r="S1913">
        <f t="shared" ref="S1913:S1976" si="157">IF(X1913&lt;&gt;"",S1912+1,S1912)</f>
        <v>278</v>
      </c>
      <c r="T1913"/>
      <c r="U1913" s="146"/>
      <c r="V1913" s="146"/>
      <c r="W1913" s="135" t="str">
        <f t="shared" si="155"/>
        <v/>
      </c>
      <c r="X1913" s="135" t="str">
        <f t="shared" si="154"/>
        <v/>
      </c>
      <c r="Y1913" s="2">
        <f t="shared" ref="Y1913:Y1976" si="158">B1913</f>
        <v>1897</v>
      </c>
    </row>
    <row r="1914" spans="1:25">
      <c r="A1914" s="13">
        <v>1914</v>
      </c>
      <c r="B1914" s="2">
        <v>1898</v>
      </c>
      <c r="C1914" s="89" t="s">
        <v>2487</v>
      </c>
      <c r="D1914" s="89" t="s">
        <v>7</v>
      </c>
      <c r="E1914" s="90" t="s">
        <v>4304</v>
      </c>
      <c r="F1914" s="90" t="s">
        <v>4304</v>
      </c>
      <c r="G1914" s="91">
        <v>0</v>
      </c>
      <c r="H1914" s="91">
        <v>0</v>
      </c>
      <c r="I1914" s="19" t="s">
        <v>1</v>
      </c>
      <c r="J1914" s="19" t="s">
        <v>2237</v>
      </c>
      <c r="K1914" s="14" t="str">
        <f t="shared" si="156"/>
        <v/>
      </c>
      <c r="L1914" s="36" t="s">
        <v>4305</v>
      </c>
      <c r="M1914" s="24" t="s">
        <v>4303</v>
      </c>
      <c r="N1914" s="24" t="s">
        <v>3965</v>
      </c>
      <c r="O1914"/>
      <c r="P1914"/>
      <c r="Q1914"/>
      <c r="R1914"/>
      <c r="S1914">
        <f t="shared" si="157"/>
        <v>278</v>
      </c>
      <c r="T1914"/>
      <c r="U1914" s="146"/>
      <c r="V1914" s="146"/>
      <c r="W1914" s="135" t="str">
        <f t="shared" si="155"/>
        <v/>
      </c>
      <c r="X1914" s="135" t="str">
        <f t="shared" si="154"/>
        <v/>
      </c>
      <c r="Y1914" s="2">
        <f t="shared" si="158"/>
        <v>1898</v>
      </c>
    </row>
    <row r="1915" spans="1:25">
      <c r="A1915" s="13">
        <v>1915</v>
      </c>
      <c r="B1915" s="2">
        <v>1899</v>
      </c>
      <c r="C1915" s="1" t="s">
        <v>2482</v>
      </c>
      <c r="D1915" s="1" t="s">
        <v>1825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2238</v>
      </c>
      <c r="K1915" s="14" t="str">
        <f t="shared" si="156"/>
        <v/>
      </c>
      <c r="L1915" s="1"/>
      <c r="M1915" s="24" t="s">
        <v>3874</v>
      </c>
      <c r="N1915" s="24" t="s">
        <v>1214</v>
      </c>
      <c r="O1915"/>
      <c r="P1915"/>
      <c r="Q1915"/>
      <c r="R1915"/>
      <c r="S1915">
        <f t="shared" si="157"/>
        <v>278</v>
      </c>
      <c r="T1915"/>
      <c r="U1915" s="146"/>
      <c r="V1915" s="146"/>
      <c r="W1915" s="135" t="str">
        <f t="shared" si="155"/>
        <v/>
      </c>
      <c r="X1915" s="135" t="str">
        <f t="shared" si="154"/>
        <v/>
      </c>
      <c r="Y1915" s="2">
        <f t="shared" si="158"/>
        <v>1899</v>
      </c>
    </row>
    <row r="1916" spans="1:25">
      <c r="A1916" s="13">
        <v>1916</v>
      </c>
      <c r="B1916" s="2">
        <v>1900</v>
      </c>
      <c r="C1916" s="1" t="s">
        <v>2483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2238</v>
      </c>
      <c r="K1916" s="14" t="str">
        <f t="shared" si="156"/>
        <v/>
      </c>
      <c r="L1916" s="1"/>
      <c r="M1916" s="24" t="s">
        <v>3875</v>
      </c>
      <c r="N1916" s="24" t="s">
        <v>1347</v>
      </c>
      <c r="O1916"/>
      <c r="P1916"/>
      <c r="Q1916"/>
      <c r="R1916"/>
      <c r="S1916">
        <f t="shared" si="157"/>
        <v>278</v>
      </c>
      <c r="T1916"/>
      <c r="U1916" s="146"/>
      <c r="V1916" s="146"/>
      <c r="W1916" s="135" t="str">
        <f t="shared" si="155"/>
        <v/>
      </c>
      <c r="X1916" s="135" t="str">
        <f t="shared" si="154"/>
        <v/>
      </c>
      <c r="Y1916" s="2">
        <f t="shared" si="158"/>
        <v>1900</v>
      </c>
    </row>
    <row r="1917" spans="1:25">
      <c r="A1917" s="13">
        <v>1917</v>
      </c>
      <c r="B1917" s="2">
        <v>1901</v>
      </c>
      <c r="C1917" s="1" t="s">
        <v>2481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2238</v>
      </c>
      <c r="K1917" s="14" t="str">
        <f t="shared" si="156"/>
        <v/>
      </c>
      <c r="L1917" s="1"/>
      <c r="M1917" s="24" t="s">
        <v>3876</v>
      </c>
      <c r="N1917" s="24" t="s">
        <v>3916</v>
      </c>
      <c r="O1917"/>
      <c r="P1917"/>
      <c r="Q1917"/>
      <c r="R1917"/>
      <c r="S1917">
        <f t="shared" si="157"/>
        <v>278</v>
      </c>
      <c r="T1917"/>
      <c r="U1917" s="146"/>
      <c r="V1917" s="146"/>
      <c r="W1917" s="135" t="str">
        <f t="shared" si="155"/>
        <v/>
      </c>
      <c r="X1917" s="135" t="str">
        <f t="shared" si="154"/>
        <v/>
      </c>
      <c r="Y1917" s="2">
        <f t="shared" si="158"/>
        <v>1901</v>
      </c>
    </row>
    <row r="1918" spans="1:25">
      <c r="A1918" s="13">
        <v>1918</v>
      </c>
      <c r="B1918" s="2">
        <v>1902</v>
      </c>
      <c r="C1918" s="1" t="s">
        <v>2481</v>
      </c>
      <c r="D1918" s="1" t="s">
        <v>1826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2238</v>
      </c>
      <c r="K1918" s="14" t="str">
        <f t="shared" si="156"/>
        <v/>
      </c>
      <c r="L1918" s="1"/>
      <c r="M1918" s="24" t="s">
        <v>3877</v>
      </c>
      <c r="N1918" s="24" t="s">
        <v>3916</v>
      </c>
      <c r="O1918"/>
      <c r="P1918"/>
      <c r="Q1918"/>
      <c r="R1918"/>
      <c r="S1918">
        <f t="shared" si="157"/>
        <v>278</v>
      </c>
      <c r="T1918"/>
      <c r="U1918" s="146"/>
      <c r="V1918" s="146"/>
      <c r="W1918" s="135" t="str">
        <f t="shared" si="155"/>
        <v/>
      </c>
      <c r="X1918" s="135" t="str">
        <f t="shared" si="154"/>
        <v/>
      </c>
      <c r="Y1918" s="2">
        <f t="shared" si="158"/>
        <v>1902</v>
      </c>
    </row>
    <row r="1919" spans="1:25">
      <c r="A1919" s="13">
        <v>1919</v>
      </c>
      <c r="B1919" s="2">
        <v>1903</v>
      </c>
      <c r="C1919" s="1" t="s">
        <v>2268</v>
      </c>
      <c r="D1919" s="1" t="s">
        <v>7</v>
      </c>
      <c r="E1919" s="20" t="s">
        <v>152</v>
      </c>
      <c r="F1919" s="19" t="s">
        <v>4565</v>
      </c>
      <c r="G1919" s="76">
        <v>0</v>
      </c>
      <c r="H1919" s="76">
        <v>0</v>
      </c>
      <c r="I1919" s="19" t="s">
        <v>18</v>
      </c>
      <c r="J1919" s="19" t="s">
        <v>2238</v>
      </c>
      <c r="K1919" s="14" t="str">
        <f t="shared" si="156"/>
        <v>NOT EQUAL</v>
      </c>
      <c r="L1919" s="1"/>
      <c r="M1919" s="24" t="s">
        <v>3878</v>
      </c>
      <c r="N1919" s="24" t="s">
        <v>1347</v>
      </c>
      <c r="O1919"/>
      <c r="P1919"/>
      <c r="Q1919"/>
      <c r="R1919"/>
      <c r="S1919">
        <f t="shared" si="157"/>
        <v>278</v>
      </c>
      <c r="T1919"/>
      <c r="U1919" s="146"/>
      <c r="V1919" s="146"/>
      <c r="W1919" s="135" t="str">
        <f t="shared" si="155"/>
        <v/>
      </c>
      <c r="X1919" s="135" t="str">
        <f t="shared" si="154"/>
        <v/>
      </c>
      <c r="Y1919" s="2">
        <f t="shared" si="158"/>
        <v>1903</v>
      </c>
    </row>
    <row r="1920" spans="1:25">
      <c r="A1920" s="13">
        <v>1920</v>
      </c>
      <c r="B1920" s="2">
        <v>1904</v>
      </c>
      <c r="C1920" s="1" t="s">
        <v>2484</v>
      </c>
      <c r="D1920" s="1" t="s">
        <v>7</v>
      </c>
      <c r="E1920" s="20" t="s">
        <v>2241</v>
      </c>
      <c r="F1920" s="19" t="s">
        <v>2241</v>
      </c>
      <c r="G1920" s="76">
        <v>0</v>
      </c>
      <c r="H1920" s="76">
        <v>0</v>
      </c>
      <c r="I1920" s="19" t="s">
        <v>1</v>
      </c>
      <c r="J1920" s="20" t="s">
        <v>2238</v>
      </c>
      <c r="K1920" s="14" t="str">
        <f t="shared" si="156"/>
        <v/>
      </c>
      <c r="L1920" s="1" t="s">
        <v>1347</v>
      </c>
      <c r="M1920" s="24" t="s">
        <v>3879</v>
      </c>
      <c r="N1920" s="24" t="s">
        <v>1347</v>
      </c>
      <c r="O1920"/>
      <c r="P1920"/>
      <c r="Q1920"/>
      <c r="R1920"/>
      <c r="S1920">
        <f t="shared" si="157"/>
        <v>278</v>
      </c>
      <c r="T1920"/>
      <c r="U1920" s="146"/>
      <c r="V1920" s="146"/>
      <c r="W1920" s="135" t="str">
        <f t="shared" si="155"/>
        <v/>
      </c>
      <c r="X1920" s="135" t="str">
        <f t="shared" si="154"/>
        <v/>
      </c>
      <c r="Y1920" s="2">
        <f t="shared" si="158"/>
        <v>1904</v>
      </c>
    </row>
    <row r="1921" spans="1:25">
      <c r="A1921" s="13">
        <v>1921</v>
      </c>
      <c r="B1921" s="2">
        <v>1905</v>
      </c>
      <c r="C1921" s="1" t="s">
        <v>2485</v>
      </c>
      <c r="D1921" s="1" t="s">
        <v>1827</v>
      </c>
      <c r="E1921" s="19" t="s">
        <v>1351</v>
      </c>
      <c r="F1921" s="19" t="s">
        <v>1351</v>
      </c>
      <c r="G1921" s="76">
        <v>0</v>
      </c>
      <c r="H1921" s="76">
        <v>0</v>
      </c>
      <c r="I1921" s="19" t="s">
        <v>3</v>
      </c>
      <c r="J1921" s="19" t="s">
        <v>2238</v>
      </c>
      <c r="K1921" s="14" t="str">
        <f t="shared" si="156"/>
        <v/>
      </c>
      <c r="L1921" s="1" t="s">
        <v>1352</v>
      </c>
      <c r="M1921" s="24" t="s">
        <v>3880</v>
      </c>
      <c r="N1921" s="24" t="s">
        <v>1352</v>
      </c>
      <c r="O1921"/>
      <c r="P1921"/>
      <c r="Q1921"/>
      <c r="R1921"/>
      <c r="S1921">
        <f t="shared" si="157"/>
        <v>278</v>
      </c>
      <c r="T1921"/>
      <c r="U1921" s="146"/>
      <c r="V1921" s="146"/>
      <c r="W1921" s="135" t="str">
        <f t="shared" si="155"/>
        <v/>
      </c>
      <c r="X1921" s="135" t="str">
        <f t="shared" si="154"/>
        <v/>
      </c>
      <c r="Y1921" s="2">
        <f t="shared" si="158"/>
        <v>1905</v>
      </c>
    </row>
    <row r="1922" spans="1:25">
      <c r="A1922" s="13">
        <v>1922</v>
      </c>
      <c r="B1922" s="2">
        <v>1906</v>
      </c>
      <c r="C1922" s="1" t="s">
        <v>2471</v>
      </c>
      <c r="D1922" s="1" t="s">
        <v>1828</v>
      </c>
      <c r="E1922" s="28" t="s">
        <v>3942</v>
      </c>
      <c r="F1922" s="28" t="s">
        <v>3942</v>
      </c>
      <c r="G1922" s="77">
        <v>0</v>
      </c>
      <c r="H1922" s="77">
        <v>0</v>
      </c>
      <c r="I1922" s="19" t="s">
        <v>3</v>
      </c>
      <c r="J1922" s="19" t="s">
        <v>2238</v>
      </c>
      <c r="K1922" s="14" t="str">
        <f t="shared" si="156"/>
        <v/>
      </c>
      <c r="L1922" s="1" t="s">
        <v>2248</v>
      </c>
      <c r="M1922" s="24" t="s">
        <v>3881</v>
      </c>
      <c r="N1922" s="24" t="s">
        <v>3917</v>
      </c>
      <c r="O1922"/>
      <c r="P1922"/>
      <c r="Q1922"/>
      <c r="R1922"/>
      <c r="S1922">
        <f t="shared" si="157"/>
        <v>278</v>
      </c>
      <c r="T1922"/>
      <c r="U1922" s="146"/>
      <c r="V1922" s="146"/>
      <c r="W1922" s="135" t="str">
        <f t="shared" si="155"/>
        <v/>
      </c>
      <c r="X1922" s="135" t="str">
        <f t="shared" si="154"/>
        <v/>
      </c>
      <c r="Y1922" s="2">
        <f t="shared" si="158"/>
        <v>1906</v>
      </c>
    </row>
    <row r="1923" spans="1:25">
      <c r="A1923" s="13">
        <v>1923</v>
      </c>
      <c r="B1923" s="2">
        <v>1907</v>
      </c>
      <c r="C1923" s="1" t="s">
        <v>2485</v>
      </c>
      <c r="D1923" s="1" t="s">
        <v>1829</v>
      </c>
      <c r="E1923" s="19" t="s">
        <v>2233</v>
      </c>
      <c r="F1923" s="19" t="s">
        <v>2233</v>
      </c>
      <c r="G1923" s="76">
        <v>0</v>
      </c>
      <c r="H1923" s="76">
        <v>0</v>
      </c>
      <c r="I1923" s="19" t="s">
        <v>3</v>
      </c>
      <c r="J1923" s="19" t="s">
        <v>2238</v>
      </c>
      <c r="K1923" s="14" t="str">
        <f t="shared" si="156"/>
        <v/>
      </c>
      <c r="L1923" s="1" t="s">
        <v>1352</v>
      </c>
      <c r="M1923" s="24" t="s">
        <v>3882</v>
      </c>
      <c r="N1923" s="24" t="s">
        <v>1352</v>
      </c>
      <c r="O1923"/>
      <c r="P1923"/>
      <c r="Q1923"/>
      <c r="R1923"/>
      <c r="S1923">
        <f t="shared" si="157"/>
        <v>278</v>
      </c>
      <c r="T1923"/>
      <c r="U1923" s="146"/>
      <c r="V1923" s="146"/>
      <c r="W1923" s="135" t="str">
        <f t="shared" si="155"/>
        <v/>
      </c>
      <c r="X1923" s="135" t="str">
        <f t="shared" si="154"/>
        <v/>
      </c>
      <c r="Y1923" s="2">
        <f t="shared" si="158"/>
        <v>1907</v>
      </c>
    </row>
    <row r="1924" spans="1:25">
      <c r="A1924" s="13">
        <v>1924</v>
      </c>
      <c r="B1924" s="2">
        <v>1908</v>
      </c>
      <c r="C1924" s="1" t="s">
        <v>2474</v>
      </c>
      <c r="D1924" s="1" t="s">
        <v>1353</v>
      </c>
      <c r="E1924" s="20" t="s">
        <v>1354</v>
      </c>
      <c r="F1924" s="19" t="s">
        <v>1354</v>
      </c>
      <c r="G1924" s="76">
        <v>0</v>
      </c>
      <c r="H1924" s="76">
        <v>0</v>
      </c>
      <c r="I1924" s="19" t="s">
        <v>1</v>
      </c>
      <c r="J1924" s="19" t="s">
        <v>2238</v>
      </c>
      <c r="K1924" s="14" t="str">
        <f t="shared" si="156"/>
        <v/>
      </c>
      <c r="L1924" s="1" t="s">
        <v>1352</v>
      </c>
      <c r="M1924" s="24" t="s">
        <v>3883</v>
      </c>
      <c r="N1924" s="24" t="s">
        <v>1352</v>
      </c>
      <c r="O1924"/>
      <c r="P1924"/>
      <c r="Q1924"/>
      <c r="R1924"/>
      <c r="S1924">
        <f t="shared" si="157"/>
        <v>278</v>
      </c>
      <c r="T1924"/>
      <c r="U1924" s="146"/>
      <c r="V1924" s="146"/>
      <c r="W1924" s="135" t="str">
        <f t="shared" si="155"/>
        <v/>
      </c>
      <c r="X1924" s="135" t="str">
        <f t="shared" si="154"/>
        <v/>
      </c>
      <c r="Y1924" s="2">
        <f t="shared" si="158"/>
        <v>1908</v>
      </c>
    </row>
    <row r="1925" spans="1:25">
      <c r="A1925" s="13">
        <v>1925</v>
      </c>
      <c r="B1925" s="2">
        <v>1909</v>
      </c>
      <c r="C1925" s="1" t="s">
        <v>2471</v>
      </c>
      <c r="D1925" s="1" t="s">
        <v>1830</v>
      </c>
      <c r="E1925" s="28" t="s">
        <v>3941</v>
      </c>
      <c r="F1925" s="28" t="s">
        <v>3941</v>
      </c>
      <c r="G1925" s="77">
        <v>0</v>
      </c>
      <c r="H1925" s="77">
        <v>0</v>
      </c>
      <c r="I1925" s="19" t="s">
        <v>3</v>
      </c>
      <c r="J1925" s="19" t="s">
        <v>2238</v>
      </c>
      <c r="K1925" s="14" t="str">
        <f t="shared" si="156"/>
        <v/>
      </c>
      <c r="L1925" s="1" t="s">
        <v>2248</v>
      </c>
      <c r="M1925" s="24" t="s">
        <v>3884</v>
      </c>
      <c r="N1925" s="24" t="s">
        <v>3917</v>
      </c>
      <c r="O1925"/>
      <c r="P1925"/>
      <c r="Q1925"/>
      <c r="R1925"/>
      <c r="S1925">
        <f t="shared" si="157"/>
        <v>278</v>
      </c>
      <c r="T1925"/>
      <c r="U1925" s="146"/>
      <c r="V1925" s="146"/>
      <c r="W1925" s="135" t="str">
        <f t="shared" si="155"/>
        <v/>
      </c>
      <c r="X1925" s="135" t="str">
        <f t="shared" ref="X1925:X1988" si="159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58"/>
        <v>1909</v>
      </c>
    </row>
    <row r="1926" spans="1:25">
      <c r="A1926" s="13">
        <v>1926</v>
      </c>
      <c r="B1926" s="2">
        <v>1910</v>
      </c>
      <c r="C1926" s="1" t="s">
        <v>2485</v>
      </c>
      <c r="D1926" s="1" t="s">
        <v>1831</v>
      </c>
      <c r="E1926" s="19" t="s">
        <v>1355</v>
      </c>
      <c r="F1926" s="19" t="s">
        <v>1355</v>
      </c>
      <c r="G1926" s="76">
        <v>0</v>
      </c>
      <c r="H1926" s="76">
        <v>0</v>
      </c>
      <c r="I1926" s="19" t="s">
        <v>3</v>
      </c>
      <c r="J1926" s="19" t="s">
        <v>2238</v>
      </c>
      <c r="K1926" s="14" t="str">
        <f t="shared" si="156"/>
        <v/>
      </c>
      <c r="L1926" s="1" t="s">
        <v>1352</v>
      </c>
      <c r="M1926" s="24" t="s">
        <v>3885</v>
      </c>
      <c r="N1926" s="24" t="s">
        <v>1352</v>
      </c>
      <c r="O1926"/>
      <c r="P1926"/>
      <c r="Q1926"/>
      <c r="R1926"/>
      <c r="S1926">
        <f t="shared" si="157"/>
        <v>278</v>
      </c>
      <c r="T1926"/>
      <c r="U1926" s="146"/>
      <c r="V1926" s="146"/>
      <c r="W1926" s="135" t="str">
        <f t="shared" si="155"/>
        <v/>
      </c>
      <c r="X1926" s="135" t="str">
        <f t="shared" si="159"/>
        <v/>
      </c>
      <c r="Y1926" s="2">
        <f t="shared" si="158"/>
        <v>1910</v>
      </c>
    </row>
    <row r="1927" spans="1:25">
      <c r="A1927" s="13">
        <v>1927</v>
      </c>
      <c r="B1927" s="2">
        <v>1911</v>
      </c>
      <c r="C1927" s="1" t="s">
        <v>2471</v>
      </c>
      <c r="D1927" s="1" t="s">
        <v>1356</v>
      </c>
      <c r="E1927" s="20" t="s">
        <v>1357</v>
      </c>
      <c r="F1927" s="19" t="s">
        <v>1357</v>
      </c>
      <c r="G1927" s="76">
        <v>0</v>
      </c>
      <c r="H1927" s="76">
        <v>0</v>
      </c>
      <c r="I1927" s="19" t="s">
        <v>3</v>
      </c>
      <c r="J1927" s="19" t="s">
        <v>2238</v>
      </c>
      <c r="K1927" s="14" t="str">
        <f t="shared" si="156"/>
        <v/>
      </c>
      <c r="L1927" s="12" t="s">
        <v>2249</v>
      </c>
      <c r="M1927" s="24" t="s">
        <v>3886</v>
      </c>
      <c r="N1927" s="24" t="s">
        <v>3917</v>
      </c>
      <c r="O1927"/>
      <c r="P1927"/>
      <c r="Q1927"/>
      <c r="R1927"/>
      <c r="S1927">
        <f t="shared" si="157"/>
        <v>278</v>
      </c>
      <c r="T1927"/>
      <c r="U1927" s="146"/>
      <c r="V1927" s="146"/>
      <c r="W1927" s="135" t="str">
        <f t="shared" ref="W1927:W1990" si="160">IF( OR(U1927="CNST", I1927="CAT_REGS"),(E1927),
IF(U1927="YES",UPPER(E1927),
IF(   AND(U1927&lt;&gt;"NO",I1927="CAT_FNCT",D1927&lt;&gt;"multiply", D1927&lt;&gt;"divide"),IF(J1927="SLS_ENABLED",   UPPER(E1927),""),"")))</f>
        <v/>
      </c>
      <c r="X1927" s="135" t="str">
        <f t="shared" si="159"/>
        <v/>
      </c>
      <c r="Y1927" s="2">
        <f t="shared" si="158"/>
        <v>1911</v>
      </c>
    </row>
    <row r="1928" spans="1:25">
      <c r="A1928" s="13">
        <v>1928</v>
      </c>
      <c r="B1928" s="2">
        <v>1912</v>
      </c>
      <c r="C1928" s="1" t="s">
        <v>2485</v>
      </c>
      <c r="D1928" s="1" t="s">
        <v>1832</v>
      </c>
      <c r="E1928" s="19" t="s">
        <v>2234</v>
      </c>
      <c r="F1928" s="19" t="s">
        <v>2234</v>
      </c>
      <c r="G1928" s="76">
        <v>0</v>
      </c>
      <c r="H1928" s="76">
        <v>0</v>
      </c>
      <c r="I1928" s="19" t="s">
        <v>3</v>
      </c>
      <c r="J1928" s="19" t="s">
        <v>2238</v>
      </c>
      <c r="K1928" s="14" t="str">
        <f t="shared" si="156"/>
        <v/>
      </c>
      <c r="L1928" s="12" t="s">
        <v>1352</v>
      </c>
      <c r="M1928" s="24" t="s">
        <v>3887</v>
      </c>
      <c r="N1928" s="24" t="s">
        <v>1352</v>
      </c>
      <c r="O1928"/>
      <c r="P1928"/>
      <c r="Q1928"/>
      <c r="R1928"/>
      <c r="S1928">
        <f t="shared" si="157"/>
        <v>278</v>
      </c>
      <c r="T1928"/>
      <c r="U1928" s="146"/>
      <c r="V1928" s="146"/>
      <c r="W1928" s="135" t="str">
        <f t="shared" si="160"/>
        <v/>
      </c>
      <c r="X1928" s="135" t="str">
        <f t="shared" si="159"/>
        <v/>
      </c>
      <c r="Y1928" s="2">
        <f t="shared" si="158"/>
        <v>1912</v>
      </c>
    </row>
    <row r="1929" spans="1:25">
      <c r="A1929" s="13">
        <v>1929</v>
      </c>
      <c r="B1929" s="2">
        <v>1913</v>
      </c>
      <c r="C1929" s="1" t="s">
        <v>2485</v>
      </c>
      <c r="D1929" s="1" t="s">
        <v>1833</v>
      </c>
      <c r="E1929" s="19" t="s">
        <v>2235</v>
      </c>
      <c r="F1929" s="19" t="s">
        <v>2235</v>
      </c>
      <c r="G1929" s="76">
        <v>0</v>
      </c>
      <c r="H1929" s="76">
        <v>0</v>
      </c>
      <c r="I1929" s="19" t="s">
        <v>3</v>
      </c>
      <c r="J1929" s="19" t="s">
        <v>2238</v>
      </c>
      <c r="K1929" s="14" t="str">
        <f t="shared" si="156"/>
        <v/>
      </c>
      <c r="L1929" s="12" t="s">
        <v>1352</v>
      </c>
      <c r="M1929" s="24" t="s">
        <v>3888</v>
      </c>
      <c r="N1929" s="24" t="s">
        <v>1352</v>
      </c>
      <c r="O1929"/>
      <c r="P1929"/>
      <c r="Q1929"/>
      <c r="R1929"/>
      <c r="S1929">
        <f t="shared" si="157"/>
        <v>278</v>
      </c>
      <c r="T1929"/>
      <c r="U1929" s="146"/>
      <c r="V1929" s="146"/>
      <c r="W1929" s="135" t="str">
        <f t="shared" si="160"/>
        <v/>
      </c>
      <c r="X1929" s="135" t="str">
        <f t="shared" si="159"/>
        <v/>
      </c>
      <c r="Y1929" s="2">
        <f t="shared" si="158"/>
        <v>1913</v>
      </c>
    </row>
    <row r="1930" spans="1:25">
      <c r="A1930" s="13">
        <v>1930</v>
      </c>
      <c r="B1930" s="2">
        <v>1914</v>
      </c>
      <c r="C1930" s="1" t="s">
        <v>2486</v>
      </c>
      <c r="D1930" s="1" t="s">
        <v>4029</v>
      </c>
      <c r="E1930" s="19" t="s">
        <v>3927</v>
      </c>
      <c r="F1930" s="19" t="s">
        <v>3927</v>
      </c>
      <c r="G1930" s="76">
        <v>0</v>
      </c>
      <c r="H1930" s="76">
        <v>0</v>
      </c>
      <c r="I1930" s="19" t="s">
        <v>3</v>
      </c>
      <c r="J1930" s="19" t="s">
        <v>2238</v>
      </c>
      <c r="K1930" s="14" t="str">
        <f t="shared" si="156"/>
        <v/>
      </c>
      <c r="L1930" s="12" t="s">
        <v>1358</v>
      </c>
      <c r="M1930" s="24" t="s">
        <v>3889</v>
      </c>
      <c r="N1930" s="24" t="s">
        <v>1358</v>
      </c>
      <c r="O1930"/>
      <c r="P1930"/>
      <c r="Q1930"/>
      <c r="R1930"/>
      <c r="S1930">
        <f t="shared" si="157"/>
        <v>278</v>
      </c>
      <c r="T1930"/>
      <c r="U1930" s="146"/>
      <c r="V1930" s="146"/>
      <c r="W1930" s="135" t="str">
        <f t="shared" si="160"/>
        <v/>
      </c>
      <c r="X1930" s="135" t="str">
        <f t="shared" si="159"/>
        <v/>
      </c>
      <c r="Y1930" s="2">
        <f t="shared" si="158"/>
        <v>1914</v>
      </c>
    </row>
    <row r="1931" spans="1:25">
      <c r="A1931" s="13">
        <v>1931</v>
      </c>
      <c r="B1931" s="2">
        <v>1915</v>
      </c>
      <c r="C1931" s="1" t="s">
        <v>2268</v>
      </c>
      <c r="D1931" s="1" t="s">
        <v>7</v>
      </c>
      <c r="E1931" s="19" t="s">
        <v>3928</v>
      </c>
      <c r="F1931" s="19" t="s">
        <v>3928</v>
      </c>
      <c r="G1931" s="76">
        <v>0</v>
      </c>
      <c r="H1931" s="76">
        <v>0</v>
      </c>
      <c r="I1931" s="19" t="s">
        <v>18</v>
      </c>
      <c r="J1931" s="19" t="s">
        <v>2238</v>
      </c>
      <c r="K1931" s="14" t="str">
        <f t="shared" si="156"/>
        <v/>
      </c>
      <c r="L1931" s="12" t="s">
        <v>1360</v>
      </c>
      <c r="M1931" s="24" t="s">
        <v>3890</v>
      </c>
      <c r="N1931" s="24" t="s">
        <v>3918</v>
      </c>
      <c r="O1931"/>
      <c r="P1931"/>
      <c r="Q1931"/>
      <c r="R1931"/>
      <c r="S1931">
        <f t="shared" si="157"/>
        <v>278</v>
      </c>
      <c r="T1931"/>
      <c r="U1931" s="146"/>
      <c r="V1931" s="146"/>
      <c r="W1931" s="135" t="str">
        <f t="shared" si="160"/>
        <v/>
      </c>
      <c r="X1931" s="135" t="str">
        <f t="shared" si="159"/>
        <v/>
      </c>
      <c r="Y1931" s="2">
        <f t="shared" si="158"/>
        <v>1915</v>
      </c>
    </row>
    <row r="1932" spans="1:25">
      <c r="A1932" s="13">
        <v>1932</v>
      </c>
      <c r="B1932" s="2">
        <v>1916</v>
      </c>
      <c r="C1932" s="1" t="s">
        <v>2268</v>
      </c>
      <c r="D1932" s="1" t="s">
        <v>7</v>
      </c>
      <c r="E1932" s="19" t="s">
        <v>3929</v>
      </c>
      <c r="F1932" s="19" t="s">
        <v>3929</v>
      </c>
      <c r="G1932" s="76">
        <v>0</v>
      </c>
      <c r="H1932" s="76">
        <v>0</v>
      </c>
      <c r="I1932" s="19" t="s">
        <v>18</v>
      </c>
      <c r="J1932" s="19" t="s">
        <v>2238</v>
      </c>
      <c r="K1932" s="14" t="str">
        <f t="shared" si="156"/>
        <v/>
      </c>
      <c r="L1932" s="12" t="s">
        <v>1362</v>
      </c>
      <c r="M1932" s="24" t="s">
        <v>3891</v>
      </c>
      <c r="N1932" s="24" t="s">
        <v>3919</v>
      </c>
      <c r="O1932"/>
      <c r="P1932"/>
      <c r="Q1932"/>
      <c r="R1932"/>
      <c r="S1932">
        <f t="shared" si="157"/>
        <v>278</v>
      </c>
      <c r="T1932"/>
      <c r="U1932" s="146"/>
      <c r="V1932" s="146"/>
      <c r="W1932" s="135" t="str">
        <f t="shared" si="160"/>
        <v/>
      </c>
      <c r="X1932" s="135" t="str">
        <f t="shared" si="159"/>
        <v/>
      </c>
      <c r="Y1932" s="2">
        <f t="shared" si="158"/>
        <v>1916</v>
      </c>
    </row>
    <row r="1933" spans="1:25">
      <c r="A1933" s="13">
        <v>1933</v>
      </c>
      <c r="B1933" s="2">
        <v>1917</v>
      </c>
      <c r="C1933" s="1" t="s">
        <v>2268</v>
      </c>
      <c r="D1933" s="1" t="s">
        <v>7</v>
      </c>
      <c r="E1933" s="19" t="s">
        <v>2236</v>
      </c>
      <c r="F1933" s="19" t="s">
        <v>2236</v>
      </c>
      <c r="G1933" s="76">
        <v>0</v>
      </c>
      <c r="H1933" s="76">
        <v>0</v>
      </c>
      <c r="I1933" s="19" t="s">
        <v>18</v>
      </c>
      <c r="J1933" s="19" t="s">
        <v>2238</v>
      </c>
      <c r="K1933" s="14" t="str">
        <f t="shared" si="156"/>
        <v/>
      </c>
      <c r="L1933" s="12" t="s">
        <v>1363</v>
      </c>
      <c r="M1933" s="24" t="s">
        <v>3892</v>
      </c>
      <c r="N1933" s="24" t="s">
        <v>1363</v>
      </c>
      <c r="O1933"/>
      <c r="P1933"/>
      <c r="Q1933"/>
      <c r="R1933"/>
      <c r="S1933">
        <f t="shared" si="157"/>
        <v>278</v>
      </c>
      <c r="T1933"/>
      <c r="U1933" s="146"/>
      <c r="V1933" s="146"/>
      <c r="W1933" s="135" t="str">
        <f t="shared" si="160"/>
        <v/>
      </c>
      <c r="X1933" s="135" t="str">
        <f t="shared" si="159"/>
        <v/>
      </c>
      <c r="Y1933" s="2">
        <f t="shared" si="158"/>
        <v>1917</v>
      </c>
    </row>
    <row r="1934" spans="1:25">
      <c r="A1934" s="13">
        <v>1934</v>
      </c>
      <c r="B1934" s="2">
        <v>1918</v>
      </c>
      <c r="C1934" s="1" t="s">
        <v>2444</v>
      </c>
      <c r="D1934" s="1">
        <v>21</v>
      </c>
      <c r="E1934" s="20" t="s">
        <v>3922</v>
      </c>
      <c r="F1934" s="19" t="s">
        <v>1364</v>
      </c>
      <c r="G1934" s="76">
        <v>0</v>
      </c>
      <c r="H1934" s="76">
        <v>0</v>
      </c>
      <c r="I1934" s="19" t="s">
        <v>1</v>
      </c>
      <c r="J1934" s="19" t="s">
        <v>2238</v>
      </c>
      <c r="K1934" s="14" t="str">
        <f t="shared" si="156"/>
        <v>NOT EQUAL</v>
      </c>
      <c r="L1934" s="12" t="s">
        <v>1363</v>
      </c>
      <c r="M1934" s="24" t="s">
        <v>3893</v>
      </c>
      <c r="N1934" s="24" t="s">
        <v>1363</v>
      </c>
      <c r="O1934"/>
      <c r="P1934"/>
      <c r="Q1934"/>
      <c r="R1934"/>
      <c r="S1934">
        <f t="shared" si="157"/>
        <v>278</v>
      </c>
      <c r="T1934"/>
      <c r="U1934" s="146"/>
      <c r="V1934" s="146"/>
      <c r="W1934" s="135" t="str">
        <f t="shared" si="160"/>
        <v/>
      </c>
      <c r="X1934" s="135" t="str">
        <f t="shared" si="159"/>
        <v/>
      </c>
      <c r="Y1934" s="2">
        <f t="shared" si="158"/>
        <v>1918</v>
      </c>
    </row>
    <row r="1935" spans="1:25">
      <c r="A1935" s="13">
        <v>1935</v>
      </c>
      <c r="B1935" s="2">
        <v>1919</v>
      </c>
      <c r="C1935" s="1" t="s">
        <v>2444</v>
      </c>
      <c r="D1935" s="1">
        <v>22</v>
      </c>
      <c r="E1935" s="20" t="s">
        <v>3921</v>
      </c>
      <c r="F1935" s="19" t="s">
        <v>1365</v>
      </c>
      <c r="G1935" s="76">
        <v>0</v>
      </c>
      <c r="H1935" s="76">
        <v>0</v>
      </c>
      <c r="I1935" s="19" t="s">
        <v>1</v>
      </c>
      <c r="J1935" s="19" t="s">
        <v>2238</v>
      </c>
      <c r="K1935" s="14" t="str">
        <f t="shared" si="156"/>
        <v>NOT EQUAL</v>
      </c>
      <c r="L1935" s="12" t="s">
        <v>1363</v>
      </c>
      <c r="M1935" s="24" t="s">
        <v>3894</v>
      </c>
      <c r="N1935" s="24" t="s">
        <v>1363</v>
      </c>
      <c r="O1935"/>
      <c r="P1935"/>
      <c r="Q1935"/>
      <c r="R1935"/>
      <c r="S1935">
        <f t="shared" si="157"/>
        <v>278</v>
      </c>
      <c r="T1935"/>
      <c r="U1935" s="146"/>
      <c r="V1935" s="146"/>
      <c r="W1935" s="135" t="str">
        <f t="shared" si="160"/>
        <v/>
      </c>
      <c r="X1935" s="135" t="str">
        <f t="shared" si="159"/>
        <v/>
      </c>
      <c r="Y1935" s="2">
        <f t="shared" si="158"/>
        <v>1919</v>
      </c>
    </row>
    <row r="1936" spans="1:25">
      <c r="A1936" s="13">
        <v>1936</v>
      </c>
      <c r="B1936" s="2">
        <v>1920</v>
      </c>
      <c r="C1936" s="1" t="s">
        <v>2444</v>
      </c>
      <c r="D1936" s="1">
        <v>23</v>
      </c>
      <c r="E1936" s="20" t="s">
        <v>3923</v>
      </c>
      <c r="F1936" s="19" t="s">
        <v>1366</v>
      </c>
      <c r="G1936" s="76">
        <v>0</v>
      </c>
      <c r="H1936" s="76">
        <v>0</v>
      </c>
      <c r="I1936" s="19" t="s">
        <v>1</v>
      </c>
      <c r="J1936" s="19" t="s">
        <v>2238</v>
      </c>
      <c r="K1936" s="14" t="str">
        <f t="shared" si="156"/>
        <v>NOT EQUAL</v>
      </c>
      <c r="L1936" s="12" t="s">
        <v>1363</v>
      </c>
      <c r="M1936" s="24" t="s">
        <v>3895</v>
      </c>
      <c r="N1936" s="24" t="s">
        <v>1363</v>
      </c>
      <c r="O1936"/>
      <c r="P1936"/>
      <c r="Q1936"/>
      <c r="R1936"/>
      <c r="S1936">
        <f t="shared" si="157"/>
        <v>278</v>
      </c>
      <c r="T1936"/>
      <c r="U1936" s="146"/>
      <c r="V1936" s="146"/>
      <c r="W1936" s="135" t="str">
        <f t="shared" si="160"/>
        <v/>
      </c>
      <c r="X1936" s="135" t="str">
        <f t="shared" si="159"/>
        <v/>
      </c>
      <c r="Y1936" s="2">
        <f t="shared" si="158"/>
        <v>1920</v>
      </c>
    </row>
    <row r="1937" spans="1:25">
      <c r="A1937" s="13">
        <v>1937</v>
      </c>
      <c r="B1937" s="2">
        <v>1921</v>
      </c>
      <c r="C1937" s="1" t="s">
        <v>2444</v>
      </c>
      <c r="D1937" s="1">
        <v>24</v>
      </c>
      <c r="E1937" s="20" t="s">
        <v>3924</v>
      </c>
      <c r="F1937" s="19" t="s">
        <v>1367</v>
      </c>
      <c r="G1937" s="76">
        <v>0</v>
      </c>
      <c r="H1937" s="76">
        <v>0</v>
      </c>
      <c r="I1937" s="19" t="s">
        <v>1</v>
      </c>
      <c r="J1937" s="19" t="s">
        <v>2238</v>
      </c>
      <c r="K1937" s="14" t="str">
        <f t="shared" si="156"/>
        <v>NOT EQUAL</v>
      </c>
      <c r="L1937" s="12" t="s">
        <v>1363</v>
      </c>
      <c r="M1937" s="24" t="s">
        <v>3896</v>
      </c>
      <c r="N1937" s="24" t="s">
        <v>1363</v>
      </c>
      <c r="O1937"/>
      <c r="P1937"/>
      <c r="Q1937"/>
      <c r="R1937"/>
      <c r="S1937">
        <f t="shared" si="157"/>
        <v>278</v>
      </c>
      <c r="T1937"/>
      <c r="U1937" s="146"/>
      <c r="V1937" s="146"/>
      <c r="W1937" s="135" t="str">
        <f t="shared" si="160"/>
        <v/>
      </c>
      <c r="X1937" s="135" t="str">
        <f t="shared" si="159"/>
        <v/>
      </c>
      <c r="Y1937" s="2">
        <f t="shared" si="158"/>
        <v>1921</v>
      </c>
    </row>
    <row r="1938" spans="1:25">
      <c r="A1938" s="13">
        <v>1938</v>
      </c>
      <c r="B1938" s="2">
        <v>1922</v>
      </c>
      <c r="C1938" s="1" t="s">
        <v>2444</v>
      </c>
      <c r="D1938" s="1">
        <v>25</v>
      </c>
      <c r="E1938" s="20" t="s">
        <v>3925</v>
      </c>
      <c r="F1938" s="19" t="s">
        <v>1368</v>
      </c>
      <c r="G1938" s="76">
        <v>0</v>
      </c>
      <c r="H1938" s="76">
        <v>0</v>
      </c>
      <c r="I1938" s="19" t="s">
        <v>1</v>
      </c>
      <c r="J1938" s="19" t="s">
        <v>2238</v>
      </c>
      <c r="K1938" s="14" t="str">
        <f t="shared" si="156"/>
        <v>NOT EQUAL</v>
      </c>
      <c r="L1938" s="12" t="s">
        <v>1363</v>
      </c>
      <c r="M1938" s="24" t="s">
        <v>3897</v>
      </c>
      <c r="N1938" s="24" t="s">
        <v>1363</v>
      </c>
      <c r="O1938"/>
      <c r="P1938"/>
      <c r="Q1938"/>
      <c r="R1938"/>
      <c r="S1938">
        <f t="shared" si="157"/>
        <v>278</v>
      </c>
      <c r="T1938"/>
      <c r="U1938" s="146"/>
      <c r="V1938" s="146"/>
      <c r="W1938" s="135" t="str">
        <f t="shared" si="160"/>
        <v/>
      </c>
      <c r="X1938" s="135" t="str">
        <f t="shared" si="159"/>
        <v/>
      </c>
      <c r="Y1938" s="2">
        <f t="shared" si="158"/>
        <v>1922</v>
      </c>
    </row>
    <row r="1939" spans="1:25">
      <c r="A1939" s="13">
        <v>1939</v>
      </c>
      <c r="B1939" s="2">
        <v>1923</v>
      </c>
      <c r="C1939" s="1" t="s">
        <v>2444</v>
      </c>
      <c r="D1939" s="1">
        <v>26</v>
      </c>
      <c r="E1939" s="20" t="s">
        <v>3926</v>
      </c>
      <c r="F1939" s="19" t="s">
        <v>1369</v>
      </c>
      <c r="G1939" s="76">
        <v>0</v>
      </c>
      <c r="H1939" s="76">
        <v>0</v>
      </c>
      <c r="I1939" s="19" t="s">
        <v>1</v>
      </c>
      <c r="J1939" s="19" t="s">
        <v>2238</v>
      </c>
      <c r="K1939" s="14" t="str">
        <f t="shared" si="156"/>
        <v>NOT EQUAL</v>
      </c>
      <c r="L1939" s="12" t="s">
        <v>1363</v>
      </c>
      <c r="M1939" s="24" t="s">
        <v>3898</v>
      </c>
      <c r="N1939" s="24" t="s">
        <v>1363</v>
      </c>
      <c r="O1939"/>
      <c r="P1939"/>
      <c r="Q1939"/>
      <c r="R1939"/>
      <c r="S1939">
        <f t="shared" si="157"/>
        <v>278</v>
      </c>
      <c r="T1939"/>
      <c r="U1939" s="146"/>
      <c r="V1939" s="146"/>
      <c r="W1939" s="135" t="str">
        <f t="shared" si="160"/>
        <v/>
      </c>
      <c r="X1939" s="135" t="str">
        <f t="shared" si="159"/>
        <v/>
      </c>
      <c r="Y1939" s="2">
        <f t="shared" si="158"/>
        <v>1923</v>
      </c>
    </row>
    <row r="1940" spans="1:25">
      <c r="A1940" s="13">
        <v>1940</v>
      </c>
      <c r="B1940" s="2">
        <v>1924</v>
      </c>
      <c r="C1940" s="1" t="s">
        <v>2444</v>
      </c>
      <c r="D1940" s="1">
        <v>27</v>
      </c>
      <c r="E1940" s="20" t="s">
        <v>3974</v>
      </c>
      <c r="F1940" s="20" t="s">
        <v>3974</v>
      </c>
      <c r="G1940" s="78">
        <v>0</v>
      </c>
      <c r="H1940" s="78">
        <v>0</v>
      </c>
      <c r="I1940" s="19" t="s">
        <v>1</v>
      </c>
      <c r="J1940" s="19" t="s">
        <v>2238</v>
      </c>
      <c r="K1940" s="14" t="str">
        <f t="shared" si="156"/>
        <v/>
      </c>
      <c r="L1940" s="12" t="s">
        <v>1363</v>
      </c>
      <c r="M1940" s="24" t="s">
        <v>3899</v>
      </c>
      <c r="N1940" s="24" t="s">
        <v>1363</v>
      </c>
      <c r="O1940"/>
      <c r="P1940"/>
      <c r="Q1940"/>
      <c r="R1940"/>
      <c r="S1940">
        <f t="shared" si="157"/>
        <v>278</v>
      </c>
      <c r="T1940"/>
      <c r="U1940" s="146"/>
      <c r="V1940" s="146"/>
      <c r="W1940" s="135" t="str">
        <f t="shared" si="160"/>
        <v/>
      </c>
      <c r="X1940" s="135" t="str">
        <f t="shared" si="159"/>
        <v/>
      </c>
      <c r="Y1940" s="2">
        <f t="shared" si="158"/>
        <v>1924</v>
      </c>
    </row>
    <row r="1941" spans="1:25">
      <c r="A1941" s="13">
        <v>1941</v>
      </c>
      <c r="B1941" s="2">
        <v>1925</v>
      </c>
      <c r="C1941" s="1" t="s">
        <v>2487</v>
      </c>
      <c r="D1941" s="1" t="s">
        <v>7</v>
      </c>
      <c r="E1941" s="20" t="s">
        <v>3969</v>
      </c>
      <c r="F1941" s="20" t="s">
        <v>3969</v>
      </c>
      <c r="G1941" s="78">
        <v>0</v>
      </c>
      <c r="H1941" s="78">
        <v>0</v>
      </c>
      <c r="I1941" s="19" t="s">
        <v>3</v>
      </c>
      <c r="J1941" s="19" t="s">
        <v>2237</v>
      </c>
      <c r="K1941" s="14" t="str">
        <f t="shared" ref="K1941:K1951" si="161">IF(E1941=F1941,"","NOT EQUAL")</f>
        <v/>
      </c>
      <c r="L1941" s="12" t="s">
        <v>1370</v>
      </c>
      <c r="M1941" s="24" t="s">
        <v>3900</v>
      </c>
      <c r="N1941" s="24" t="s">
        <v>1370</v>
      </c>
      <c r="O1941"/>
      <c r="P1941"/>
      <c r="Q1941"/>
      <c r="R1941"/>
      <c r="S1941">
        <f t="shared" si="157"/>
        <v>279</v>
      </c>
      <c r="T1941"/>
      <c r="U1941" s="146"/>
      <c r="V1941" s="146"/>
      <c r="W1941" s="135" t="str">
        <f t="shared" si="160"/>
        <v>STD_RIGHT_ARROW "LI" STD_LEFT_RIGHT_ARROWS "SI"</v>
      </c>
      <c r="X1941" s="135" t="str">
        <f t="shared" si="159"/>
        <v>&gt;LI&lt;&gt;SI</v>
      </c>
      <c r="Y1941" s="2">
        <f t="shared" si="158"/>
        <v>1925</v>
      </c>
    </row>
    <row r="1942" spans="1:25">
      <c r="A1942" s="13">
        <v>1942</v>
      </c>
      <c r="B1942" s="2">
        <v>1926</v>
      </c>
      <c r="C1942" s="86" t="s">
        <v>4276</v>
      </c>
      <c r="D1942" s="86" t="s">
        <v>7</v>
      </c>
      <c r="E1942" s="20" t="s">
        <v>3957</v>
      </c>
      <c r="F1942" s="20" t="s">
        <v>3957</v>
      </c>
      <c r="G1942" s="78">
        <v>0</v>
      </c>
      <c r="H1942" s="78">
        <v>0</v>
      </c>
      <c r="I1942" s="19" t="s">
        <v>3</v>
      </c>
      <c r="J1942" s="19" t="s">
        <v>2237</v>
      </c>
      <c r="K1942" s="14" t="str">
        <f t="shared" si="161"/>
        <v/>
      </c>
      <c r="L1942" s="12" t="s">
        <v>3958</v>
      </c>
      <c r="M1942" s="24" t="s">
        <v>3959</v>
      </c>
      <c r="N1942" s="24" t="s">
        <v>3958</v>
      </c>
      <c r="O1942"/>
      <c r="P1942"/>
      <c r="Q1942"/>
      <c r="R1942"/>
      <c r="S1942">
        <f t="shared" si="157"/>
        <v>280</v>
      </c>
      <c r="T1942"/>
      <c r="U1942" s="146"/>
      <c r="V1942" s="146"/>
      <c r="W1942" s="135" t="str">
        <f t="shared" si="160"/>
        <v>".MS"</v>
      </c>
      <c r="X1942" s="135" t="str">
        <f t="shared" si="159"/>
        <v>.MS</v>
      </c>
      <c r="Y1942" s="2">
        <f t="shared" si="158"/>
        <v>1926</v>
      </c>
    </row>
    <row r="1943" spans="1:25">
      <c r="A1943" s="13">
        <v>1943</v>
      </c>
      <c r="B1943" s="2">
        <v>1927</v>
      </c>
      <c r="C1943" s="87" t="s">
        <v>4277</v>
      </c>
      <c r="D1943" s="87" t="s">
        <v>4278</v>
      </c>
      <c r="E1943" s="20" t="s">
        <v>3989</v>
      </c>
      <c r="F1943" s="20" t="s">
        <v>3989</v>
      </c>
      <c r="G1943" s="78">
        <v>0</v>
      </c>
      <c r="H1943" s="78">
        <v>0</v>
      </c>
      <c r="I1943" s="19" t="s">
        <v>1</v>
      </c>
      <c r="J1943" s="19" t="s">
        <v>2237</v>
      </c>
      <c r="K1943" s="14" t="str">
        <f t="shared" si="161"/>
        <v/>
      </c>
      <c r="L1943" s="12" t="s">
        <v>3976</v>
      </c>
      <c r="M1943" s="24" t="s">
        <v>3977</v>
      </c>
      <c r="N1943" s="33" t="str">
        <f t="shared" ref="N1943:N1948" si="162">L1943</f>
        <v>//JM PRE UNIT</v>
      </c>
      <c r="O1943"/>
      <c r="P1943"/>
      <c r="Q1943"/>
      <c r="R1943"/>
      <c r="S1943">
        <f t="shared" si="157"/>
        <v>280</v>
      </c>
      <c r="T1943"/>
      <c r="U1943" s="146"/>
      <c r="V1943" s="146"/>
      <c r="W1943" s="135" t="str">
        <f t="shared" si="160"/>
        <v/>
      </c>
      <c r="X1943" s="135" t="str">
        <f t="shared" si="159"/>
        <v/>
      </c>
      <c r="Y1943" s="2">
        <f t="shared" si="158"/>
        <v>1927</v>
      </c>
    </row>
    <row r="1944" spans="1:25">
      <c r="A1944" s="13">
        <v>1944</v>
      </c>
      <c r="B1944" s="2">
        <v>1928</v>
      </c>
      <c r="C1944" s="87" t="s">
        <v>4277</v>
      </c>
      <c r="D1944" s="87" t="s">
        <v>4279</v>
      </c>
      <c r="E1944" s="20" t="s">
        <v>3990</v>
      </c>
      <c r="F1944" s="20" t="s">
        <v>3990</v>
      </c>
      <c r="G1944" s="78">
        <v>0</v>
      </c>
      <c r="H1944" s="78">
        <v>0</v>
      </c>
      <c r="I1944" s="19" t="s">
        <v>1</v>
      </c>
      <c r="J1944" s="19" t="s">
        <v>2237</v>
      </c>
      <c r="K1944" s="14" t="str">
        <f t="shared" si="161"/>
        <v/>
      </c>
      <c r="L1944" s="12" t="s">
        <v>3976</v>
      </c>
      <c r="M1944" s="24" t="s">
        <v>3979</v>
      </c>
      <c r="N1944" s="33" t="str">
        <f t="shared" si="162"/>
        <v>//JM PRE UNIT</v>
      </c>
      <c r="O1944"/>
      <c r="P1944"/>
      <c r="Q1944"/>
      <c r="R1944"/>
      <c r="S1944">
        <f t="shared" si="157"/>
        <v>280</v>
      </c>
      <c r="T1944"/>
      <c r="U1944" s="146"/>
      <c r="V1944" s="146"/>
      <c r="W1944" s="135" t="str">
        <f t="shared" si="160"/>
        <v/>
      </c>
      <c r="X1944" s="135" t="str">
        <f t="shared" si="159"/>
        <v/>
      </c>
      <c r="Y1944" s="2">
        <f t="shared" si="158"/>
        <v>1928</v>
      </c>
    </row>
    <row r="1945" spans="1:25">
      <c r="A1945" s="13">
        <v>1945</v>
      </c>
      <c r="B1945" s="2">
        <v>1929</v>
      </c>
      <c r="C1945" s="87" t="s">
        <v>4277</v>
      </c>
      <c r="D1945" s="87" t="s">
        <v>4280</v>
      </c>
      <c r="E1945" s="20" t="s">
        <v>3991</v>
      </c>
      <c r="F1945" s="20" t="s">
        <v>3991</v>
      </c>
      <c r="G1945" s="78">
        <v>0</v>
      </c>
      <c r="H1945" s="78">
        <v>0</v>
      </c>
      <c r="I1945" s="19" t="s">
        <v>1</v>
      </c>
      <c r="J1945" s="19" t="s">
        <v>2237</v>
      </c>
      <c r="K1945" s="14" t="str">
        <f t="shared" si="161"/>
        <v/>
      </c>
      <c r="L1945" s="12" t="s">
        <v>3976</v>
      </c>
      <c r="M1945" s="24" t="s">
        <v>3984</v>
      </c>
      <c r="N1945" s="33" t="str">
        <f t="shared" si="162"/>
        <v>//JM PRE UNIT</v>
      </c>
      <c r="O1945"/>
      <c r="P1945"/>
      <c r="Q1945"/>
      <c r="R1945"/>
      <c r="S1945">
        <f t="shared" si="157"/>
        <v>280</v>
      </c>
      <c r="T1945"/>
      <c r="U1945" s="146"/>
      <c r="V1945" s="146"/>
      <c r="W1945" s="135" t="str">
        <f t="shared" si="160"/>
        <v/>
      </c>
      <c r="X1945" s="135" t="str">
        <f t="shared" si="159"/>
        <v/>
      </c>
      <c r="Y1945" s="2">
        <f t="shared" si="158"/>
        <v>1929</v>
      </c>
    </row>
    <row r="1946" spans="1:25">
      <c r="A1946" s="13">
        <v>1946</v>
      </c>
      <c r="B1946" s="2">
        <v>1930</v>
      </c>
      <c r="C1946" s="87" t="s">
        <v>4277</v>
      </c>
      <c r="D1946" s="87" t="s">
        <v>4281</v>
      </c>
      <c r="E1946" s="20" t="s">
        <v>3992</v>
      </c>
      <c r="F1946" s="20" t="s">
        <v>3992</v>
      </c>
      <c r="G1946" s="78">
        <v>0</v>
      </c>
      <c r="H1946" s="78">
        <v>0</v>
      </c>
      <c r="I1946" s="19" t="s">
        <v>1</v>
      </c>
      <c r="J1946" s="19" t="s">
        <v>2237</v>
      </c>
      <c r="K1946" s="14" t="str">
        <f t="shared" si="161"/>
        <v/>
      </c>
      <c r="L1946" s="12" t="s">
        <v>3976</v>
      </c>
      <c r="M1946" s="24" t="s">
        <v>3985</v>
      </c>
      <c r="N1946" s="33" t="str">
        <f t="shared" si="162"/>
        <v>//JM PRE UNIT</v>
      </c>
      <c r="O1946"/>
      <c r="P1946"/>
      <c r="Q1946"/>
      <c r="R1946"/>
      <c r="S1946">
        <f t="shared" si="157"/>
        <v>280</v>
      </c>
      <c r="T1946"/>
      <c r="U1946" s="146"/>
      <c r="V1946" s="146"/>
      <c r="W1946" s="135" t="str">
        <f t="shared" si="160"/>
        <v/>
      </c>
      <c r="X1946" s="135" t="str">
        <f t="shared" si="159"/>
        <v/>
      </c>
      <c r="Y1946" s="2">
        <f t="shared" si="158"/>
        <v>1930</v>
      </c>
    </row>
    <row r="1947" spans="1:25">
      <c r="A1947" s="13">
        <v>1947</v>
      </c>
      <c r="B1947" s="2">
        <v>1931</v>
      </c>
      <c r="C1947" s="87" t="s">
        <v>4277</v>
      </c>
      <c r="D1947" s="87" t="s">
        <v>4282</v>
      </c>
      <c r="E1947" s="20" t="s">
        <v>3993</v>
      </c>
      <c r="F1947" s="20" t="s">
        <v>3993</v>
      </c>
      <c r="G1947" s="78">
        <v>0</v>
      </c>
      <c r="H1947" s="78">
        <v>0</v>
      </c>
      <c r="I1947" s="19" t="s">
        <v>1</v>
      </c>
      <c r="J1947" s="19" t="s">
        <v>2237</v>
      </c>
      <c r="K1947" s="14" t="str">
        <f t="shared" si="161"/>
        <v/>
      </c>
      <c r="L1947" s="12" t="s">
        <v>3976</v>
      </c>
      <c r="M1947" s="24" t="s">
        <v>3986</v>
      </c>
      <c r="N1947" s="33" t="str">
        <f t="shared" si="162"/>
        <v>//JM PRE UNIT</v>
      </c>
      <c r="O1947"/>
      <c r="P1947"/>
      <c r="Q1947"/>
      <c r="R1947"/>
      <c r="S1947">
        <f t="shared" si="157"/>
        <v>280</v>
      </c>
      <c r="T1947"/>
      <c r="U1947" s="146"/>
      <c r="V1947" s="146"/>
      <c r="W1947" s="135" t="str">
        <f t="shared" si="160"/>
        <v/>
      </c>
      <c r="X1947" s="135" t="str">
        <f t="shared" si="159"/>
        <v/>
      </c>
      <c r="Y1947" s="2">
        <f t="shared" si="158"/>
        <v>1931</v>
      </c>
    </row>
    <row r="1948" spans="1:25">
      <c r="A1948" s="13">
        <v>1948</v>
      </c>
      <c r="B1948" s="2">
        <v>1932</v>
      </c>
      <c r="C1948" s="87" t="s">
        <v>4277</v>
      </c>
      <c r="D1948" s="87" t="s">
        <v>4283</v>
      </c>
      <c r="E1948" s="20" t="s">
        <v>3994</v>
      </c>
      <c r="F1948" s="20" t="s">
        <v>3994</v>
      </c>
      <c r="G1948" s="78">
        <v>0</v>
      </c>
      <c r="H1948" s="78">
        <v>0</v>
      </c>
      <c r="I1948" s="19" t="s">
        <v>1</v>
      </c>
      <c r="J1948" s="19" t="s">
        <v>2237</v>
      </c>
      <c r="K1948" s="14" t="str">
        <f t="shared" si="161"/>
        <v/>
      </c>
      <c r="L1948" s="12" t="s">
        <v>3976</v>
      </c>
      <c r="M1948" s="24" t="s">
        <v>3987</v>
      </c>
      <c r="N1948" s="33" t="str">
        <f t="shared" si="162"/>
        <v>//JM PRE UNIT</v>
      </c>
      <c r="O1948"/>
      <c r="P1948"/>
      <c r="Q1948"/>
      <c r="R1948"/>
      <c r="S1948">
        <f t="shared" si="157"/>
        <v>280</v>
      </c>
      <c r="T1948"/>
      <c r="U1948" s="146"/>
      <c r="V1948" s="146"/>
      <c r="W1948" s="135" t="str">
        <f t="shared" si="160"/>
        <v/>
      </c>
      <c r="X1948" s="135" t="str">
        <f t="shared" si="159"/>
        <v/>
      </c>
      <c r="Y1948" s="2">
        <f t="shared" si="158"/>
        <v>1932</v>
      </c>
    </row>
    <row r="1949" spans="1:25">
      <c r="A1949" s="13">
        <v>1949</v>
      </c>
      <c r="B1949" s="2">
        <v>1933</v>
      </c>
      <c r="C1949" s="1" t="s">
        <v>2481</v>
      </c>
      <c r="D1949" s="1" t="s">
        <v>4022</v>
      </c>
      <c r="E1949" s="20" t="s">
        <v>4024</v>
      </c>
      <c r="F1949" s="20" t="s">
        <v>4024</v>
      </c>
      <c r="G1949" s="78">
        <v>0</v>
      </c>
      <c r="H1949" s="78">
        <v>0</v>
      </c>
      <c r="I1949" s="19" t="s">
        <v>1</v>
      </c>
      <c r="J1949" s="19" t="s">
        <v>2238</v>
      </c>
      <c r="K1949" s="14" t="str">
        <f t="shared" si="161"/>
        <v/>
      </c>
      <c r="L1949" s="1"/>
      <c r="M1949" s="24" t="s">
        <v>4023</v>
      </c>
      <c r="N1949" s="24" t="s">
        <v>1214</v>
      </c>
      <c r="O1949"/>
      <c r="P1949"/>
      <c r="Q1949"/>
      <c r="R1949"/>
      <c r="S1949">
        <f t="shared" si="157"/>
        <v>280</v>
      </c>
      <c r="T1949"/>
      <c r="U1949" s="146"/>
      <c r="V1949" s="146"/>
      <c r="W1949" s="135" t="str">
        <f t="shared" si="160"/>
        <v/>
      </c>
      <c r="X1949" s="135" t="str">
        <f t="shared" si="159"/>
        <v/>
      </c>
      <c r="Y1949" s="2">
        <f t="shared" si="158"/>
        <v>1933</v>
      </c>
    </row>
    <row r="1950" spans="1:25">
      <c r="A1950" s="13">
        <v>1950</v>
      </c>
      <c r="B1950" s="2">
        <v>1934</v>
      </c>
      <c r="C1950" s="1" t="s">
        <v>2481</v>
      </c>
      <c r="D1950" t="s">
        <v>4025</v>
      </c>
      <c r="E1950" s="20" t="s">
        <v>4027</v>
      </c>
      <c r="F1950" s="20" t="s">
        <v>4027</v>
      </c>
      <c r="G1950" s="78">
        <v>0</v>
      </c>
      <c r="H1950" s="78">
        <v>0</v>
      </c>
      <c r="I1950" s="19" t="s">
        <v>1</v>
      </c>
      <c r="J1950" s="19" t="s">
        <v>2238</v>
      </c>
      <c r="K1950" s="14" t="str">
        <f t="shared" si="161"/>
        <v/>
      </c>
      <c r="L1950" s="1"/>
      <c r="M1950" s="24" t="s">
        <v>4026</v>
      </c>
      <c r="N1950" s="24" t="s">
        <v>1214</v>
      </c>
      <c r="O1950"/>
      <c r="P1950"/>
      <c r="Q1950"/>
      <c r="R1950"/>
      <c r="S1950">
        <f t="shared" si="157"/>
        <v>280</v>
      </c>
      <c r="T1950"/>
      <c r="U1950" s="146"/>
      <c r="V1950" s="146"/>
      <c r="W1950" s="135" t="str">
        <f t="shared" si="160"/>
        <v/>
      </c>
      <c r="X1950" s="135" t="str">
        <f t="shared" si="159"/>
        <v/>
      </c>
      <c r="Y1950" s="2">
        <f t="shared" si="158"/>
        <v>1934</v>
      </c>
    </row>
    <row r="1951" spans="1:25">
      <c r="A1951" s="13">
        <v>1951</v>
      </c>
      <c r="B1951" s="2">
        <v>1935</v>
      </c>
      <c r="C1951" s="1" t="s">
        <v>4254</v>
      </c>
      <c r="D1951" s="1" t="s">
        <v>7</v>
      </c>
      <c r="E1951" s="20" t="s">
        <v>4122</v>
      </c>
      <c r="F1951" s="20" t="s">
        <v>4122</v>
      </c>
      <c r="G1951" s="78">
        <v>0</v>
      </c>
      <c r="H1951" s="78">
        <v>0</v>
      </c>
      <c r="I1951" s="19" t="s">
        <v>1</v>
      </c>
      <c r="J1951" s="19" t="s">
        <v>2237</v>
      </c>
      <c r="K1951" s="14" t="str">
        <f t="shared" si="161"/>
        <v/>
      </c>
      <c r="L1951" s="1" t="s">
        <v>4255</v>
      </c>
      <c r="M1951" s="24" t="s">
        <v>4123</v>
      </c>
      <c r="N1951" s="24" t="s">
        <v>1214</v>
      </c>
      <c r="O1951"/>
      <c r="P1951"/>
      <c r="Q1951"/>
      <c r="R1951"/>
      <c r="S1951">
        <f t="shared" si="157"/>
        <v>280</v>
      </c>
      <c r="T1951"/>
      <c r="U1951" s="146"/>
      <c r="V1951" s="146"/>
      <c r="W1951" s="135" t="str">
        <f t="shared" si="160"/>
        <v/>
      </c>
      <c r="X1951" s="135" t="str">
        <f t="shared" si="159"/>
        <v/>
      </c>
      <c r="Y1951" s="2">
        <f t="shared" si="158"/>
        <v>1935</v>
      </c>
    </row>
    <row r="1952" spans="1:25">
      <c r="A1952" s="13">
        <v>1952</v>
      </c>
      <c r="B1952" s="2">
        <v>1936</v>
      </c>
      <c r="C1952" s="1" t="s">
        <v>2486</v>
      </c>
      <c r="D1952" s="1" t="s">
        <v>4039</v>
      </c>
      <c r="E1952" s="20" t="s">
        <v>4131</v>
      </c>
      <c r="F1952" s="20" t="s">
        <v>4131</v>
      </c>
      <c r="G1952" s="78">
        <v>0</v>
      </c>
      <c r="H1952" s="78">
        <v>0</v>
      </c>
      <c r="I1952" s="19" t="s">
        <v>3</v>
      </c>
      <c r="J1952" s="19" t="s">
        <v>2237</v>
      </c>
      <c r="K1952" s="14" t="str">
        <f t="shared" ref="K1952:K1959" si="163">IF(E1952=F1952,"","NOT EQUAL")</f>
        <v/>
      </c>
      <c r="L1952" s="1"/>
      <c r="M1952" s="24" t="s">
        <v>4137</v>
      </c>
      <c r="N1952" s="24" t="s">
        <v>1214</v>
      </c>
      <c r="O1952"/>
      <c r="P1952"/>
      <c r="Q1952"/>
      <c r="R1952"/>
      <c r="S1952">
        <f t="shared" si="157"/>
        <v>280</v>
      </c>
      <c r="T1952"/>
      <c r="U1952" s="146" t="s">
        <v>4622</v>
      </c>
      <c r="V1952" s="146"/>
      <c r="W1952" s="135" t="str">
        <f t="shared" si="160"/>
        <v/>
      </c>
      <c r="X1952" s="135" t="str">
        <f t="shared" si="159"/>
        <v/>
      </c>
      <c r="Y1952" s="2">
        <f t="shared" si="158"/>
        <v>1936</v>
      </c>
    </row>
    <row r="1953" spans="1:25">
      <c r="A1953" s="13">
        <v>1953</v>
      </c>
      <c r="B1953" s="2">
        <v>1937</v>
      </c>
      <c r="C1953" s="1" t="s">
        <v>2486</v>
      </c>
      <c r="D1953" s="1" t="s">
        <v>4040</v>
      </c>
      <c r="E1953" s="20" t="s">
        <v>4132</v>
      </c>
      <c r="F1953" s="20" t="s">
        <v>4132</v>
      </c>
      <c r="G1953" s="78">
        <v>0</v>
      </c>
      <c r="H1953" s="78">
        <v>0</v>
      </c>
      <c r="I1953" s="19" t="s">
        <v>3</v>
      </c>
      <c r="J1953" s="19" t="s">
        <v>2237</v>
      </c>
      <c r="K1953" s="14" t="str">
        <f t="shared" si="163"/>
        <v/>
      </c>
      <c r="L1953" s="1"/>
      <c r="M1953" s="24" t="s">
        <v>4138</v>
      </c>
      <c r="N1953" s="24" t="s">
        <v>1214</v>
      </c>
      <c r="O1953"/>
      <c r="P1953"/>
      <c r="Q1953"/>
      <c r="R1953"/>
      <c r="S1953">
        <f t="shared" si="157"/>
        <v>280</v>
      </c>
      <c r="T1953"/>
      <c r="U1953" s="146" t="s">
        <v>4622</v>
      </c>
      <c r="V1953" s="146"/>
      <c r="W1953" s="135" t="str">
        <f t="shared" si="160"/>
        <v/>
      </c>
      <c r="X1953" s="135" t="str">
        <f t="shared" si="159"/>
        <v/>
      </c>
      <c r="Y1953" s="2">
        <f t="shared" si="158"/>
        <v>1937</v>
      </c>
    </row>
    <row r="1954" spans="1:25">
      <c r="A1954" s="13">
        <v>1954</v>
      </c>
      <c r="B1954" s="2">
        <v>1938</v>
      </c>
      <c r="C1954" s="1" t="s">
        <v>2486</v>
      </c>
      <c r="D1954" s="1" t="s">
        <v>4041</v>
      </c>
      <c r="E1954" s="20" t="s">
        <v>4133</v>
      </c>
      <c r="F1954" s="20" t="s">
        <v>4133</v>
      </c>
      <c r="G1954" s="78">
        <v>0</v>
      </c>
      <c r="H1954" s="78">
        <v>0</v>
      </c>
      <c r="I1954" s="19" t="s">
        <v>3</v>
      </c>
      <c r="J1954" s="19" t="s">
        <v>2237</v>
      </c>
      <c r="K1954" s="14" t="str">
        <f t="shared" si="163"/>
        <v/>
      </c>
      <c r="L1954" s="1"/>
      <c r="M1954" s="24" t="s">
        <v>4139</v>
      </c>
      <c r="N1954" s="24" t="s">
        <v>1214</v>
      </c>
      <c r="O1954"/>
      <c r="P1954"/>
      <c r="Q1954"/>
      <c r="R1954"/>
      <c r="S1954">
        <f t="shared" si="157"/>
        <v>280</v>
      </c>
      <c r="T1954"/>
      <c r="U1954" s="146" t="s">
        <v>4622</v>
      </c>
      <c r="V1954" s="146"/>
      <c r="W1954" s="135" t="str">
        <f t="shared" si="160"/>
        <v/>
      </c>
      <c r="X1954" s="135" t="str">
        <f t="shared" si="159"/>
        <v/>
      </c>
      <c r="Y1954" s="2">
        <f t="shared" si="158"/>
        <v>1938</v>
      </c>
    </row>
    <row r="1955" spans="1:25">
      <c r="A1955" s="13">
        <v>1955</v>
      </c>
      <c r="B1955" s="2">
        <v>1939</v>
      </c>
      <c r="C1955" s="1" t="s">
        <v>2486</v>
      </c>
      <c r="D1955" s="1" t="s">
        <v>4042</v>
      </c>
      <c r="E1955" s="20" t="s">
        <v>4134</v>
      </c>
      <c r="F1955" s="20" t="s">
        <v>4134</v>
      </c>
      <c r="G1955" s="78">
        <v>0</v>
      </c>
      <c r="H1955" s="78">
        <v>0</v>
      </c>
      <c r="I1955" s="19" t="s">
        <v>3</v>
      </c>
      <c r="J1955" s="19" t="s">
        <v>2237</v>
      </c>
      <c r="K1955" s="14" t="str">
        <f t="shared" si="163"/>
        <v/>
      </c>
      <c r="L1955" s="1"/>
      <c r="M1955" s="24" t="s">
        <v>4140</v>
      </c>
      <c r="N1955" s="24" t="s">
        <v>1214</v>
      </c>
      <c r="O1955"/>
      <c r="P1955"/>
      <c r="Q1955"/>
      <c r="R1955"/>
      <c r="S1955">
        <f t="shared" si="157"/>
        <v>280</v>
      </c>
      <c r="T1955"/>
      <c r="U1955" s="146" t="s">
        <v>4622</v>
      </c>
      <c r="V1955" s="146"/>
      <c r="W1955" s="135" t="str">
        <f t="shared" si="160"/>
        <v/>
      </c>
      <c r="X1955" s="135" t="str">
        <f t="shared" si="159"/>
        <v/>
      </c>
      <c r="Y1955" s="2">
        <f t="shared" si="158"/>
        <v>1939</v>
      </c>
    </row>
    <row r="1956" spans="1:25">
      <c r="A1956" s="13">
        <v>1956</v>
      </c>
      <c r="B1956" s="2">
        <v>1940</v>
      </c>
      <c r="C1956" s="1" t="s">
        <v>2486</v>
      </c>
      <c r="D1956" s="1" t="s">
        <v>4043</v>
      </c>
      <c r="E1956" s="20" t="s">
        <v>4135</v>
      </c>
      <c r="F1956" s="20" t="s">
        <v>4135</v>
      </c>
      <c r="G1956" s="78">
        <v>0</v>
      </c>
      <c r="H1956" s="78">
        <v>0</v>
      </c>
      <c r="I1956" s="19" t="s">
        <v>3</v>
      </c>
      <c r="J1956" s="19" t="s">
        <v>2237</v>
      </c>
      <c r="K1956" s="14" t="str">
        <f t="shared" si="163"/>
        <v/>
      </c>
      <c r="L1956" s="1"/>
      <c r="M1956" s="24" t="s">
        <v>4141</v>
      </c>
      <c r="N1956" s="24" t="s">
        <v>1214</v>
      </c>
      <c r="O1956"/>
      <c r="P1956"/>
      <c r="Q1956"/>
      <c r="R1956"/>
      <c r="S1956">
        <f t="shared" si="157"/>
        <v>280</v>
      </c>
      <c r="T1956"/>
      <c r="U1956" s="146" t="s">
        <v>4622</v>
      </c>
      <c r="V1956" s="146"/>
      <c r="W1956" s="135" t="str">
        <f t="shared" si="160"/>
        <v/>
      </c>
      <c r="X1956" s="135" t="str">
        <f t="shared" si="159"/>
        <v/>
      </c>
      <c r="Y1956" s="2">
        <f t="shared" si="158"/>
        <v>1940</v>
      </c>
    </row>
    <row r="1957" spans="1:25">
      <c r="A1957" s="13">
        <v>1957</v>
      </c>
      <c r="B1957" s="2">
        <v>1941</v>
      </c>
      <c r="C1957" s="1" t="s">
        <v>2486</v>
      </c>
      <c r="D1957" s="1" t="s">
        <v>4044</v>
      </c>
      <c r="E1957" s="20" t="s">
        <v>4136</v>
      </c>
      <c r="F1957" s="20" t="s">
        <v>4136</v>
      </c>
      <c r="G1957" s="78">
        <v>0</v>
      </c>
      <c r="H1957" s="78">
        <v>0</v>
      </c>
      <c r="I1957" s="19" t="s">
        <v>3</v>
      </c>
      <c r="J1957" s="19" t="s">
        <v>2237</v>
      </c>
      <c r="K1957" s="14" t="str">
        <f t="shared" si="163"/>
        <v/>
      </c>
      <c r="L1957" s="1"/>
      <c r="M1957" s="24" t="s">
        <v>4142</v>
      </c>
      <c r="N1957" s="24" t="s">
        <v>1214</v>
      </c>
      <c r="O1957"/>
      <c r="P1957"/>
      <c r="Q1957"/>
      <c r="R1957"/>
      <c r="S1957">
        <f t="shared" si="157"/>
        <v>280</v>
      </c>
      <c r="T1957"/>
      <c r="U1957" s="146" t="s">
        <v>4622</v>
      </c>
      <c r="V1957" s="146"/>
      <c r="W1957" s="135" t="str">
        <f t="shared" si="160"/>
        <v/>
      </c>
      <c r="X1957" s="135" t="str">
        <f t="shared" si="159"/>
        <v/>
      </c>
      <c r="Y1957" s="2">
        <f t="shared" si="158"/>
        <v>1941</v>
      </c>
    </row>
    <row r="1958" spans="1:25">
      <c r="A1958" s="13">
        <v>1958</v>
      </c>
      <c r="B1958" s="2">
        <v>1942</v>
      </c>
      <c r="C1958" s="1" t="s">
        <v>2268</v>
      </c>
      <c r="D1958" s="1" t="s">
        <v>7</v>
      </c>
      <c r="E1958" s="20" t="s">
        <v>4130</v>
      </c>
      <c r="F1958" s="20" t="s">
        <v>4130</v>
      </c>
      <c r="G1958" s="78">
        <v>0</v>
      </c>
      <c r="H1958" s="78">
        <v>0</v>
      </c>
      <c r="I1958" s="19" t="s">
        <v>18</v>
      </c>
      <c r="J1958" s="19" t="s">
        <v>2237</v>
      </c>
      <c r="K1958" s="14" t="str">
        <f t="shared" si="163"/>
        <v/>
      </c>
      <c r="L1958" s="1"/>
      <c r="M1958" s="24" t="s">
        <v>4143</v>
      </c>
      <c r="N1958" s="24" t="s">
        <v>1214</v>
      </c>
      <c r="O1958"/>
      <c r="P1958"/>
      <c r="Q1958"/>
      <c r="R1958"/>
      <c r="S1958">
        <f t="shared" si="157"/>
        <v>280</v>
      </c>
      <c r="T1958"/>
      <c r="U1958" s="146"/>
      <c r="V1958" s="146"/>
      <c r="W1958" s="135" t="str">
        <f t="shared" si="160"/>
        <v/>
      </c>
      <c r="X1958" s="135" t="str">
        <f t="shared" si="159"/>
        <v/>
      </c>
      <c r="Y1958" s="2">
        <f t="shared" si="158"/>
        <v>1942</v>
      </c>
    </row>
    <row r="1959" spans="1:25">
      <c r="A1959" s="13">
        <v>1959</v>
      </c>
      <c r="B1959" s="2">
        <v>1943</v>
      </c>
      <c r="C1959" s="1" t="s">
        <v>2471</v>
      </c>
      <c r="D1959" s="1" t="s">
        <v>4144</v>
      </c>
      <c r="E1959" s="20" t="s">
        <v>4149</v>
      </c>
      <c r="F1959" s="20" t="s">
        <v>4149</v>
      </c>
      <c r="G1959" s="78">
        <v>0</v>
      </c>
      <c r="H1959" s="78">
        <v>0</v>
      </c>
      <c r="I1959" s="19" t="s">
        <v>3</v>
      </c>
      <c r="J1959" s="19" t="s">
        <v>2238</v>
      </c>
      <c r="K1959" s="14" t="str">
        <f t="shared" si="163"/>
        <v/>
      </c>
      <c r="L1959" s="12" t="s">
        <v>4145</v>
      </c>
      <c r="M1959" s="24" t="s">
        <v>4146</v>
      </c>
      <c r="N1959" s="24" t="s">
        <v>4147</v>
      </c>
      <c r="O1959"/>
      <c r="P1959"/>
      <c r="Q1959"/>
      <c r="R1959"/>
      <c r="S1959">
        <f t="shared" si="157"/>
        <v>280</v>
      </c>
      <c r="T1959"/>
      <c r="U1959" s="146"/>
      <c r="V1959" s="146"/>
      <c r="W1959" s="135" t="str">
        <f t="shared" si="160"/>
        <v/>
      </c>
      <c r="X1959" s="135" t="str">
        <f t="shared" si="159"/>
        <v/>
      </c>
      <c r="Y1959" s="2">
        <f t="shared" si="158"/>
        <v>1943</v>
      </c>
    </row>
    <row r="1960" spans="1:25">
      <c r="A1960" s="13">
        <v>1960</v>
      </c>
      <c r="B1960" s="2">
        <v>1944</v>
      </c>
      <c r="C1960" s="1" t="s">
        <v>2471</v>
      </c>
      <c r="D1960" s="1" t="s">
        <v>4531</v>
      </c>
      <c r="E1960" s="20" t="s">
        <v>4532</v>
      </c>
      <c r="F1960" s="20" t="s">
        <v>4534</v>
      </c>
      <c r="G1960" s="78">
        <v>0</v>
      </c>
      <c r="H1960" s="78">
        <v>0</v>
      </c>
      <c r="I1960" s="19" t="s">
        <v>3</v>
      </c>
      <c r="J1960" s="19" t="s">
        <v>2238</v>
      </c>
      <c r="K1960" s="14" t="str">
        <f>IF(E1960=F1960,"","NOT EQUAL")</f>
        <v>NOT EQUAL</v>
      </c>
      <c r="L1960" s="12"/>
      <c r="M1960" s="24" t="s">
        <v>4533</v>
      </c>
      <c r="N1960" s="24"/>
      <c r="O1960"/>
      <c r="P1960"/>
      <c r="Q1960"/>
      <c r="R1960"/>
      <c r="S1960">
        <f t="shared" si="157"/>
        <v>280</v>
      </c>
      <c r="T1960"/>
      <c r="U1960" s="146"/>
      <c r="V1960" s="146"/>
      <c r="W1960" s="135" t="str">
        <f t="shared" si="160"/>
        <v/>
      </c>
      <c r="X1960" s="135" t="str">
        <f t="shared" si="159"/>
        <v/>
      </c>
      <c r="Y1960" s="2">
        <f t="shared" si="158"/>
        <v>1944</v>
      </c>
    </row>
    <row r="1961" spans="1:25">
      <c r="A1961" s="13">
        <v>1961</v>
      </c>
      <c r="B1961" s="2">
        <v>1945</v>
      </c>
      <c r="C1961" s="1" t="s">
        <v>4153</v>
      </c>
      <c r="D1961" s="1" t="s">
        <v>4028</v>
      </c>
      <c r="E1961" s="19" t="s">
        <v>4150</v>
      </c>
      <c r="F1961" s="19" t="s">
        <v>4150</v>
      </c>
      <c r="G1961" s="76">
        <v>0</v>
      </c>
      <c r="H1961" s="76">
        <v>0</v>
      </c>
      <c r="I1961" s="19" t="s">
        <v>3</v>
      </c>
      <c r="J1961" s="19" t="s">
        <v>2238</v>
      </c>
      <c r="K1961" s="14" t="str">
        <f t="shared" ref="K1961:K1966" si="164">IF(E1961=F1961,"","NOT EQUAL")</f>
        <v/>
      </c>
      <c r="M1961" s="24" t="s">
        <v>4151</v>
      </c>
      <c r="N1961" s="24" t="s">
        <v>4152</v>
      </c>
      <c r="O1961"/>
      <c r="P1961"/>
      <c r="Q1961"/>
      <c r="R1961"/>
      <c r="S1961">
        <f t="shared" si="157"/>
        <v>280</v>
      </c>
      <c r="T1961"/>
      <c r="U1961" s="146"/>
      <c r="V1961" s="146"/>
      <c r="W1961" s="135" t="str">
        <f t="shared" si="160"/>
        <v/>
      </c>
      <c r="X1961" s="135" t="str">
        <f t="shared" si="159"/>
        <v/>
      </c>
      <c r="Y1961" s="2">
        <f t="shared" si="158"/>
        <v>1945</v>
      </c>
    </row>
    <row r="1962" spans="1:25">
      <c r="A1962" s="13">
        <v>1962</v>
      </c>
      <c r="B1962" s="2">
        <v>1946</v>
      </c>
      <c r="C1962" s="87" t="s">
        <v>4277</v>
      </c>
      <c r="D1962" s="87" t="s">
        <v>4284</v>
      </c>
      <c r="E1962" s="20" t="s">
        <v>4155</v>
      </c>
      <c r="F1962" s="20" t="s">
        <v>4155</v>
      </c>
      <c r="G1962" s="78">
        <v>0</v>
      </c>
      <c r="H1962" s="78">
        <v>0</v>
      </c>
      <c r="I1962" s="19" t="s">
        <v>1</v>
      </c>
      <c r="J1962" s="19" t="s">
        <v>2237</v>
      </c>
      <c r="K1962" s="14" t="str">
        <f t="shared" si="164"/>
        <v/>
      </c>
      <c r="L1962" s="12" t="s">
        <v>3976</v>
      </c>
      <c r="M1962" s="24" t="s">
        <v>4158</v>
      </c>
      <c r="N1962" s="33" t="str">
        <f>L1962</f>
        <v>//JM PRE UNIT</v>
      </c>
      <c r="O1962"/>
      <c r="P1962"/>
      <c r="Q1962"/>
      <c r="R1962"/>
      <c r="S1962">
        <f t="shared" si="157"/>
        <v>280</v>
      </c>
      <c r="T1962"/>
      <c r="U1962" s="146"/>
      <c r="V1962" s="146"/>
      <c r="W1962" s="135" t="str">
        <f t="shared" si="160"/>
        <v/>
      </c>
      <c r="X1962" s="135" t="str">
        <f t="shared" si="159"/>
        <v/>
      </c>
      <c r="Y1962" s="2">
        <f t="shared" si="158"/>
        <v>1946</v>
      </c>
    </row>
    <row r="1963" spans="1:25">
      <c r="A1963" s="13">
        <v>1963</v>
      </c>
      <c r="B1963" s="2">
        <v>1947</v>
      </c>
      <c r="C1963" s="87" t="s">
        <v>4277</v>
      </c>
      <c r="D1963" s="87" t="s">
        <v>4285</v>
      </c>
      <c r="E1963" s="20" t="s">
        <v>4156</v>
      </c>
      <c r="F1963" s="20" t="s">
        <v>4156</v>
      </c>
      <c r="G1963" s="78">
        <v>0</v>
      </c>
      <c r="H1963" s="78">
        <v>0</v>
      </c>
      <c r="I1963" s="19" t="s">
        <v>1</v>
      </c>
      <c r="J1963" s="19" t="s">
        <v>2237</v>
      </c>
      <c r="K1963" s="14" t="str">
        <f t="shared" si="164"/>
        <v/>
      </c>
      <c r="L1963" s="12" t="s">
        <v>3976</v>
      </c>
      <c r="M1963" s="24" t="s">
        <v>4159</v>
      </c>
      <c r="N1963" s="33" t="str">
        <f>L1963</f>
        <v>//JM PRE UNIT</v>
      </c>
      <c r="O1963"/>
      <c r="P1963"/>
      <c r="Q1963"/>
      <c r="R1963"/>
      <c r="S1963">
        <f t="shared" si="157"/>
        <v>280</v>
      </c>
      <c r="T1963"/>
      <c r="U1963" s="146"/>
      <c r="V1963" s="146"/>
      <c r="W1963" s="135" t="str">
        <f t="shared" si="160"/>
        <v/>
      </c>
      <c r="X1963" s="135" t="str">
        <f t="shared" si="159"/>
        <v/>
      </c>
      <c r="Y1963" s="2">
        <f t="shared" si="158"/>
        <v>1947</v>
      </c>
    </row>
    <row r="1964" spans="1:25">
      <c r="A1964" s="13">
        <v>1964</v>
      </c>
      <c r="B1964" s="2">
        <v>1948</v>
      </c>
      <c r="C1964" s="87" t="s">
        <v>4277</v>
      </c>
      <c r="D1964" s="87" t="s">
        <v>4286</v>
      </c>
      <c r="E1964" s="20" t="s">
        <v>4157</v>
      </c>
      <c r="F1964" s="20" t="s">
        <v>4157</v>
      </c>
      <c r="G1964" s="78">
        <v>0</v>
      </c>
      <c r="H1964" s="78">
        <v>0</v>
      </c>
      <c r="I1964" s="19" t="s">
        <v>1</v>
      </c>
      <c r="J1964" s="19" t="s">
        <v>2237</v>
      </c>
      <c r="K1964" s="14" t="str">
        <f t="shared" si="164"/>
        <v/>
      </c>
      <c r="L1964" s="12" t="s">
        <v>3976</v>
      </c>
      <c r="M1964" s="24" t="s">
        <v>4160</v>
      </c>
      <c r="N1964" s="33" t="str">
        <f>L1964</f>
        <v>//JM PRE UNIT</v>
      </c>
      <c r="O1964"/>
      <c r="P1964"/>
      <c r="Q1964"/>
      <c r="R1964"/>
      <c r="S1964">
        <f t="shared" si="157"/>
        <v>280</v>
      </c>
      <c r="T1964"/>
      <c r="U1964" s="146"/>
      <c r="V1964" s="146"/>
      <c r="W1964" s="135" t="str">
        <f t="shared" si="160"/>
        <v/>
      </c>
      <c r="X1964" s="135" t="str">
        <f t="shared" si="159"/>
        <v/>
      </c>
      <c r="Y1964" s="2">
        <f t="shared" si="158"/>
        <v>1948</v>
      </c>
    </row>
    <row r="1965" spans="1:25">
      <c r="A1965" s="13">
        <v>1965</v>
      </c>
      <c r="B1965" s="2">
        <v>1949</v>
      </c>
      <c r="C1965" s="1" t="s">
        <v>2481</v>
      </c>
      <c r="D1965" s="1" t="s">
        <v>4164</v>
      </c>
      <c r="E1965" s="20" t="s">
        <v>4166</v>
      </c>
      <c r="F1965" s="20" t="s">
        <v>4166</v>
      </c>
      <c r="G1965" s="78">
        <v>0</v>
      </c>
      <c r="H1965" s="78">
        <v>0</v>
      </c>
      <c r="I1965" s="19" t="s">
        <v>1</v>
      </c>
      <c r="J1965" s="19" t="s">
        <v>2238</v>
      </c>
      <c r="K1965" s="14" t="str">
        <f t="shared" si="164"/>
        <v/>
      </c>
      <c r="L1965" s="1"/>
      <c r="M1965" s="24" t="s">
        <v>4162</v>
      </c>
      <c r="N1965" s="24" t="s">
        <v>1214</v>
      </c>
      <c r="O1965"/>
      <c r="P1965"/>
      <c r="Q1965"/>
      <c r="R1965"/>
      <c r="S1965">
        <f t="shared" si="157"/>
        <v>280</v>
      </c>
      <c r="T1965"/>
      <c r="U1965" s="146"/>
      <c r="V1965" s="146"/>
      <c r="W1965" s="135" t="str">
        <f t="shared" si="160"/>
        <v/>
      </c>
      <c r="X1965" s="135" t="str">
        <f t="shared" si="159"/>
        <v/>
      </c>
      <c r="Y1965" s="2">
        <f t="shared" si="158"/>
        <v>1949</v>
      </c>
    </row>
    <row r="1966" spans="1:25">
      <c r="A1966" s="13">
        <v>1966</v>
      </c>
      <c r="B1966" s="2">
        <v>1950</v>
      </c>
      <c r="C1966" s="1" t="s">
        <v>2481</v>
      </c>
      <c r="D1966" t="s">
        <v>4165</v>
      </c>
      <c r="E1966" s="20" t="s">
        <v>4167</v>
      </c>
      <c r="F1966" s="20" t="s">
        <v>4167</v>
      </c>
      <c r="G1966" s="78">
        <v>0</v>
      </c>
      <c r="H1966" s="78">
        <v>0</v>
      </c>
      <c r="I1966" s="19" t="s">
        <v>1</v>
      </c>
      <c r="J1966" s="19" t="s">
        <v>2238</v>
      </c>
      <c r="K1966" s="14" t="str">
        <f t="shared" si="164"/>
        <v/>
      </c>
      <c r="L1966" s="1"/>
      <c r="M1966" s="24" t="s">
        <v>4163</v>
      </c>
      <c r="N1966" s="24" t="s">
        <v>1214</v>
      </c>
      <c r="O1966"/>
      <c r="P1966"/>
      <c r="Q1966"/>
      <c r="R1966"/>
      <c r="S1966">
        <f t="shared" si="157"/>
        <v>280</v>
      </c>
      <c r="T1966"/>
      <c r="U1966" s="146"/>
      <c r="V1966" s="146"/>
      <c r="W1966" s="135" t="str">
        <f t="shared" si="160"/>
        <v/>
      </c>
      <c r="X1966" s="135" t="str">
        <f t="shared" si="159"/>
        <v/>
      </c>
      <c r="Y1966" s="2">
        <f t="shared" si="158"/>
        <v>1950</v>
      </c>
    </row>
    <row r="1967" spans="1:25">
      <c r="A1967" s="13">
        <v>1967</v>
      </c>
      <c r="B1967" s="2">
        <v>1951</v>
      </c>
      <c r="C1967" s="1" t="s">
        <v>2481</v>
      </c>
      <c r="D1967" s="1" t="s">
        <v>4171</v>
      </c>
      <c r="E1967" s="20" t="s">
        <v>4173</v>
      </c>
      <c r="F1967" s="20" t="s">
        <v>4173</v>
      </c>
      <c r="G1967" s="78">
        <v>0</v>
      </c>
      <c r="H1967" s="78">
        <v>0</v>
      </c>
      <c r="I1967" s="19" t="s">
        <v>1</v>
      </c>
      <c r="J1967" s="19" t="s">
        <v>2238</v>
      </c>
      <c r="K1967" s="14" t="str">
        <f>IF(E1967=F1967,"","NOT EQUAL")</f>
        <v/>
      </c>
      <c r="M1967" s="23" t="s">
        <v>4169</v>
      </c>
      <c r="N1967" s="24" t="s">
        <v>1214</v>
      </c>
      <c r="O1967"/>
      <c r="P1967"/>
      <c r="Q1967"/>
      <c r="R1967"/>
      <c r="S1967">
        <f t="shared" si="157"/>
        <v>280</v>
      </c>
      <c r="T1967"/>
      <c r="U1967" s="146"/>
      <c r="V1967" s="146"/>
      <c r="W1967" s="135" t="str">
        <f t="shared" si="160"/>
        <v/>
      </c>
      <c r="X1967" s="135" t="str">
        <f t="shared" si="159"/>
        <v/>
      </c>
      <c r="Y1967" s="2">
        <f t="shared" si="158"/>
        <v>1951</v>
      </c>
    </row>
    <row r="1968" spans="1:25">
      <c r="A1968" s="13">
        <v>1968</v>
      </c>
      <c r="B1968" s="2">
        <v>1952</v>
      </c>
      <c r="C1968" s="1" t="s">
        <v>2481</v>
      </c>
      <c r="D1968" t="s">
        <v>4172</v>
      </c>
      <c r="E1968" s="20" t="s">
        <v>4174</v>
      </c>
      <c r="F1968" s="20" t="s">
        <v>4174</v>
      </c>
      <c r="G1968" s="78">
        <v>0</v>
      </c>
      <c r="H1968" s="78">
        <v>0</v>
      </c>
      <c r="I1968" s="19" t="s">
        <v>1</v>
      </c>
      <c r="J1968" s="19" t="s">
        <v>2238</v>
      </c>
      <c r="K1968" s="14" t="str">
        <f>IF(E1968=F1968,"","NOT EQUAL")</f>
        <v/>
      </c>
      <c r="M1968" s="23" t="s">
        <v>4170</v>
      </c>
      <c r="N1968" s="24" t="s">
        <v>1214</v>
      </c>
      <c r="O1968"/>
      <c r="P1968"/>
      <c r="Q1968"/>
      <c r="R1968"/>
      <c r="S1968">
        <f t="shared" si="157"/>
        <v>280</v>
      </c>
      <c r="T1968"/>
      <c r="U1968" s="146"/>
      <c r="V1968" s="146"/>
      <c r="W1968" s="135" t="str">
        <f t="shared" si="160"/>
        <v/>
      </c>
      <c r="X1968" s="135" t="str">
        <f t="shared" si="159"/>
        <v/>
      </c>
      <c r="Y1968" s="2">
        <f t="shared" si="158"/>
        <v>1952</v>
      </c>
    </row>
    <row r="1969" spans="1:25">
      <c r="A1969" s="13">
        <v>1969</v>
      </c>
      <c r="B1969" s="2">
        <v>1953</v>
      </c>
      <c r="C1969" s="1" t="s">
        <v>2481</v>
      </c>
      <c r="D1969" t="s">
        <v>4175</v>
      </c>
      <c r="E1969" s="20" t="s">
        <v>4184</v>
      </c>
      <c r="F1969" s="20" t="s">
        <v>4184</v>
      </c>
      <c r="G1969" s="78">
        <v>0</v>
      </c>
      <c r="H1969" s="78">
        <v>0</v>
      </c>
      <c r="I1969" s="19" t="s">
        <v>1</v>
      </c>
      <c r="J1969" s="19" t="s">
        <v>2238</v>
      </c>
      <c r="K1969" s="14" t="str">
        <f>IF(E1969=F1969,"","NOT EQUAL")</f>
        <v/>
      </c>
      <c r="M1969" s="23" t="s">
        <v>4176</v>
      </c>
      <c r="N1969" s="24" t="s">
        <v>1214</v>
      </c>
      <c r="O1969"/>
      <c r="P1969"/>
      <c r="Q1969"/>
      <c r="R1969"/>
      <c r="S1969">
        <f t="shared" si="157"/>
        <v>280</v>
      </c>
      <c r="T1969"/>
      <c r="U1969" s="146"/>
      <c r="V1969" s="146"/>
      <c r="W1969" s="135" t="str">
        <f t="shared" si="160"/>
        <v/>
      </c>
      <c r="X1969" s="135" t="str">
        <f t="shared" si="159"/>
        <v/>
      </c>
      <c r="Y1969" s="2">
        <f t="shared" si="158"/>
        <v>1953</v>
      </c>
    </row>
    <row r="1970" spans="1:25">
      <c r="A1970" s="13">
        <v>1970</v>
      </c>
      <c r="B1970" s="2">
        <v>1954</v>
      </c>
      <c r="C1970" s="87" t="s">
        <v>4290</v>
      </c>
      <c r="D1970" s="87" t="s">
        <v>7</v>
      </c>
      <c r="E1970" s="20" t="s">
        <v>4187</v>
      </c>
      <c r="F1970" s="20" t="s">
        <v>4187</v>
      </c>
      <c r="G1970" s="78">
        <v>0</v>
      </c>
      <c r="H1970" s="78">
        <v>0</v>
      </c>
      <c r="I1970" s="19" t="s">
        <v>3</v>
      </c>
      <c r="J1970" s="19" t="s">
        <v>2238</v>
      </c>
      <c r="K1970" s="14" t="str">
        <f>IF(E1970=F1970,"","NOT EQUAL")</f>
        <v/>
      </c>
      <c r="M1970" s="23" t="s">
        <v>4185</v>
      </c>
      <c r="N1970" s="23" t="s">
        <v>4186</v>
      </c>
      <c r="O1970"/>
      <c r="P1970"/>
      <c r="Q1970"/>
      <c r="R1970"/>
      <c r="S1970">
        <f t="shared" si="157"/>
        <v>280</v>
      </c>
      <c r="T1970"/>
      <c r="U1970" s="146"/>
      <c r="V1970" s="146"/>
      <c r="W1970" s="135" t="str">
        <f t="shared" si="160"/>
        <v/>
      </c>
      <c r="X1970" s="135" t="str">
        <f t="shared" si="159"/>
        <v/>
      </c>
      <c r="Y1970" s="2">
        <f t="shared" si="158"/>
        <v>1954</v>
      </c>
    </row>
    <row r="1971" spans="1:25">
      <c r="A1971" s="13">
        <v>1971</v>
      </c>
      <c r="B1971" s="2">
        <v>1955</v>
      </c>
      <c r="C1971" s="86" t="s">
        <v>4274</v>
      </c>
      <c r="D1971" s="87" t="s">
        <v>7</v>
      </c>
      <c r="E1971" s="19" t="s">
        <v>2254</v>
      </c>
      <c r="F1971" s="19" t="s">
        <v>2174</v>
      </c>
      <c r="G1971">
        <v>0</v>
      </c>
      <c r="H1971">
        <v>0</v>
      </c>
      <c r="I1971" s="19" t="s">
        <v>3</v>
      </c>
      <c r="J1971" s="19" t="s">
        <v>2237</v>
      </c>
      <c r="K1971" s="14" t="s">
        <v>4294</v>
      </c>
      <c r="L1971" s="1" t="s">
        <v>3953</v>
      </c>
      <c r="M1971" s="24" t="s">
        <v>4295</v>
      </c>
      <c r="N1971" s="24" t="s">
        <v>20</v>
      </c>
      <c r="O1971"/>
      <c r="P1971"/>
      <c r="Q1971"/>
      <c r="R1971"/>
      <c r="S1971">
        <f t="shared" si="157"/>
        <v>281</v>
      </c>
      <c r="T1971"/>
      <c r="U1971" s="146"/>
      <c r="V1971" s="146"/>
      <c r="W1971" s="135" t="str">
        <f t="shared" si="160"/>
        <v>STD_RIGHT_ARROW "POLAR"</v>
      </c>
      <c r="X1971" s="135" t="str">
        <f t="shared" si="159"/>
        <v>&gt;POLAR</v>
      </c>
      <c r="Y1971" s="2">
        <f t="shared" si="158"/>
        <v>1955</v>
      </c>
    </row>
    <row r="1972" spans="1:25">
      <c r="A1972" s="13">
        <v>1972</v>
      </c>
      <c r="B1972" s="2">
        <v>1956</v>
      </c>
      <c r="C1972" s="86" t="s">
        <v>4275</v>
      </c>
      <c r="D1972" s="87" t="s">
        <v>7</v>
      </c>
      <c r="E1972" s="19" t="s">
        <v>2253</v>
      </c>
      <c r="F1972" s="19" t="s">
        <v>2177</v>
      </c>
      <c r="G1972">
        <v>0</v>
      </c>
      <c r="H1972">
        <v>0</v>
      </c>
      <c r="I1972" s="19" t="s">
        <v>3</v>
      </c>
      <c r="J1972" s="19" t="s">
        <v>2237</v>
      </c>
      <c r="K1972" s="14" t="s">
        <v>4294</v>
      </c>
      <c r="L1972" s="1" t="s">
        <v>3954</v>
      </c>
      <c r="M1972" s="24" t="s">
        <v>4296</v>
      </c>
      <c r="N1972" s="24" t="s">
        <v>20</v>
      </c>
      <c r="O1972"/>
      <c r="P1972"/>
      <c r="Q1972"/>
      <c r="R1972"/>
      <c r="S1972">
        <f t="shared" si="157"/>
        <v>282</v>
      </c>
      <c r="T1972"/>
      <c r="U1972" s="146"/>
      <c r="V1972" s="146"/>
      <c r="W1972" s="135" t="str">
        <f t="shared" si="160"/>
        <v>STD_RIGHT_ARROW "RECT"</v>
      </c>
      <c r="X1972" s="135" t="str">
        <f t="shared" si="159"/>
        <v>&gt;RECT</v>
      </c>
      <c r="Y1972" s="2">
        <f t="shared" si="158"/>
        <v>1956</v>
      </c>
    </row>
    <row r="1973" spans="1:25">
      <c r="A1973" s="13">
        <v>1973</v>
      </c>
      <c r="B1973" s="2">
        <v>1957</v>
      </c>
      <c r="C1973" s="50" t="s">
        <v>2444</v>
      </c>
      <c r="D1973" s="1" t="s">
        <v>4064</v>
      </c>
      <c r="E1973" s="19" t="s">
        <v>2198</v>
      </c>
      <c r="F1973" s="19" t="s">
        <v>2198</v>
      </c>
      <c r="G1973" s="76">
        <v>0</v>
      </c>
      <c r="H1973" s="76">
        <v>0</v>
      </c>
      <c r="I1973" s="51" t="s">
        <v>1</v>
      </c>
      <c r="J1973" s="19" t="s">
        <v>2238</v>
      </c>
      <c r="K1973" s="14" t="str">
        <f t="shared" ref="K1973:K1980" si="165">IF(E1973=F1973,"","NOT EQUAL")</f>
        <v/>
      </c>
      <c r="L1973" s="101" t="s">
        <v>4424</v>
      </c>
      <c r="M1973" s="54" t="s">
        <v>4489</v>
      </c>
      <c r="N1973" s="24" t="s">
        <v>4424</v>
      </c>
      <c r="O1973"/>
      <c r="P1973"/>
      <c r="Q1973"/>
      <c r="R1973"/>
      <c r="S1973">
        <f t="shared" si="157"/>
        <v>282</v>
      </c>
      <c r="T1973"/>
      <c r="U1973" s="146"/>
      <c r="V1973" s="146"/>
      <c r="W1973" s="135" t="str">
        <f t="shared" si="160"/>
        <v/>
      </c>
      <c r="X1973" s="135" t="str">
        <f t="shared" si="159"/>
        <v/>
      </c>
      <c r="Y1973" s="2">
        <f t="shared" si="158"/>
        <v>1957</v>
      </c>
    </row>
    <row r="1974" spans="1:25">
      <c r="A1974" s="13">
        <v>1974</v>
      </c>
      <c r="B1974" s="2">
        <v>1958</v>
      </c>
      <c r="C1974" s="102" t="s">
        <v>2471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2238</v>
      </c>
      <c r="K1974" s="14" t="str">
        <f t="shared" si="165"/>
        <v/>
      </c>
      <c r="L1974" s="101" t="s">
        <v>4424</v>
      </c>
      <c r="M1974" s="24" t="s">
        <v>2561</v>
      </c>
      <c r="N1974" s="24" t="s">
        <v>4424</v>
      </c>
      <c r="O1974"/>
      <c r="P1974"/>
      <c r="Q1974"/>
      <c r="R1974"/>
      <c r="S1974">
        <f t="shared" si="157"/>
        <v>282</v>
      </c>
      <c r="T1974"/>
      <c r="U1974" s="146"/>
      <c r="V1974" s="146"/>
      <c r="W1974" s="135" t="str">
        <f t="shared" si="160"/>
        <v/>
      </c>
      <c r="X1974" s="135" t="str">
        <f t="shared" si="159"/>
        <v/>
      </c>
      <c r="Y1974" s="2">
        <f t="shared" si="158"/>
        <v>1958</v>
      </c>
    </row>
    <row r="1975" spans="1:25">
      <c r="A1975" s="13">
        <v>1975</v>
      </c>
      <c r="B1975" s="2">
        <v>1959</v>
      </c>
      <c r="C1975" s="102" t="s">
        <v>2471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2238</v>
      </c>
      <c r="K1975" s="14" t="str">
        <f t="shared" si="165"/>
        <v/>
      </c>
      <c r="L1975" s="101" t="s">
        <v>4424</v>
      </c>
      <c r="M1975" s="24" t="s">
        <v>2562</v>
      </c>
      <c r="N1975" s="24" t="s">
        <v>4424</v>
      </c>
      <c r="O1975"/>
      <c r="P1975"/>
      <c r="Q1975"/>
      <c r="R1975"/>
      <c r="S1975">
        <f t="shared" si="157"/>
        <v>282</v>
      </c>
      <c r="T1975"/>
      <c r="U1975" s="146"/>
      <c r="V1975" s="146"/>
      <c r="W1975" s="135" t="str">
        <f t="shared" si="160"/>
        <v/>
      </c>
      <c r="X1975" s="135" t="str">
        <f t="shared" si="159"/>
        <v/>
      </c>
      <c r="Y1975" s="2">
        <f t="shared" si="158"/>
        <v>1959</v>
      </c>
    </row>
    <row r="1976" spans="1:25">
      <c r="A1976" s="13">
        <v>1976</v>
      </c>
      <c r="B1976" s="2">
        <v>1960</v>
      </c>
      <c r="C1976" s="102" t="s">
        <v>2471</v>
      </c>
      <c r="D1976" s="102" t="s">
        <v>4426</v>
      </c>
      <c r="E1976" s="103" t="s">
        <v>4428</v>
      </c>
      <c r="F1976" s="103" t="s">
        <v>4428</v>
      </c>
      <c r="G1976" s="104">
        <v>0</v>
      </c>
      <c r="H1976" s="104">
        <v>0</v>
      </c>
      <c r="I1976" s="51" t="s">
        <v>1</v>
      </c>
      <c r="J1976" s="105" t="s">
        <v>2238</v>
      </c>
      <c r="K1976" s="106" t="str">
        <f t="shared" si="165"/>
        <v/>
      </c>
      <c r="L1976" s="107"/>
      <c r="M1976" s="108" t="s">
        <v>4429</v>
      </c>
      <c r="N1976" s="108"/>
      <c r="O1976"/>
      <c r="P1976"/>
      <c r="Q1976"/>
      <c r="R1976"/>
      <c r="S1976">
        <f t="shared" si="157"/>
        <v>283</v>
      </c>
      <c r="T1976"/>
      <c r="U1976" s="146" t="s">
        <v>4630</v>
      </c>
      <c r="V1976" s="146"/>
      <c r="W1976" s="135" t="str">
        <f t="shared" si="160"/>
        <v>"CPXI"</v>
      </c>
      <c r="X1976" s="135" t="str">
        <f t="shared" si="159"/>
        <v>CPXI</v>
      </c>
      <c r="Y1976" s="2">
        <f t="shared" si="158"/>
        <v>1960</v>
      </c>
    </row>
    <row r="1977" spans="1:25">
      <c r="A1977" s="13">
        <v>1977</v>
      </c>
      <c r="B1977" s="2">
        <v>1961</v>
      </c>
      <c r="C1977" s="102" t="s">
        <v>2471</v>
      </c>
      <c r="D1977" s="102" t="s">
        <v>4427</v>
      </c>
      <c r="E1977" s="103" t="s">
        <v>63</v>
      </c>
      <c r="F1977" s="103" t="s">
        <v>63</v>
      </c>
      <c r="G1977" s="104">
        <v>0</v>
      </c>
      <c r="H1977" s="104">
        <v>0</v>
      </c>
      <c r="I1977" s="51" t="s">
        <v>1</v>
      </c>
      <c r="J1977" s="105" t="s">
        <v>2238</v>
      </c>
      <c r="K1977" s="106" t="str">
        <f t="shared" si="165"/>
        <v/>
      </c>
      <c r="L1977" s="107"/>
      <c r="M1977" s="108" t="s">
        <v>4430</v>
      </c>
      <c r="N1977" s="108"/>
      <c r="O1977"/>
      <c r="P1977"/>
      <c r="Q1977"/>
      <c r="R1977"/>
      <c r="S1977">
        <f t="shared" ref="S1977:S2014" si="166">IF(X1977&lt;&gt;"",S1976+1,S1976)</f>
        <v>284</v>
      </c>
      <c r="T1977"/>
      <c r="U1977" s="146" t="s">
        <v>4630</v>
      </c>
      <c r="V1977" s="146"/>
      <c r="W1977" s="135" t="str">
        <f t="shared" si="160"/>
        <v>"CPXJ"</v>
      </c>
      <c r="X1977" s="135" t="str">
        <f t="shared" si="159"/>
        <v>CPXJ</v>
      </c>
      <c r="Y1977" s="2">
        <f t="shared" ref="Y1977:Y2014" si="167">B1977</f>
        <v>1961</v>
      </c>
    </row>
    <row r="1978" spans="1:25">
      <c r="A1978" s="13">
        <v>1978</v>
      </c>
      <c r="B1978" s="2">
        <v>1962</v>
      </c>
      <c r="C1978" s="109" t="s">
        <v>2471</v>
      </c>
      <c r="D1978" s="1" t="s">
        <v>4431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2238</v>
      </c>
      <c r="K1978" s="14" t="str">
        <f t="shared" si="165"/>
        <v/>
      </c>
      <c r="M1978" s="24" t="s">
        <v>4432</v>
      </c>
      <c r="N1978" s="24" t="s">
        <v>3920</v>
      </c>
      <c r="O1978"/>
      <c r="P1978"/>
      <c r="Q1978"/>
      <c r="R1978"/>
      <c r="S1978">
        <f t="shared" si="166"/>
        <v>284</v>
      </c>
      <c r="T1978"/>
      <c r="U1978" s="146"/>
      <c r="V1978" s="146"/>
      <c r="W1978" s="135" t="str">
        <f t="shared" si="160"/>
        <v/>
      </c>
      <c r="X1978" s="135" t="str">
        <f t="shared" si="159"/>
        <v/>
      </c>
      <c r="Y1978" s="2">
        <f t="shared" si="167"/>
        <v>1962</v>
      </c>
    </row>
    <row r="1979" spans="1:25">
      <c r="A1979" s="13">
        <v>1979</v>
      </c>
      <c r="B1979" s="2">
        <v>1963</v>
      </c>
      <c r="C1979" s="109" t="s">
        <v>2471</v>
      </c>
      <c r="D1979" s="1" t="s">
        <v>4433</v>
      </c>
      <c r="E1979" s="19" t="s">
        <v>4434</v>
      </c>
      <c r="F1979" s="19" t="s">
        <v>4434</v>
      </c>
      <c r="G1979">
        <v>0</v>
      </c>
      <c r="H1979">
        <v>0</v>
      </c>
      <c r="I1979" s="51" t="s">
        <v>1</v>
      </c>
      <c r="J1979" s="19" t="s">
        <v>2238</v>
      </c>
      <c r="K1979" s="14" t="str">
        <f t="shared" si="165"/>
        <v/>
      </c>
      <c r="M1979" s="24" t="s">
        <v>4435</v>
      </c>
      <c r="N1979" s="24" t="s">
        <v>3920</v>
      </c>
      <c r="O1979"/>
      <c r="P1979"/>
      <c r="Q1979"/>
      <c r="R1979"/>
      <c r="S1979">
        <f t="shared" si="166"/>
        <v>284</v>
      </c>
      <c r="T1979"/>
      <c r="U1979" s="146"/>
      <c r="V1979" s="146"/>
      <c r="W1979" s="135" t="str">
        <f t="shared" si="160"/>
        <v/>
      </c>
      <c r="X1979" s="135" t="str">
        <f t="shared" si="159"/>
        <v/>
      </c>
      <c r="Y1979" s="2">
        <f t="shared" si="167"/>
        <v>1963</v>
      </c>
    </row>
    <row r="1980" spans="1:25">
      <c r="A1980" s="13">
        <v>1980</v>
      </c>
      <c r="B1980" s="2">
        <v>1964</v>
      </c>
      <c r="C1980" s="102" t="s">
        <v>2471</v>
      </c>
      <c r="D1980" s="1" t="s">
        <v>4436</v>
      </c>
      <c r="E1980" s="19" t="s">
        <v>4437</v>
      </c>
      <c r="F1980" s="19" t="s">
        <v>4437</v>
      </c>
      <c r="G1980">
        <v>0</v>
      </c>
      <c r="H1980">
        <v>0</v>
      </c>
      <c r="I1980" s="51" t="s">
        <v>1</v>
      </c>
      <c r="J1980" s="19" t="s">
        <v>2238</v>
      </c>
      <c r="K1980" s="14" t="str">
        <f t="shared" si="165"/>
        <v/>
      </c>
      <c r="M1980" s="24" t="s">
        <v>4438</v>
      </c>
      <c r="N1980" s="24" t="s">
        <v>3920</v>
      </c>
      <c r="O1980"/>
      <c r="P1980"/>
      <c r="Q1980"/>
      <c r="R1980"/>
      <c r="S1980">
        <f t="shared" si="166"/>
        <v>285</v>
      </c>
      <c r="T1980"/>
      <c r="U1980" s="146" t="s">
        <v>4630</v>
      </c>
      <c r="V1980" s="146"/>
      <c r="W1980" s="135" t="str">
        <f t="shared" si="160"/>
        <v>"SSIZE4"</v>
      </c>
      <c r="X1980" s="135" t="str">
        <f t="shared" si="159"/>
        <v>SSIZE4</v>
      </c>
      <c r="Y1980" s="2">
        <f t="shared" si="167"/>
        <v>1964</v>
      </c>
    </row>
    <row r="1981" spans="1:25">
      <c r="A1981" s="13">
        <v>1981</v>
      </c>
      <c r="B1981" s="2">
        <v>1965</v>
      </c>
      <c r="C1981" s="102" t="s">
        <v>2471</v>
      </c>
      <c r="D1981" s="102" t="s">
        <v>1382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2238</v>
      </c>
      <c r="K1981" s="14" t="str">
        <f t="shared" ref="K1981:K1986" si="168">IF(E1981=F1981,"","NOT EQUAL")</f>
        <v/>
      </c>
      <c r="L1981" s="101" t="s">
        <v>4424</v>
      </c>
      <c r="M1981" s="23" t="s">
        <v>2927</v>
      </c>
      <c r="N1981" s="24" t="s">
        <v>4424</v>
      </c>
      <c r="O1981"/>
      <c r="P1981"/>
      <c r="Q1981"/>
      <c r="R1981"/>
      <c r="S1981">
        <f t="shared" si="166"/>
        <v>285</v>
      </c>
      <c r="T1981"/>
      <c r="U1981" s="146"/>
      <c r="V1981" s="146"/>
      <c r="W1981" s="135" t="str">
        <f t="shared" si="160"/>
        <v/>
      </c>
      <c r="X1981" s="135" t="str">
        <f t="shared" si="159"/>
        <v/>
      </c>
      <c r="Y1981" s="2">
        <f t="shared" si="167"/>
        <v>1965</v>
      </c>
    </row>
    <row r="1982" spans="1:25">
      <c r="A1982" s="13">
        <v>1982</v>
      </c>
      <c r="B1982" s="2">
        <v>1966</v>
      </c>
      <c r="C1982" s="102" t="s">
        <v>2471</v>
      </c>
      <c r="D1982" s="102" t="s">
        <v>4477</v>
      </c>
      <c r="E1982" s="19" t="s">
        <v>1371</v>
      </c>
      <c r="F1982" s="19" t="s">
        <v>1371</v>
      </c>
      <c r="G1982" s="76">
        <v>0</v>
      </c>
      <c r="H1982" s="76">
        <v>0</v>
      </c>
      <c r="I1982" s="51" t="s">
        <v>1</v>
      </c>
      <c r="J1982" s="18" t="s">
        <v>2238</v>
      </c>
      <c r="K1982" s="14" t="str">
        <f t="shared" si="168"/>
        <v/>
      </c>
      <c r="L1982" s="101" t="s">
        <v>4424</v>
      </c>
      <c r="M1982" s="24" t="s">
        <v>2961</v>
      </c>
      <c r="N1982" s="24" t="s">
        <v>4424</v>
      </c>
      <c r="O1982"/>
      <c r="P1982"/>
      <c r="Q1982"/>
      <c r="R1982"/>
      <c r="S1982">
        <f t="shared" si="166"/>
        <v>285</v>
      </c>
      <c r="T1982"/>
      <c r="U1982" s="146"/>
      <c r="V1982" s="146"/>
      <c r="W1982" s="135" t="str">
        <f t="shared" si="160"/>
        <v/>
      </c>
      <c r="X1982" s="135" t="str">
        <f t="shared" si="159"/>
        <v/>
      </c>
      <c r="Y1982" s="2">
        <f t="shared" si="167"/>
        <v>1966</v>
      </c>
    </row>
    <row r="1983" spans="1:25">
      <c r="A1983" s="13">
        <v>1983</v>
      </c>
      <c r="B1983" s="2">
        <v>1967</v>
      </c>
      <c r="C1983" s="102" t="s">
        <v>2471</v>
      </c>
      <c r="D1983" s="102" t="s">
        <v>4478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2238</v>
      </c>
      <c r="K1983" s="14" t="str">
        <f t="shared" si="168"/>
        <v/>
      </c>
      <c r="L1983" s="101" t="s">
        <v>4424</v>
      </c>
      <c r="M1983" s="24" t="s">
        <v>2962</v>
      </c>
      <c r="N1983" s="24" t="s">
        <v>4424</v>
      </c>
      <c r="O1983"/>
      <c r="P1983"/>
      <c r="Q1983"/>
      <c r="R1983"/>
      <c r="S1983">
        <f t="shared" si="166"/>
        <v>285</v>
      </c>
      <c r="T1983"/>
      <c r="U1983" s="146"/>
      <c r="V1983" s="146"/>
      <c r="W1983" s="135" t="str">
        <f t="shared" si="160"/>
        <v/>
      </c>
      <c r="X1983" s="135" t="str">
        <f t="shared" si="159"/>
        <v/>
      </c>
      <c r="Y1983" s="2">
        <f t="shared" si="167"/>
        <v>1967</v>
      </c>
    </row>
    <row r="1984" spans="1:25">
      <c r="A1984" s="13">
        <v>1984</v>
      </c>
      <c r="B1984" s="2">
        <v>1968</v>
      </c>
      <c r="C1984" s="102" t="s">
        <v>2471</v>
      </c>
      <c r="D1984" s="1" t="s">
        <v>4439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2238</v>
      </c>
      <c r="K1984" s="14" t="str">
        <f t="shared" si="168"/>
        <v/>
      </c>
      <c r="M1984" s="24" t="s">
        <v>4440</v>
      </c>
      <c r="N1984" s="24" t="s">
        <v>3920</v>
      </c>
      <c r="O1984"/>
      <c r="P1984"/>
      <c r="Q1984"/>
      <c r="R1984"/>
      <c r="S1984">
        <f t="shared" si="166"/>
        <v>286</v>
      </c>
      <c r="T1984"/>
      <c r="U1984" s="146" t="s">
        <v>4630</v>
      </c>
      <c r="V1984" s="146"/>
      <c r="W1984" s="135" t="str">
        <f t="shared" si="160"/>
        <v>"SSIZE8"</v>
      </c>
      <c r="X1984" s="135" t="str">
        <f t="shared" si="159"/>
        <v>SSIZE8</v>
      </c>
      <c r="Y1984" s="2">
        <f t="shared" si="167"/>
        <v>1968</v>
      </c>
    </row>
    <row r="1985" spans="1:25">
      <c r="A1985" s="13">
        <v>1985</v>
      </c>
      <c r="B1985" s="2">
        <v>1969</v>
      </c>
      <c r="C1985" s="102" t="s">
        <v>2471</v>
      </c>
      <c r="D1985" s="102" t="s">
        <v>1384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2238</v>
      </c>
      <c r="K1985" s="14" t="str">
        <f t="shared" si="168"/>
        <v/>
      </c>
      <c r="L1985" s="101" t="s">
        <v>4424</v>
      </c>
      <c r="M1985" s="24" t="s">
        <v>2967</v>
      </c>
      <c r="N1985" s="24" t="s">
        <v>4424</v>
      </c>
      <c r="O1985"/>
      <c r="P1985"/>
      <c r="Q1985"/>
      <c r="R1985"/>
      <c r="S1985">
        <f t="shared" si="166"/>
        <v>286</v>
      </c>
      <c r="T1985"/>
      <c r="U1985" s="146"/>
      <c r="V1985" s="146"/>
      <c r="W1985" s="135" t="str">
        <f t="shared" si="160"/>
        <v/>
      </c>
      <c r="X1985" s="135" t="str">
        <f t="shared" si="159"/>
        <v/>
      </c>
      <c r="Y1985" s="2">
        <f t="shared" si="167"/>
        <v>1969</v>
      </c>
    </row>
    <row r="1986" spans="1:25">
      <c r="A1986" s="13">
        <v>1986</v>
      </c>
      <c r="B1986" s="2">
        <v>1970</v>
      </c>
      <c r="C1986" s="1" t="s">
        <v>4471</v>
      </c>
      <c r="D1986" s="87" t="s">
        <v>7</v>
      </c>
      <c r="E1986" s="19" t="s">
        <v>2089</v>
      </c>
      <c r="F1986" s="19" t="s">
        <v>4168</v>
      </c>
      <c r="G1986">
        <v>0</v>
      </c>
      <c r="H1986">
        <v>0</v>
      </c>
      <c r="I1986" s="19" t="s">
        <v>3</v>
      </c>
      <c r="J1986" s="19" t="s">
        <v>2238</v>
      </c>
      <c r="K1986" s="14" t="str">
        <f t="shared" si="168"/>
        <v>NOT EQUAL</v>
      </c>
      <c r="L1986" s="1" t="s">
        <v>379</v>
      </c>
      <c r="M1986" s="97" t="s">
        <v>4472</v>
      </c>
      <c r="N1986" s="97"/>
      <c r="O1986"/>
      <c r="P1986"/>
      <c r="Q1986"/>
      <c r="R1986"/>
      <c r="S1986">
        <f t="shared" si="166"/>
        <v>286</v>
      </c>
      <c r="T1986"/>
      <c r="U1986" s="146"/>
      <c r="V1986" s="146"/>
      <c r="W1986" s="135" t="str">
        <f t="shared" si="160"/>
        <v/>
      </c>
      <c r="X1986" s="135" t="str">
        <f t="shared" si="159"/>
        <v/>
      </c>
      <c r="Y1986" s="2">
        <f t="shared" si="167"/>
        <v>1970</v>
      </c>
    </row>
    <row r="1987" spans="1:25">
      <c r="A1987" s="13">
        <v>1987</v>
      </c>
      <c r="B1987" s="2">
        <v>1971</v>
      </c>
      <c r="C1987" s="102" t="s">
        <v>2471</v>
      </c>
      <c r="D1987" s="102" t="s">
        <v>4479</v>
      </c>
      <c r="E1987" s="19" t="s">
        <v>4481</v>
      </c>
      <c r="F1987" s="19" t="s">
        <v>4481</v>
      </c>
      <c r="G1987">
        <v>0</v>
      </c>
      <c r="H1987">
        <v>0</v>
      </c>
      <c r="I1987" s="123" t="s">
        <v>1</v>
      </c>
      <c r="J1987" s="19" t="s">
        <v>2238</v>
      </c>
      <c r="K1987" s="14" t="str">
        <f t="shared" ref="K1987:K1997" si="169">IF(E1987=F1987,"","NOT EQUAL")</f>
        <v/>
      </c>
      <c r="L1987" s="101" t="s">
        <v>4424</v>
      </c>
      <c r="M1987" s="24" t="s">
        <v>4483</v>
      </c>
      <c r="N1987" s="24" t="s">
        <v>4424</v>
      </c>
      <c r="O1987"/>
      <c r="P1987"/>
      <c r="Q1987"/>
      <c r="R1987"/>
      <c r="S1987">
        <f t="shared" si="166"/>
        <v>286</v>
      </c>
      <c r="T1987"/>
      <c r="U1987" s="146"/>
      <c r="V1987" s="146"/>
      <c r="W1987" s="135" t="str">
        <f t="shared" si="160"/>
        <v/>
      </c>
      <c r="X1987" s="135" t="str">
        <f t="shared" si="159"/>
        <v/>
      </c>
      <c r="Y1987" s="2">
        <f t="shared" si="167"/>
        <v>1971</v>
      </c>
    </row>
    <row r="1988" spans="1:25">
      <c r="A1988" s="13">
        <v>1988</v>
      </c>
      <c r="B1988" s="2">
        <v>1972</v>
      </c>
      <c r="C1988" s="102" t="s">
        <v>2471</v>
      </c>
      <c r="D1988" s="102" t="s">
        <v>4480</v>
      </c>
      <c r="E1988" s="19" t="s">
        <v>4482</v>
      </c>
      <c r="F1988" s="19" t="s">
        <v>4482</v>
      </c>
      <c r="G1988">
        <v>0</v>
      </c>
      <c r="H1988">
        <v>0</v>
      </c>
      <c r="I1988" s="123" t="s">
        <v>1</v>
      </c>
      <c r="J1988" s="19" t="s">
        <v>2238</v>
      </c>
      <c r="K1988" s="14" t="str">
        <f t="shared" si="169"/>
        <v/>
      </c>
      <c r="L1988" s="101" t="s">
        <v>4424</v>
      </c>
      <c r="M1988" s="24" t="s">
        <v>4484</v>
      </c>
      <c r="N1988" s="24" t="s">
        <v>4424</v>
      </c>
      <c r="O1988"/>
      <c r="P1988"/>
      <c r="Q1988"/>
      <c r="R1988"/>
      <c r="S1988">
        <f t="shared" si="166"/>
        <v>286</v>
      </c>
      <c r="T1988"/>
      <c r="U1988" s="146"/>
      <c r="V1988" s="146"/>
      <c r="W1988" s="135" t="str">
        <f t="shared" si="160"/>
        <v/>
      </c>
      <c r="X1988" s="135" t="str">
        <f t="shared" si="159"/>
        <v/>
      </c>
      <c r="Y1988" s="2">
        <f t="shared" si="167"/>
        <v>1972</v>
      </c>
    </row>
    <row r="1989" spans="1:25">
      <c r="A1989" s="13">
        <v>1989</v>
      </c>
      <c r="B1989" s="2">
        <v>1973</v>
      </c>
      <c r="C1989" s="1" t="s">
        <v>2481</v>
      </c>
      <c r="D1989" s="124" t="s">
        <v>4504</v>
      </c>
      <c r="E1989" s="21" t="s">
        <v>4502</v>
      </c>
      <c r="F1989" s="21" t="s">
        <v>4502</v>
      </c>
      <c r="G1989" s="83">
        <v>0</v>
      </c>
      <c r="H1989" s="83">
        <v>0</v>
      </c>
      <c r="I1989" s="51" t="s">
        <v>1</v>
      </c>
      <c r="J1989" s="19" t="s">
        <v>2238</v>
      </c>
      <c r="K1989" s="14" t="str">
        <f t="shared" si="169"/>
        <v/>
      </c>
      <c r="L1989" s="1" t="s">
        <v>4491</v>
      </c>
      <c r="M1989" s="24" t="s">
        <v>4494</v>
      </c>
      <c r="N1989" s="24" t="s">
        <v>4493</v>
      </c>
      <c r="O1989"/>
      <c r="P1989"/>
      <c r="Q1989"/>
      <c r="R1989"/>
      <c r="S1989">
        <f t="shared" si="166"/>
        <v>286</v>
      </c>
      <c r="T1989"/>
      <c r="U1989" s="146"/>
      <c r="V1989" s="146"/>
      <c r="W1989" s="135" t="str">
        <f t="shared" si="160"/>
        <v/>
      </c>
      <c r="X1989" s="135" t="str">
        <f t="shared" ref="X1989:X2014" si="170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7"/>
        <v>1973</v>
      </c>
    </row>
    <row r="1990" spans="1:25">
      <c r="A1990" s="13">
        <v>1990</v>
      </c>
      <c r="B1990" s="2">
        <v>1974</v>
      </c>
      <c r="C1990" s="1" t="s">
        <v>2481</v>
      </c>
      <c r="D1990" s="125" t="s">
        <v>4495</v>
      </c>
      <c r="E1990" s="21" t="s">
        <v>4501</v>
      </c>
      <c r="F1990" s="21" t="s">
        <v>4501</v>
      </c>
      <c r="G1990" s="83">
        <v>0</v>
      </c>
      <c r="H1990" s="83">
        <v>0</v>
      </c>
      <c r="I1990" s="51" t="s">
        <v>1</v>
      </c>
      <c r="J1990" s="19" t="s">
        <v>2238</v>
      </c>
      <c r="K1990" s="14" t="str">
        <f t="shared" si="169"/>
        <v/>
      </c>
      <c r="L1990" s="1" t="s">
        <v>4491</v>
      </c>
      <c r="M1990" s="24" t="s">
        <v>4496</v>
      </c>
      <c r="N1990" s="24" t="s">
        <v>4493</v>
      </c>
      <c r="O1990"/>
      <c r="P1990"/>
      <c r="Q1990"/>
      <c r="R1990"/>
      <c r="S1990">
        <f t="shared" si="166"/>
        <v>286</v>
      </c>
      <c r="T1990"/>
      <c r="U1990" s="146"/>
      <c r="V1990" s="146"/>
      <c r="W1990" s="135" t="str">
        <f t="shared" si="160"/>
        <v/>
      </c>
      <c r="X1990" s="135" t="str">
        <f t="shared" si="170"/>
        <v/>
      </c>
      <c r="Y1990" s="2">
        <f t="shared" si="167"/>
        <v>1974</v>
      </c>
    </row>
    <row r="1991" spans="1:25">
      <c r="A1991" s="13">
        <v>1991</v>
      </c>
      <c r="B1991" s="2">
        <v>1975</v>
      </c>
      <c r="C1991" s="1" t="s">
        <v>2481</v>
      </c>
      <c r="D1991" s="1" t="s">
        <v>4499</v>
      </c>
      <c r="E1991" s="20" t="s">
        <v>4500</v>
      </c>
      <c r="F1991" s="20" t="s">
        <v>4500</v>
      </c>
      <c r="G1991" s="78">
        <v>0</v>
      </c>
      <c r="H1991" s="78">
        <v>0</v>
      </c>
      <c r="I1991" s="19" t="s">
        <v>1</v>
      </c>
      <c r="J1991" s="19" t="s">
        <v>2238</v>
      </c>
      <c r="K1991" s="14" t="str">
        <f t="shared" si="169"/>
        <v/>
      </c>
      <c r="M1991" s="23" t="s">
        <v>4498</v>
      </c>
      <c r="N1991" s="24" t="s">
        <v>1214</v>
      </c>
      <c r="O1991"/>
      <c r="P1991"/>
      <c r="Q1991"/>
      <c r="R1991"/>
      <c r="S1991">
        <f t="shared" si="166"/>
        <v>286</v>
      </c>
      <c r="T1991"/>
      <c r="U1991" s="146"/>
      <c r="V1991" s="146"/>
      <c r="W1991" s="135" t="str">
        <f t="shared" ref="W1991:W2014" si="171">IF( OR(U1991="CNST", I1991="CAT_REGS"),(E1991),
IF(U1991="YES",UPPER(E1991),
IF(   AND(U1991&lt;&gt;"NO",I1991="CAT_FNCT",D1991&lt;&gt;"multiply", D1991&lt;&gt;"divide"),IF(J1991="SLS_ENABLED",   UPPER(E1991),""),"")))</f>
        <v/>
      </c>
      <c r="X1991" s="135" t="str">
        <f t="shared" si="170"/>
        <v/>
      </c>
      <c r="Y1991" s="2">
        <f t="shared" si="167"/>
        <v>1975</v>
      </c>
    </row>
    <row r="1992" spans="1:25">
      <c r="A1992" s="13">
        <v>1992</v>
      </c>
      <c r="B1992" s="2">
        <v>1976</v>
      </c>
      <c r="C1992" s="1" t="s">
        <v>2481</v>
      </c>
      <c r="D1992" s="124" t="s">
        <v>4507</v>
      </c>
      <c r="E1992" s="21" t="s">
        <v>4508</v>
      </c>
      <c r="F1992" s="21" t="s">
        <v>4508</v>
      </c>
      <c r="G1992" s="83">
        <v>0</v>
      </c>
      <c r="H1992" s="83">
        <v>0</v>
      </c>
      <c r="I1992" s="51" t="s">
        <v>1</v>
      </c>
      <c r="J1992" s="19" t="s">
        <v>2238</v>
      </c>
      <c r="K1992" s="14" t="str">
        <f t="shared" si="169"/>
        <v/>
      </c>
      <c r="L1992" s="1" t="s">
        <v>4491</v>
      </c>
      <c r="M1992" s="24" t="s">
        <v>4509</v>
      </c>
      <c r="N1992" s="24" t="s">
        <v>4493</v>
      </c>
      <c r="O1992"/>
      <c r="P1992"/>
      <c r="Q1992"/>
      <c r="R1992"/>
      <c r="S1992">
        <f t="shared" si="166"/>
        <v>286</v>
      </c>
      <c r="T1992"/>
      <c r="U1992" s="146"/>
      <c r="V1992" s="146"/>
      <c r="W1992" s="135" t="str">
        <f t="shared" si="171"/>
        <v/>
      </c>
      <c r="X1992" s="135" t="str">
        <f t="shared" si="170"/>
        <v/>
      </c>
      <c r="Y1992" s="2">
        <f t="shared" si="167"/>
        <v>1976</v>
      </c>
    </row>
    <row r="1993" spans="1:25">
      <c r="A1993" s="13">
        <v>1993</v>
      </c>
      <c r="B1993" s="2">
        <v>1977</v>
      </c>
      <c r="C1993" s="1" t="s">
        <v>2481</v>
      </c>
      <c r="D1993" s="124" t="s">
        <v>4561</v>
      </c>
      <c r="E1993" s="21" t="s">
        <v>4562</v>
      </c>
      <c r="F1993" s="21" t="s">
        <v>4562</v>
      </c>
      <c r="G1993" s="83">
        <v>0</v>
      </c>
      <c r="H1993" s="83">
        <v>0</v>
      </c>
      <c r="I1993" s="51" t="s">
        <v>1</v>
      </c>
      <c r="J1993" s="19" t="s">
        <v>2238</v>
      </c>
      <c r="K1993" s="14" t="str">
        <f t="shared" si="169"/>
        <v/>
      </c>
      <c r="L1993" s="1" t="s">
        <v>4491</v>
      </c>
      <c r="M1993" s="24" t="s">
        <v>4563</v>
      </c>
      <c r="N1993" s="24" t="s">
        <v>4493</v>
      </c>
      <c r="O1993"/>
      <c r="P1993"/>
      <c r="Q1993"/>
      <c r="R1993"/>
      <c r="S1993">
        <f t="shared" si="166"/>
        <v>286</v>
      </c>
      <c r="T1993"/>
      <c r="U1993" s="146"/>
      <c r="V1993" s="146"/>
      <c r="W1993" s="135" t="str">
        <f t="shared" si="171"/>
        <v/>
      </c>
      <c r="X1993" s="135" t="str">
        <f t="shared" si="170"/>
        <v/>
      </c>
      <c r="Y1993" s="2">
        <f t="shared" si="167"/>
        <v>1977</v>
      </c>
    </row>
    <row r="1994" spans="1:25">
      <c r="A1994" s="13">
        <v>1994</v>
      </c>
      <c r="B1994" s="2">
        <v>1978</v>
      </c>
      <c r="C1994" s="1" t="s">
        <v>2268</v>
      </c>
      <c r="D1994" s="1" t="s">
        <v>7</v>
      </c>
      <c r="E1994" s="21" t="s">
        <v>152</v>
      </c>
      <c r="F1994" s="19" t="s">
        <v>4566</v>
      </c>
      <c r="G1994" s="83">
        <v>0</v>
      </c>
      <c r="H1994" s="83">
        <v>0</v>
      </c>
      <c r="I1994" s="51" t="s">
        <v>18</v>
      </c>
      <c r="J1994" s="19" t="s">
        <v>2238</v>
      </c>
      <c r="K1994" s="14" t="str">
        <f t="shared" si="169"/>
        <v>NOT EQUAL</v>
      </c>
      <c r="L1994" s="1" t="s">
        <v>4491</v>
      </c>
      <c r="M1994" s="24" t="s">
        <v>4564</v>
      </c>
      <c r="N1994" s="24" t="s">
        <v>4493</v>
      </c>
      <c r="O1994"/>
      <c r="P1994"/>
      <c r="Q1994"/>
      <c r="R1994"/>
      <c r="S1994">
        <f t="shared" si="166"/>
        <v>286</v>
      </c>
      <c r="T1994"/>
      <c r="U1994" s="146"/>
      <c r="V1994" s="146"/>
      <c r="W1994" s="135" t="str">
        <f t="shared" si="171"/>
        <v/>
      </c>
      <c r="X1994" s="135" t="str">
        <f t="shared" si="170"/>
        <v/>
      </c>
      <c r="Y1994" s="2">
        <f t="shared" si="167"/>
        <v>1978</v>
      </c>
    </row>
    <row r="1995" spans="1:25">
      <c r="A1995" s="13">
        <v>1995</v>
      </c>
      <c r="B1995" s="2">
        <v>1979</v>
      </c>
      <c r="C1995" s="1" t="s">
        <v>4567</v>
      </c>
      <c r="D1995" s="1" t="s">
        <v>4029</v>
      </c>
      <c r="E1995" s="18" t="s">
        <v>4568</v>
      </c>
      <c r="F1995" s="18" t="s">
        <v>4568</v>
      </c>
      <c r="G1995" s="83">
        <v>0</v>
      </c>
      <c r="H1995" s="83">
        <v>0</v>
      </c>
      <c r="I1995" s="51" t="s">
        <v>3</v>
      </c>
      <c r="J1995" s="19" t="s">
        <v>2237</v>
      </c>
      <c r="K1995" s="14" t="str">
        <f t="shared" si="169"/>
        <v/>
      </c>
      <c r="L1995" s="24" t="s">
        <v>4469</v>
      </c>
      <c r="M1995" s="24" t="s">
        <v>4569</v>
      </c>
      <c r="N1995" s="24" t="s">
        <v>4469</v>
      </c>
      <c r="O1995"/>
      <c r="P1995"/>
      <c r="Q1995"/>
      <c r="R1995"/>
      <c r="S1995">
        <f t="shared" si="166"/>
        <v>287</v>
      </c>
      <c r="T1995"/>
      <c r="U1995" s="146"/>
      <c r="V1995" s="146"/>
      <c r="W1995" s="135" t="str">
        <f t="shared" si="171"/>
        <v>"XEQM01"</v>
      </c>
      <c r="X1995" s="135" t="str">
        <f t="shared" si="170"/>
        <v>XEQM01</v>
      </c>
      <c r="Y1995" s="2">
        <f t="shared" si="167"/>
        <v>1979</v>
      </c>
    </row>
    <row r="1996" spans="1:25">
      <c r="A1996" s="13">
        <v>1996</v>
      </c>
      <c r="B1996" s="2">
        <v>1980</v>
      </c>
      <c r="C1996" s="1" t="s">
        <v>4567</v>
      </c>
      <c r="D1996" s="1" t="s">
        <v>4030</v>
      </c>
      <c r="E1996" s="18" t="s">
        <v>4571</v>
      </c>
      <c r="F1996" s="18" t="s">
        <v>4571</v>
      </c>
      <c r="G1996" s="83">
        <v>0</v>
      </c>
      <c r="H1996" s="83">
        <v>0</v>
      </c>
      <c r="I1996" s="51" t="s">
        <v>3</v>
      </c>
      <c r="J1996" s="19" t="s">
        <v>2237</v>
      </c>
      <c r="K1996" s="14" t="str">
        <f t="shared" si="169"/>
        <v/>
      </c>
      <c r="L1996" s="24" t="s">
        <v>4469</v>
      </c>
      <c r="M1996" s="24" t="s">
        <v>4570</v>
      </c>
      <c r="N1996" s="24" t="s">
        <v>4469</v>
      </c>
      <c r="O1996"/>
      <c r="P1996"/>
      <c r="Q1996"/>
      <c r="R1996"/>
      <c r="S1996">
        <f t="shared" si="166"/>
        <v>288</v>
      </c>
      <c r="T1996"/>
      <c r="U1996" s="146"/>
      <c r="V1996" s="146"/>
      <c r="W1996" s="135" t="str">
        <f t="shared" si="171"/>
        <v>"XEQM02"</v>
      </c>
      <c r="X1996" s="135" t="str">
        <f t="shared" si="170"/>
        <v>XEQM02</v>
      </c>
      <c r="Y1996" s="2">
        <f t="shared" si="167"/>
        <v>1980</v>
      </c>
    </row>
    <row r="1997" spans="1:25">
      <c r="A1997" s="13">
        <v>1997</v>
      </c>
      <c r="B1997" s="2">
        <v>1981</v>
      </c>
      <c r="C1997" s="1" t="s">
        <v>4567</v>
      </c>
      <c r="D1997" s="1" t="s">
        <v>4094</v>
      </c>
      <c r="E1997" s="18" t="s">
        <v>4588</v>
      </c>
      <c r="F1997" s="18" t="s">
        <v>4588</v>
      </c>
      <c r="G1997" s="83">
        <v>0</v>
      </c>
      <c r="H1997" s="83">
        <v>0</v>
      </c>
      <c r="I1997" s="51" t="s">
        <v>3</v>
      </c>
      <c r="J1997" s="19" t="s">
        <v>2237</v>
      </c>
      <c r="K1997" s="14" t="str">
        <f t="shared" si="169"/>
        <v/>
      </c>
      <c r="L1997" s="24" t="s">
        <v>4469</v>
      </c>
      <c r="M1997" s="24" t="s">
        <v>4572</v>
      </c>
      <c r="N1997" s="24" t="s">
        <v>4469</v>
      </c>
      <c r="S1997">
        <f t="shared" si="166"/>
        <v>289</v>
      </c>
      <c r="T1997"/>
      <c r="U1997" s="146"/>
      <c r="V1997" s="146"/>
      <c r="W1997" s="135" t="str">
        <f t="shared" si="171"/>
        <v>"XEQM03"</v>
      </c>
      <c r="X1997" s="135" t="str">
        <f t="shared" si="170"/>
        <v>XEQM03</v>
      </c>
      <c r="Y1997" s="2">
        <f t="shared" si="167"/>
        <v>1981</v>
      </c>
    </row>
    <row r="1998" spans="1:25">
      <c r="A1998" s="13">
        <v>1998</v>
      </c>
      <c r="B1998" s="2">
        <v>1982</v>
      </c>
      <c r="C1998" s="1" t="s">
        <v>4567</v>
      </c>
      <c r="D1998" s="1" t="s">
        <v>4031</v>
      </c>
      <c r="E1998" s="18" t="s">
        <v>4589</v>
      </c>
      <c r="F1998" s="18" t="s">
        <v>4589</v>
      </c>
      <c r="G1998" s="83">
        <v>0</v>
      </c>
      <c r="H1998" s="83">
        <v>0</v>
      </c>
      <c r="I1998" s="51" t="s">
        <v>3</v>
      </c>
      <c r="J1998" s="19" t="s">
        <v>2237</v>
      </c>
      <c r="K1998" s="14" t="str">
        <f t="shared" ref="K1998:K2015" si="172">IF(E1998=F1998,"","NOT EQUAL")</f>
        <v/>
      </c>
      <c r="L1998" s="24" t="s">
        <v>4469</v>
      </c>
      <c r="M1998" s="24" t="s">
        <v>4573</v>
      </c>
      <c r="N1998" s="24" t="s">
        <v>4469</v>
      </c>
      <c r="S1998">
        <f t="shared" si="166"/>
        <v>290</v>
      </c>
      <c r="T1998"/>
      <c r="U1998" s="146"/>
      <c r="V1998" s="146"/>
      <c r="W1998" s="135" t="str">
        <f t="shared" si="171"/>
        <v>"XEQM04"</v>
      </c>
      <c r="X1998" s="135" t="str">
        <f t="shared" si="170"/>
        <v>XEQM04</v>
      </c>
      <c r="Y1998" s="2">
        <f t="shared" si="167"/>
        <v>1982</v>
      </c>
    </row>
    <row r="1999" spans="1:25">
      <c r="A1999" s="13">
        <v>1999</v>
      </c>
      <c r="B1999" s="2">
        <v>1983</v>
      </c>
      <c r="C1999" s="1" t="s">
        <v>4567</v>
      </c>
      <c r="D1999" s="1" t="s">
        <v>4032</v>
      </c>
      <c r="E1999" s="18" t="s">
        <v>4590</v>
      </c>
      <c r="F1999" s="18" t="s">
        <v>4590</v>
      </c>
      <c r="G1999" s="83">
        <v>0</v>
      </c>
      <c r="H1999" s="83">
        <v>0</v>
      </c>
      <c r="I1999" s="51" t="s">
        <v>3</v>
      </c>
      <c r="J1999" s="19" t="s">
        <v>2237</v>
      </c>
      <c r="K1999" s="14" t="str">
        <f t="shared" si="172"/>
        <v/>
      </c>
      <c r="L1999" s="24" t="s">
        <v>4469</v>
      </c>
      <c r="M1999" s="24" t="s">
        <v>4574</v>
      </c>
      <c r="N1999" s="24" t="s">
        <v>4469</v>
      </c>
      <c r="S1999">
        <f t="shared" si="166"/>
        <v>291</v>
      </c>
      <c r="T1999"/>
      <c r="U1999" s="146"/>
      <c r="V1999" s="146"/>
      <c r="W1999" s="135" t="str">
        <f t="shared" si="171"/>
        <v>"XEQM05"</v>
      </c>
      <c r="X1999" s="135" t="str">
        <f t="shared" si="170"/>
        <v>XEQM05</v>
      </c>
      <c r="Y1999" s="2">
        <f t="shared" si="167"/>
        <v>1983</v>
      </c>
    </row>
    <row r="2000" spans="1:25">
      <c r="A2000" s="13">
        <v>2000</v>
      </c>
      <c r="B2000" s="2">
        <v>1984</v>
      </c>
      <c r="C2000" s="1" t="s">
        <v>4567</v>
      </c>
      <c r="D2000" s="1" t="s">
        <v>4033</v>
      </c>
      <c r="E2000" s="18" t="s">
        <v>4591</v>
      </c>
      <c r="F2000" s="18" t="s">
        <v>4591</v>
      </c>
      <c r="G2000" s="83">
        <v>0</v>
      </c>
      <c r="H2000" s="83">
        <v>0</v>
      </c>
      <c r="I2000" s="51" t="s">
        <v>3</v>
      </c>
      <c r="J2000" s="19" t="s">
        <v>2237</v>
      </c>
      <c r="K2000" s="14" t="str">
        <f t="shared" si="172"/>
        <v/>
      </c>
      <c r="L2000" s="24" t="s">
        <v>4469</v>
      </c>
      <c r="M2000" s="24" t="s">
        <v>4575</v>
      </c>
      <c r="N2000" s="24" t="s">
        <v>4469</v>
      </c>
      <c r="S2000">
        <f t="shared" si="166"/>
        <v>292</v>
      </c>
      <c r="T2000"/>
      <c r="U2000" s="146"/>
      <c r="V2000" s="146"/>
      <c r="W2000" s="135" t="str">
        <f t="shared" si="171"/>
        <v>"XEQM06"</v>
      </c>
      <c r="X2000" s="135" t="str">
        <f t="shared" si="170"/>
        <v>XEQM06</v>
      </c>
      <c r="Y2000" s="2">
        <f t="shared" si="167"/>
        <v>1984</v>
      </c>
    </row>
    <row r="2001" spans="1:25">
      <c r="A2001" s="13">
        <v>2001</v>
      </c>
      <c r="B2001" s="2">
        <v>1985</v>
      </c>
      <c r="C2001" s="1" t="s">
        <v>4567</v>
      </c>
      <c r="D2001" s="1" t="s">
        <v>4035</v>
      </c>
      <c r="E2001" s="18" t="s">
        <v>4592</v>
      </c>
      <c r="F2001" s="18" t="s">
        <v>4592</v>
      </c>
      <c r="G2001" s="83">
        <v>0</v>
      </c>
      <c r="H2001" s="83">
        <v>0</v>
      </c>
      <c r="I2001" s="51" t="s">
        <v>3</v>
      </c>
      <c r="J2001" s="19" t="s">
        <v>2237</v>
      </c>
      <c r="K2001" s="14" t="str">
        <f t="shared" si="172"/>
        <v/>
      </c>
      <c r="L2001" s="24" t="s">
        <v>4469</v>
      </c>
      <c r="M2001" s="24" t="s">
        <v>4576</v>
      </c>
      <c r="N2001" s="24" t="s">
        <v>4469</v>
      </c>
      <c r="S2001">
        <f t="shared" si="166"/>
        <v>293</v>
      </c>
      <c r="T2001"/>
      <c r="U2001" s="146"/>
      <c r="V2001" s="146"/>
      <c r="W2001" s="135" t="str">
        <f t="shared" si="171"/>
        <v>"XEQM07"</v>
      </c>
      <c r="X2001" s="135" t="str">
        <f t="shared" si="170"/>
        <v>XEQM07</v>
      </c>
      <c r="Y2001" s="2">
        <f t="shared" si="167"/>
        <v>1985</v>
      </c>
    </row>
    <row r="2002" spans="1:25">
      <c r="A2002" s="13">
        <v>2002</v>
      </c>
      <c r="B2002" s="2">
        <v>1986</v>
      </c>
      <c r="C2002" s="1" t="s">
        <v>4567</v>
      </c>
      <c r="D2002" s="1" t="s">
        <v>4036</v>
      </c>
      <c r="E2002" s="18" t="s">
        <v>4593</v>
      </c>
      <c r="F2002" s="18" t="s">
        <v>4593</v>
      </c>
      <c r="G2002" s="83">
        <v>0</v>
      </c>
      <c r="H2002" s="83">
        <v>0</v>
      </c>
      <c r="I2002" s="51" t="s">
        <v>3</v>
      </c>
      <c r="J2002" s="19" t="s">
        <v>2237</v>
      </c>
      <c r="K2002" s="14" t="str">
        <f t="shared" si="172"/>
        <v/>
      </c>
      <c r="L2002" s="24" t="s">
        <v>4469</v>
      </c>
      <c r="M2002" s="24" t="s">
        <v>4577</v>
      </c>
      <c r="N2002" s="24" t="s">
        <v>4469</v>
      </c>
      <c r="S2002">
        <f t="shared" si="166"/>
        <v>294</v>
      </c>
      <c r="T2002"/>
      <c r="U2002" s="146"/>
      <c r="V2002" s="146"/>
      <c r="W2002" s="135" t="str">
        <f t="shared" si="171"/>
        <v>"XEQM08"</v>
      </c>
      <c r="X2002" s="135" t="str">
        <f t="shared" si="170"/>
        <v>XEQM08</v>
      </c>
      <c r="Y2002" s="2">
        <f t="shared" si="167"/>
        <v>1986</v>
      </c>
    </row>
    <row r="2003" spans="1:25">
      <c r="A2003" s="13">
        <v>2003</v>
      </c>
      <c r="B2003" s="2">
        <v>1987</v>
      </c>
      <c r="C2003" s="1" t="s">
        <v>4567</v>
      </c>
      <c r="D2003" s="1" t="s">
        <v>4037</v>
      </c>
      <c r="E2003" s="18" t="s">
        <v>4594</v>
      </c>
      <c r="F2003" s="18" t="s">
        <v>4594</v>
      </c>
      <c r="G2003" s="83">
        <v>0</v>
      </c>
      <c r="H2003" s="83">
        <v>0</v>
      </c>
      <c r="I2003" s="51" t="s">
        <v>3</v>
      </c>
      <c r="J2003" s="19" t="s">
        <v>2237</v>
      </c>
      <c r="K2003" s="14" t="str">
        <f t="shared" si="172"/>
        <v/>
      </c>
      <c r="L2003" s="24" t="s">
        <v>4469</v>
      </c>
      <c r="M2003" s="24" t="s">
        <v>4578</v>
      </c>
      <c r="N2003" s="24" t="s">
        <v>4469</v>
      </c>
      <c r="S2003">
        <f t="shared" si="166"/>
        <v>295</v>
      </c>
      <c r="T2003"/>
      <c r="U2003" s="146"/>
      <c r="V2003" s="146"/>
      <c r="W2003" s="135" t="str">
        <f t="shared" si="171"/>
        <v>"XEQM09"</v>
      </c>
      <c r="X2003" s="135" t="str">
        <f t="shared" si="170"/>
        <v>XEQM09</v>
      </c>
      <c r="Y2003" s="2">
        <f t="shared" si="167"/>
        <v>1987</v>
      </c>
    </row>
    <row r="2004" spans="1:25">
      <c r="A2004" s="13">
        <v>2004</v>
      </c>
      <c r="B2004" s="2">
        <v>1988</v>
      </c>
      <c r="C2004" s="1" t="s">
        <v>4567</v>
      </c>
      <c r="D2004" s="1" t="s">
        <v>4038</v>
      </c>
      <c r="E2004" s="18" t="s">
        <v>4595</v>
      </c>
      <c r="F2004" s="18" t="s">
        <v>4595</v>
      </c>
      <c r="G2004" s="83">
        <v>0</v>
      </c>
      <c r="H2004" s="83">
        <v>0</v>
      </c>
      <c r="I2004" s="51" t="s">
        <v>3</v>
      </c>
      <c r="J2004" s="19" t="s">
        <v>2237</v>
      </c>
      <c r="K2004" s="14" t="str">
        <f t="shared" si="172"/>
        <v/>
      </c>
      <c r="L2004" s="24" t="s">
        <v>4469</v>
      </c>
      <c r="M2004" s="24" t="s">
        <v>4579</v>
      </c>
      <c r="N2004" s="24" t="s">
        <v>4469</v>
      </c>
      <c r="S2004">
        <f t="shared" si="166"/>
        <v>296</v>
      </c>
      <c r="T2004"/>
      <c r="U2004" s="146"/>
      <c r="V2004" s="146"/>
      <c r="W2004" s="135" t="str">
        <f t="shared" si="171"/>
        <v>"XEQM10"</v>
      </c>
      <c r="X2004" s="135" t="str">
        <f t="shared" si="170"/>
        <v>XEQM10</v>
      </c>
      <c r="Y2004" s="2">
        <f t="shared" si="167"/>
        <v>1988</v>
      </c>
    </row>
    <row r="2005" spans="1:25">
      <c r="A2005" s="13">
        <v>2005</v>
      </c>
      <c r="B2005" s="2">
        <v>1989</v>
      </c>
      <c r="C2005" s="1" t="s">
        <v>4567</v>
      </c>
      <c r="D2005" s="1" t="s">
        <v>4039</v>
      </c>
      <c r="E2005" s="18" t="s">
        <v>4596</v>
      </c>
      <c r="F2005" s="18" t="s">
        <v>4596</v>
      </c>
      <c r="G2005" s="83">
        <v>0</v>
      </c>
      <c r="H2005" s="83">
        <v>0</v>
      </c>
      <c r="I2005" s="51" t="s">
        <v>3</v>
      </c>
      <c r="J2005" s="19" t="s">
        <v>2237</v>
      </c>
      <c r="K2005" s="14" t="str">
        <f t="shared" si="172"/>
        <v/>
      </c>
      <c r="L2005" s="24" t="s">
        <v>4469</v>
      </c>
      <c r="M2005" s="24" t="s">
        <v>4580</v>
      </c>
      <c r="N2005" s="24" t="s">
        <v>4469</v>
      </c>
      <c r="S2005">
        <f t="shared" si="166"/>
        <v>297</v>
      </c>
      <c r="T2005"/>
      <c r="U2005" s="146"/>
      <c r="V2005" s="146"/>
      <c r="W2005" s="135" t="str">
        <f t="shared" si="171"/>
        <v>"XEQM11"</v>
      </c>
      <c r="X2005" s="135" t="str">
        <f t="shared" si="170"/>
        <v>XEQM11</v>
      </c>
      <c r="Y2005" s="2">
        <f t="shared" si="167"/>
        <v>1989</v>
      </c>
    </row>
    <row r="2006" spans="1:25">
      <c r="A2006" s="13">
        <v>2006</v>
      </c>
      <c r="B2006" s="2">
        <v>1990</v>
      </c>
      <c r="C2006" s="1" t="s">
        <v>4567</v>
      </c>
      <c r="D2006" s="1" t="s">
        <v>4040</v>
      </c>
      <c r="E2006" s="18" t="s">
        <v>4597</v>
      </c>
      <c r="F2006" s="18" t="s">
        <v>4597</v>
      </c>
      <c r="G2006" s="83">
        <v>0</v>
      </c>
      <c r="H2006" s="83">
        <v>0</v>
      </c>
      <c r="I2006" s="51" t="s">
        <v>3</v>
      </c>
      <c r="J2006" s="19" t="s">
        <v>2237</v>
      </c>
      <c r="K2006" s="14" t="str">
        <f t="shared" si="172"/>
        <v/>
      </c>
      <c r="L2006" s="24" t="s">
        <v>4469</v>
      </c>
      <c r="M2006" s="24" t="s">
        <v>4581</v>
      </c>
      <c r="N2006" s="24" t="s">
        <v>4469</v>
      </c>
      <c r="S2006">
        <f t="shared" si="166"/>
        <v>298</v>
      </c>
      <c r="T2006"/>
      <c r="U2006" s="146"/>
      <c r="V2006" s="146"/>
      <c r="W2006" s="135" t="str">
        <f t="shared" si="171"/>
        <v>"XEQM12"</v>
      </c>
      <c r="X2006" s="135" t="str">
        <f t="shared" si="170"/>
        <v>XEQM12</v>
      </c>
      <c r="Y2006" s="2">
        <f t="shared" si="167"/>
        <v>1990</v>
      </c>
    </row>
    <row r="2007" spans="1:25">
      <c r="A2007" s="13">
        <v>2007</v>
      </c>
      <c r="B2007" s="2">
        <v>1991</v>
      </c>
      <c r="C2007" s="1" t="s">
        <v>4567</v>
      </c>
      <c r="D2007" s="1" t="s">
        <v>4041</v>
      </c>
      <c r="E2007" s="18" t="s">
        <v>4598</v>
      </c>
      <c r="F2007" s="18" t="s">
        <v>4598</v>
      </c>
      <c r="G2007" s="83">
        <v>0</v>
      </c>
      <c r="H2007" s="83">
        <v>0</v>
      </c>
      <c r="I2007" s="51" t="s">
        <v>3</v>
      </c>
      <c r="J2007" s="19" t="s">
        <v>2237</v>
      </c>
      <c r="K2007" s="14" t="str">
        <f t="shared" si="172"/>
        <v/>
      </c>
      <c r="L2007" s="24" t="s">
        <v>4469</v>
      </c>
      <c r="M2007" s="24" t="s">
        <v>4582</v>
      </c>
      <c r="N2007" s="24" t="s">
        <v>4469</v>
      </c>
      <c r="S2007">
        <f t="shared" si="166"/>
        <v>299</v>
      </c>
      <c r="T2007"/>
      <c r="U2007" s="146"/>
      <c r="V2007" s="146"/>
      <c r="W2007" s="135" t="str">
        <f t="shared" si="171"/>
        <v>"XEQM13"</v>
      </c>
      <c r="X2007" s="135" t="str">
        <f t="shared" si="170"/>
        <v>XEQM13</v>
      </c>
      <c r="Y2007" s="2">
        <f t="shared" si="167"/>
        <v>1991</v>
      </c>
    </row>
    <row r="2008" spans="1:25">
      <c r="A2008" s="13">
        <v>2008</v>
      </c>
      <c r="B2008" s="2">
        <v>1992</v>
      </c>
      <c r="C2008" s="1" t="s">
        <v>4567</v>
      </c>
      <c r="D2008" s="1" t="s">
        <v>4042</v>
      </c>
      <c r="E2008" s="18" t="s">
        <v>4599</v>
      </c>
      <c r="F2008" s="18" t="s">
        <v>4599</v>
      </c>
      <c r="G2008" s="83">
        <v>0</v>
      </c>
      <c r="H2008" s="83">
        <v>0</v>
      </c>
      <c r="I2008" s="51" t="s">
        <v>3</v>
      </c>
      <c r="J2008" s="19" t="s">
        <v>2237</v>
      </c>
      <c r="K2008" s="14" t="str">
        <f t="shared" si="172"/>
        <v/>
      </c>
      <c r="L2008" s="24" t="s">
        <v>4469</v>
      </c>
      <c r="M2008" s="24" t="s">
        <v>4583</v>
      </c>
      <c r="N2008" s="24" t="s">
        <v>4469</v>
      </c>
      <c r="S2008">
        <f t="shared" si="166"/>
        <v>300</v>
      </c>
      <c r="T2008"/>
      <c r="U2008" s="146"/>
      <c r="V2008" s="146"/>
      <c r="W2008" s="135" t="str">
        <f t="shared" si="171"/>
        <v>"XEQM14"</v>
      </c>
      <c r="X2008" s="135" t="str">
        <f t="shared" si="170"/>
        <v>XEQM14</v>
      </c>
      <c r="Y2008" s="2">
        <f t="shared" si="167"/>
        <v>1992</v>
      </c>
    </row>
    <row r="2009" spans="1:25">
      <c r="A2009" s="13">
        <v>2009</v>
      </c>
      <c r="B2009" s="2">
        <v>1993</v>
      </c>
      <c r="C2009" s="1" t="s">
        <v>4567</v>
      </c>
      <c r="D2009" s="1" t="s">
        <v>4043</v>
      </c>
      <c r="E2009" s="18" t="s">
        <v>4600</v>
      </c>
      <c r="F2009" s="18" t="s">
        <v>4600</v>
      </c>
      <c r="G2009" s="83">
        <v>0</v>
      </c>
      <c r="H2009" s="83">
        <v>0</v>
      </c>
      <c r="I2009" s="51" t="s">
        <v>3</v>
      </c>
      <c r="J2009" s="19" t="s">
        <v>2237</v>
      </c>
      <c r="K2009" s="14" t="str">
        <f t="shared" si="172"/>
        <v/>
      </c>
      <c r="L2009" s="24" t="s">
        <v>4469</v>
      </c>
      <c r="M2009" s="24" t="s">
        <v>4584</v>
      </c>
      <c r="N2009" s="24" t="s">
        <v>4469</v>
      </c>
      <c r="S2009">
        <f t="shared" si="166"/>
        <v>301</v>
      </c>
      <c r="T2009"/>
      <c r="U2009" s="146"/>
      <c r="V2009" s="146"/>
      <c r="W2009" s="135" t="str">
        <f t="shared" si="171"/>
        <v>"XEQM15"</v>
      </c>
      <c r="X2009" s="135" t="str">
        <f t="shared" si="170"/>
        <v>XEQM15</v>
      </c>
      <c r="Y2009" s="2">
        <f t="shared" si="167"/>
        <v>1993</v>
      </c>
    </row>
    <row r="2010" spans="1:25">
      <c r="A2010" s="13">
        <v>2010</v>
      </c>
      <c r="B2010" s="2">
        <v>1994</v>
      </c>
      <c r="C2010" s="1" t="s">
        <v>4567</v>
      </c>
      <c r="D2010" s="1" t="s">
        <v>4044</v>
      </c>
      <c r="E2010" s="18" t="s">
        <v>4601</v>
      </c>
      <c r="F2010" s="18" t="s">
        <v>4601</v>
      </c>
      <c r="G2010" s="83">
        <v>0</v>
      </c>
      <c r="H2010" s="83">
        <v>0</v>
      </c>
      <c r="I2010" s="51" t="s">
        <v>3</v>
      </c>
      <c r="J2010" s="19" t="s">
        <v>2237</v>
      </c>
      <c r="K2010" s="14" t="str">
        <f t="shared" si="172"/>
        <v/>
      </c>
      <c r="L2010" s="24" t="s">
        <v>4469</v>
      </c>
      <c r="M2010" s="24" t="s">
        <v>4585</v>
      </c>
      <c r="N2010" s="24" t="s">
        <v>4469</v>
      </c>
      <c r="S2010">
        <f t="shared" si="166"/>
        <v>302</v>
      </c>
      <c r="T2010"/>
      <c r="U2010" s="146"/>
      <c r="V2010" s="146"/>
      <c r="W2010" s="135" t="str">
        <f t="shared" si="171"/>
        <v>"XEQM16"</v>
      </c>
      <c r="X2010" s="135" t="str">
        <f t="shared" si="170"/>
        <v>XEQM16</v>
      </c>
      <c r="Y2010" s="2">
        <f t="shared" si="167"/>
        <v>1994</v>
      </c>
    </row>
    <row r="2011" spans="1:25">
      <c r="A2011" s="13">
        <v>2011</v>
      </c>
      <c r="B2011" s="2">
        <v>1995</v>
      </c>
      <c r="C2011" s="1" t="s">
        <v>4567</v>
      </c>
      <c r="D2011" s="1" t="s">
        <v>4045</v>
      </c>
      <c r="E2011" s="18" t="s">
        <v>4602</v>
      </c>
      <c r="F2011" s="18" t="s">
        <v>4602</v>
      </c>
      <c r="G2011" s="83">
        <v>0</v>
      </c>
      <c r="H2011" s="83">
        <v>0</v>
      </c>
      <c r="I2011" s="51" t="s">
        <v>3</v>
      </c>
      <c r="J2011" s="19" t="s">
        <v>2237</v>
      </c>
      <c r="K2011" s="14" t="str">
        <f t="shared" si="172"/>
        <v/>
      </c>
      <c r="L2011" s="24" t="s">
        <v>4469</v>
      </c>
      <c r="M2011" s="24" t="s">
        <v>4586</v>
      </c>
      <c r="N2011" s="24" t="s">
        <v>4469</v>
      </c>
      <c r="S2011">
        <f t="shared" si="166"/>
        <v>303</v>
      </c>
      <c r="T2011"/>
      <c r="U2011" s="146"/>
      <c r="V2011" s="146"/>
      <c r="W2011" s="135" t="str">
        <f t="shared" si="171"/>
        <v>"XEQM17"</v>
      </c>
      <c r="X2011" s="135" t="str">
        <f t="shared" si="170"/>
        <v>XEQM17</v>
      </c>
      <c r="Y2011" s="2">
        <f t="shared" si="167"/>
        <v>1995</v>
      </c>
    </row>
    <row r="2012" spans="1:25">
      <c r="A2012" s="13">
        <v>2012</v>
      </c>
      <c r="B2012" s="2">
        <v>1996</v>
      </c>
      <c r="C2012" s="1" t="s">
        <v>4567</v>
      </c>
      <c r="D2012" s="1" t="s">
        <v>4046</v>
      </c>
      <c r="E2012" s="18" t="s">
        <v>4603</v>
      </c>
      <c r="F2012" s="18" t="s">
        <v>4603</v>
      </c>
      <c r="G2012" s="83">
        <v>0</v>
      </c>
      <c r="H2012" s="83">
        <v>0</v>
      </c>
      <c r="I2012" s="51" t="s">
        <v>3</v>
      </c>
      <c r="J2012" s="19" t="s">
        <v>2237</v>
      </c>
      <c r="K2012" s="14" t="str">
        <f t="shared" si="172"/>
        <v/>
      </c>
      <c r="L2012" s="24" t="s">
        <v>4469</v>
      </c>
      <c r="M2012" s="24" t="s">
        <v>4587</v>
      </c>
      <c r="N2012" s="24" t="s">
        <v>4469</v>
      </c>
      <c r="S2012">
        <f t="shared" si="166"/>
        <v>304</v>
      </c>
      <c r="T2012"/>
      <c r="U2012" s="146"/>
      <c r="V2012" s="146"/>
      <c r="W2012" s="135" t="str">
        <f t="shared" si="171"/>
        <v>"XEQM18"</v>
      </c>
      <c r="X2012" s="135" t="str">
        <f t="shared" si="170"/>
        <v>XEQM18</v>
      </c>
      <c r="Y2012" s="2">
        <f t="shared" si="167"/>
        <v>1996</v>
      </c>
    </row>
    <row r="2013" spans="1:25">
      <c r="A2013" s="13">
        <v>2013</v>
      </c>
      <c r="B2013" s="2">
        <v>1997</v>
      </c>
      <c r="C2013" s="10" t="s">
        <v>4606</v>
      </c>
      <c r="D2013" s="1" t="s">
        <v>7</v>
      </c>
      <c r="E2013" s="19" t="s">
        <v>2067</v>
      </c>
      <c r="F2013" s="19" t="s">
        <v>2067</v>
      </c>
      <c r="G2013">
        <v>0</v>
      </c>
      <c r="H2013">
        <v>0</v>
      </c>
      <c r="I2013" s="19" t="s">
        <v>3</v>
      </c>
      <c r="J2013" s="19" t="s">
        <v>2237</v>
      </c>
      <c r="K2013" s="14" t="str">
        <f t="shared" si="172"/>
        <v/>
      </c>
      <c r="M2013" s="24" t="s">
        <v>4614</v>
      </c>
      <c r="N2013" s="24" t="s">
        <v>3920</v>
      </c>
      <c r="O2013"/>
      <c r="P2013"/>
      <c r="Q2013"/>
      <c r="R2013"/>
      <c r="S2013">
        <f t="shared" si="166"/>
        <v>305</v>
      </c>
      <c r="T2013"/>
      <c r="U2013" s="146"/>
      <c r="V2013" s="146"/>
      <c r="W2013" s="135" t="str">
        <f t="shared" si="171"/>
        <v>"ROUND"</v>
      </c>
      <c r="X2013" s="135" t="str">
        <f t="shared" si="170"/>
        <v>ROUND</v>
      </c>
      <c r="Y2013" s="2">
        <f t="shared" si="167"/>
        <v>1997</v>
      </c>
    </row>
    <row r="2014" spans="1:25">
      <c r="A2014" s="13">
        <v>2014</v>
      </c>
      <c r="B2014" s="2">
        <v>1998</v>
      </c>
      <c r="C2014" s="10" t="s">
        <v>4607</v>
      </c>
      <c r="D2014" s="1" t="s">
        <v>7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2237</v>
      </c>
      <c r="K2014" s="14" t="str">
        <f t="shared" si="172"/>
        <v/>
      </c>
      <c r="M2014" s="24" t="s">
        <v>4613</v>
      </c>
      <c r="N2014" s="24" t="s">
        <v>3920</v>
      </c>
      <c r="O2014"/>
      <c r="P2014"/>
      <c r="Q2014"/>
      <c r="R2014"/>
      <c r="S2014">
        <f t="shared" si="166"/>
        <v>306</v>
      </c>
      <c r="T2014"/>
      <c r="U2014" s="146"/>
      <c r="V2014" s="146"/>
      <c r="W2014" s="135" t="str">
        <f t="shared" si="171"/>
        <v>"ROUNDI"</v>
      </c>
      <c r="X2014" s="135" t="str">
        <f t="shared" si="170"/>
        <v>ROUNDI</v>
      </c>
      <c r="Y2014" s="2">
        <f t="shared" si="167"/>
        <v>1998</v>
      </c>
    </row>
    <row r="2015" spans="1:25">
      <c r="A2015" s="13">
        <v>2015</v>
      </c>
      <c r="B2015" s="2">
        <v>1999</v>
      </c>
      <c r="C2015" s="1" t="s">
        <v>2481</v>
      </c>
      <c r="D2015" s="124" t="s">
        <v>4649</v>
      </c>
      <c r="E2015" s="21" t="s">
        <v>4650</v>
      </c>
      <c r="F2015" s="21" t="s">
        <v>4650</v>
      </c>
      <c r="G2015" s="83">
        <v>0</v>
      </c>
      <c r="H2015" s="83">
        <v>0</v>
      </c>
      <c r="I2015" s="51" t="s">
        <v>1</v>
      </c>
      <c r="J2015" s="19" t="s">
        <v>2238</v>
      </c>
      <c r="K2015" s="14" t="str">
        <f t="shared" si="172"/>
        <v/>
      </c>
      <c r="L2015" s="1" t="s">
        <v>4651</v>
      </c>
      <c r="M2015" s="24" t="s">
        <v>4652</v>
      </c>
      <c r="N2015" s="24"/>
      <c r="O2015"/>
      <c r="P2015"/>
      <c r="Q2015"/>
      <c r="R2015"/>
      <c r="S2015">
        <f t="shared" ref="S2015" si="173">IF(X2015&lt;&gt;"",S2014+1,S2014)</f>
        <v>306</v>
      </c>
      <c r="T2015"/>
      <c r="U2015" s="146"/>
      <c r="V2015" s="146"/>
      <c r="W2015" s="135" t="str">
        <f t="shared" ref="W2015" si="174">IF( OR(U2015="CNST", I2015="CAT_REGS"),(E2015),
IF(U2015="YES",UPPER(E2015),
IF(   AND(U2015&lt;&gt;"NO",I2015="CAT_FNCT",D2015&lt;&gt;"multiply", D2015&lt;&gt;"divide"),IF(J2015="SLS_ENABLED",   UPPER(E2015),""),"")))</f>
        <v/>
      </c>
      <c r="X2015" s="135" t="str">
        <f t="shared" ref="X2015" si="175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76">B2015</f>
        <v>1999</v>
      </c>
    </row>
    <row r="2016" spans="1:25">
      <c r="A2016" s="13">
        <v>2016</v>
      </c>
      <c r="B2016" s="2">
        <v>2000</v>
      </c>
      <c r="C2016" s="1" t="s">
        <v>4658</v>
      </c>
      <c r="D2016" s="1" t="s">
        <v>4029</v>
      </c>
      <c r="E2016" s="21" t="s">
        <v>1161</v>
      </c>
      <c r="F2016" s="21" t="s">
        <v>1161</v>
      </c>
      <c r="G2016" s="83">
        <v>0</v>
      </c>
      <c r="H2016" s="83">
        <v>0</v>
      </c>
      <c r="I2016" s="51" t="s">
        <v>1</v>
      </c>
      <c r="J2016" s="19" t="s">
        <v>2238</v>
      </c>
      <c r="K2016" s="14" t="str">
        <f t="shared" ref="K2016" si="177">IF(E2016=F2016,"","NOT EQUAL")</f>
        <v/>
      </c>
      <c r="L2016" s="1"/>
      <c r="M2016" s="24" t="s">
        <v>4659</v>
      </c>
      <c r="N2016" s="24"/>
      <c r="O2016"/>
      <c r="P2016"/>
      <c r="Q2016"/>
      <c r="R2016"/>
      <c r="S2016">
        <f t="shared" ref="S2016" si="178">IF(X2016&lt;&gt;"",S2015+1,S2015)</f>
        <v>307</v>
      </c>
      <c r="T2016"/>
      <c r="U2016" s="146" t="s">
        <v>4630</v>
      </c>
      <c r="V2016" s="146"/>
      <c r="W2016" s="135" t="str">
        <f t="shared" ref="W2016" si="179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35" t="str">
        <f t="shared" ref="X2016" si="180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81">B2016</f>
        <v>2000</v>
      </c>
    </row>
    <row r="2017" spans="1:25">
      <c r="A2017" s="13">
        <v>2017</v>
      </c>
      <c r="B2017" s="2">
        <v>2001</v>
      </c>
      <c r="C2017" s="1" t="s">
        <v>4658</v>
      </c>
      <c r="D2017" s="1" t="s">
        <v>4028</v>
      </c>
      <c r="E2017" s="21" t="s">
        <v>4661</v>
      </c>
      <c r="F2017" s="21" t="s">
        <v>4661</v>
      </c>
      <c r="G2017" s="83">
        <v>0</v>
      </c>
      <c r="H2017" s="83">
        <v>0</v>
      </c>
      <c r="I2017" s="51" t="s">
        <v>1</v>
      </c>
      <c r="J2017" s="19" t="s">
        <v>2238</v>
      </c>
      <c r="K2017" s="14" t="str">
        <f t="shared" ref="K2017:K2018" si="182">IF(E2017=F2017,"","NOT EQUAL")</f>
        <v/>
      </c>
      <c r="L2017" s="1"/>
      <c r="M2017" s="24" t="s">
        <v>4660</v>
      </c>
      <c r="N2017" s="24"/>
      <c r="O2017"/>
      <c r="P2017"/>
      <c r="Q2017"/>
      <c r="R2017"/>
      <c r="S2017">
        <f t="shared" ref="S2017:S2018" si="183">IF(X2017&lt;&gt;"",S2016+1,S2016)</f>
        <v>308</v>
      </c>
      <c r="T2017"/>
      <c r="U2017" s="146" t="s">
        <v>4630</v>
      </c>
      <c r="V2017" s="146"/>
      <c r="W2017" s="135" t="str">
        <f t="shared" ref="W2017:W2018" si="184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35" t="str">
        <f t="shared" ref="X2017:X2018" si="185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86">B2017</f>
        <v>2001</v>
      </c>
    </row>
    <row r="2018" spans="1:25">
      <c r="A2018" s="13">
        <v>2018</v>
      </c>
      <c r="B2018" s="2">
        <v>2002</v>
      </c>
      <c r="C2018" s="41" t="s">
        <v>4662</v>
      </c>
      <c r="D2018" s="1" t="s">
        <v>4029</v>
      </c>
      <c r="E2018" s="21" t="s">
        <v>1013</v>
      </c>
      <c r="F2018" s="21" t="s">
        <v>1013</v>
      </c>
      <c r="G2018" s="83">
        <v>0</v>
      </c>
      <c r="H2018" s="83">
        <v>0</v>
      </c>
      <c r="I2018" s="51" t="s">
        <v>1</v>
      </c>
      <c r="J2018" s="19" t="s">
        <v>2238</v>
      </c>
      <c r="K2018" s="14" t="str">
        <f t="shared" si="182"/>
        <v/>
      </c>
      <c r="L2018" s="1"/>
      <c r="M2018" s="24" t="s">
        <v>4667</v>
      </c>
      <c r="N2018" s="24"/>
      <c r="O2018"/>
      <c r="P2018"/>
      <c r="Q2018"/>
      <c r="R2018"/>
      <c r="S2018">
        <f t="shared" si="183"/>
        <v>308</v>
      </c>
      <c r="T2018"/>
      <c r="U2018" s="146"/>
      <c r="V2018" s="146"/>
      <c r="W2018" s="135" t="str">
        <f t="shared" si="184"/>
        <v/>
      </c>
      <c r="X2018" s="135" t="str">
        <f t="shared" si="185"/>
        <v/>
      </c>
      <c r="Y2018" s="2">
        <f t="shared" si="186"/>
        <v>2002</v>
      </c>
    </row>
    <row r="2019" spans="1:25">
      <c r="A2019" s="13">
        <v>2019</v>
      </c>
      <c r="B2019" s="2">
        <v>2003</v>
      </c>
      <c r="C2019" s="41" t="s">
        <v>4662</v>
      </c>
      <c r="D2019" s="1" t="s">
        <v>4030</v>
      </c>
      <c r="E2019" s="21" t="s">
        <v>1015</v>
      </c>
      <c r="F2019" s="21" t="s">
        <v>1015</v>
      </c>
      <c r="G2019" s="83">
        <v>0</v>
      </c>
      <c r="H2019" s="83">
        <v>0</v>
      </c>
      <c r="I2019" s="51" t="s">
        <v>1</v>
      </c>
      <c r="J2019" s="19" t="s">
        <v>2238</v>
      </c>
      <c r="K2019" s="14" t="str">
        <f t="shared" ref="K2019:K2022" si="187">IF(E2019=F2019,"","NOT EQUAL")</f>
        <v/>
      </c>
      <c r="L2019" s="1"/>
      <c r="M2019" s="24" t="s">
        <v>4668</v>
      </c>
      <c r="N2019" s="24"/>
      <c r="O2019"/>
      <c r="P2019"/>
      <c r="Q2019"/>
      <c r="R2019"/>
      <c r="S2019">
        <f t="shared" ref="S2019:S2022" si="188">IF(X2019&lt;&gt;"",S2018+1,S2018)</f>
        <v>308</v>
      </c>
      <c r="T2019"/>
      <c r="U2019" s="146"/>
      <c r="V2019" s="146"/>
      <c r="W2019" s="135" t="str">
        <f t="shared" ref="W2019:W2022" si="189">IF( OR(U2019="CNST", I2019="CAT_REGS"),(E2019),
IF(U2019="YES",UPPER(E2019),
IF(   AND(U2019&lt;&gt;"NO",I2019="CAT_FNCT",D2019&lt;&gt;"multiply", D2019&lt;&gt;"divide"),IF(J2019="SLS_ENABLED",   UPPER(E2019),""),"")))</f>
        <v/>
      </c>
      <c r="X2019" s="135" t="str">
        <f t="shared" ref="X2019:X2022" si="190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2" si="191">B2019</f>
        <v>2003</v>
      </c>
    </row>
    <row r="2020" spans="1:25">
      <c r="A2020" s="13">
        <v>2020</v>
      </c>
      <c r="B2020" s="2">
        <v>2004</v>
      </c>
      <c r="C2020" s="41" t="s">
        <v>4662</v>
      </c>
      <c r="D2020" s="1" t="s">
        <v>4094</v>
      </c>
      <c r="E2020" s="21" t="s">
        <v>1014</v>
      </c>
      <c r="F2020" s="21" t="s">
        <v>1014</v>
      </c>
      <c r="G2020" s="83">
        <v>0</v>
      </c>
      <c r="H2020" s="83">
        <v>0</v>
      </c>
      <c r="I2020" s="51" t="s">
        <v>1</v>
      </c>
      <c r="J2020" s="19" t="s">
        <v>2238</v>
      </c>
      <c r="K2020" s="14" t="str">
        <f t="shared" si="187"/>
        <v/>
      </c>
      <c r="L2020" s="1"/>
      <c r="M2020" s="24" t="s">
        <v>4664</v>
      </c>
      <c r="N2020" s="24"/>
      <c r="O2020"/>
      <c r="P2020"/>
      <c r="Q2020"/>
      <c r="R2020"/>
      <c r="S2020">
        <f t="shared" si="188"/>
        <v>308</v>
      </c>
      <c r="T2020"/>
      <c r="U2020" s="146"/>
      <c r="V2020" s="146"/>
      <c r="W2020" s="135" t="str">
        <f t="shared" si="189"/>
        <v/>
      </c>
      <c r="X2020" s="135" t="str">
        <f t="shared" si="190"/>
        <v/>
      </c>
      <c r="Y2020" s="2">
        <f t="shared" si="191"/>
        <v>2004</v>
      </c>
    </row>
    <row r="2021" spans="1:25">
      <c r="A2021" s="13">
        <v>2021</v>
      </c>
      <c r="B2021" s="2">
        <v>2005</v>
      </c>
      <c r="C2021" s="41" t="s">
        <v>4662</v>
      </c>
      <c r="D2021" s="1" t="s">
        <v>4031</v>
      </c>
      <c r="E2021" s="21" t="s">
        <v>1016</v>
      </c>
      <c r="F2021" s="21" t="s">
        <v>1016</v>
      </c>
      <c r="G2021" s="83">
        <v>0</v>
      </c>
      <c r="H2021" s="83">
        <v>0</v>
      </c>
      <c r="I2021" s="51" t="s">
        <v>1</v>
      </c>
      <c r="J2021" s="19" t="s">
        <v>2238</v>
      </c>
      <c r="K2021" s="14" t="str">
        <f t="shared" si="187"/>
        <v/>
      </c>
      <c r="L2021" s="1"/>
      <c r="M2021" s="24" t="s">
        <v>4665</v>
      </c>
      <c r="N2021" s="24"/>
      <c r="O2021"/>
      <c r="P2021"/>
      <c r="Q2021"/>
      <c r="R2021"/>
      <c r="S2021">
        <f t="shared" si="188"/>
        <v>308</v>
      </c>
      <c r="T2021"/>
      <c r="U2021" s="146"/>
      <c r="V2021" s="146"/>
      <c r="W2021" s="135" t="str">
        <f t="shared" si="189"/>
        <v/>
      </c>
      <c r="X2021" s="135" t="str">
        <f t="shared" si="190"/>
        <v/>
      </c>
      <c r="Y2021" s="2">
        <f t="shared" si="191"/>
        <v>2005</v>
      </c>
    </row>
    <row r="2022" spans="1:25">
      <c r="A2022" s="13">
        <v>2022</v>
      </c>
      <c r="B2022" s="2">
        <v>2006</v>
      </c>
      <c r="C2022" s="41" t="s">
        <v>4662</v>
      </c>
      <c r="D2022" s="1" t="s">
        <v>4028</v>
      </c>
      <c r="E2022" s="21" t="s">
        <v>4663</v>
      </c>
      <c r="F2022" s="21" t="s">
        <v>4663</v>
      </c>
      <c r="G2022" s="83">
        <v>0</v>
      </c>
      <c r="H2022" s="83">
        <v>0</v>
      </c>
      <c r="I2022" s="51" t="s">
        <v>1</v>
      </c>
      <c r="J2022" s="19" t="s">
        <v>2238</v>
      </c>
      <c r="K2022" s="14" t="str">
        <f t="shared" si="187"/>
        <v/>
      </c>
      <c r="L2022" s="1"/>
      <c r="M2022" s="24" t="s">
        <v>4666</v>
      </c>
      <c r="N2022" s="24"/>
      <c r="O2022"/>
      <c r="P2022"/>
      <c r="Q2022"/>
      <c r="R2022"/>
      <c r="S2022">
        <f t="shared" si="188"/>
        <v>308</v>
      </c>
      <c r="T2022"/>
      <c r="U2022" s="146"/>
      <c r="V2022" s="146"/>
      <c r="W2022" s="135" t="str">
        <f t="shared" si="189"/>
        <v/>
      </c>
      <c r="X2022" s="135" t="str">
        <f t="shared" si="190"/>
        <v/>
      </c>
      <c r="Y2022" s="2">
        <f t="shared" si="191"/>
        <v>2006</v>
      </c>
    </row>
    <row r="2023" spans="1:25">
      <c r="A2023" s="13">
        <v>2023</v>
      </c>
      <c r="B2023" s="2">
        <v>2007</v>
      </c>
      <c r="C2023" s="41" t="s">
        <v>4662</v>
      </c>
      <c r="D2023" s="1" t="s">
        <v>4033</v>
      </c>
      <c r="E2023" s="21" t="s">
        <v>4671</v>
      </c>
      <c r="F2023" s="21" t="s">
        <v>4671</v>
      </c>
      <c r="G2023" s="83">
        <v>0</v>
      </c>
      <c r="H2023" s="83">
        <v>0</v>
      </c>
      <c r="I2023" s="51" t="s">
        <v>1</v>
      </c>
      <c r="J2023" s="19" t="s">
        <v>2238</v>
      </c>
      <c r="K2023" s="14" t="str">
        <f t="shared" ref="K2023:K2024" si="192">IF(E2023=F2023,"","NOT EQUAL")</f>
        <v/>
      </c>
      <c r="L2023" s="1"/>
      <c r="M2023" s="24" t="s">
        <v>4672</v>
      </c>
      <c r="N2023" s="24"/>
      <c r="O2023"/>
      <c r="P2023"/>
      <c r="Q2023"/>
      <c r="R2023"/>
      <c r="S2023">
        <f t="shared" ref="S2023:S2024" si="193">IF(X2023&lt;&gt;"",S2022+1,S2022)</f>
        <v>308</v>
      </c>
      <c r="T2023"/>
      <c r="U2023" s="146"/>
      <c r="V2023" s="146"/>
      <c r="W2023" s="135" t="str">
        <f t="shared" ref="W2023:W2024" si="194">IF( OR(U2023="CNST", I2023="CAT_REGS"),(E2023),
IF(U2023="YES",UPPER(E2023),
IF(   AND(U2023&lt;&gt;"NO",I2023="CAT_FNCT",D2023&lt;&gt;"multiply", D2023&lt;&gt;"divide"),IF(J2023="SLS_ENABLED",   UPPER(E2023),""),"")))</f>
        <v/>
      </c>
      <c r="X2023" s="135" t="str">
        <f t="shared" ref="X2023:X2024" si="195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196">B2023</f>
        <v>2007</v>
      </c>
    </row>
    <row r="2024" spans="1:25">
      <c r="A2024" s="13">
        <v>2024</v>
      </c>
      <c r="B2024" s="2">
        <v>2008</v>
      </c>
      <c r="C2024" s="1" t="s">
        <v>2268</v>
      </c>
      <c r="D2024" s="1" t="s">
        <v>7</v>
      </c>
      <c r="E2024" s="21" t="s">
        <v>4669</v>
      </c>
      <c r="F2024" s="21" t="s">
        <v>4669</v>
      </c>
      <c r="G2024" s="83">
        <v>0</v>
      </c>
      <c r="H2024" s="83">
        <v>0</v>
      </c>
      <c r="I2024" s="51" t="s">
        <v>18</v>
      </c>
      <c r="J2024" s="19" t="s">
        <v>2238</v>
      </c>
      <c r="K2024" s="14" t="str">
        <f t="shared" si="192"/>
        <v/>
      </c>
      <c r="L2024" s="1"/>
      <c r="M2024" s="24" t="s">
        <v>4670</v>
      </c>
      <c r="N2024" s="24"/>
      <c r="O2024"/>
      <c r="P2024"/>
      <c r="Q2024"/>
      <c r="R2024"/>
      <c r="S2024">
        <f t="shared" si="193"/>
        <v>308</v>
      </c>
      <c r="T2024"/>
      <c r="U2024" s="146"/>
      <c r="V2024" s="146"/>
      <c r="W2024" s="135" t="str">
        <f t="shared" si="194"/>
        <v/>
      </c>
      <c r="X2024" s="135" t="str">
        <f t="shared" si="195"/>
        <v/>
      </c>
      <c r="Y2024" s="2">
        <f t="shared" si="196"/>
        <v>2008</v>
      </c>
    </row>
    <row r="2025" spans="1:25">
      <c r="A2025" s="13">
        <v>2025</v>
      </c>
      <c r="B2025" s="2">
        <v>2009</v>
      </c>
      <c r="C2025" s="1" t="s">
        <v>4675</v>
      </c>
      <c r="D2025" s="1" t="s">
        <v>14</v>
      </c>
      <c r="E2025" s="21" t="s">
        <v>4678</v>
      </c>
      <c r="F2025" s="21" t="s">
        <v>4678</v>
      </c>
      <c r="G2025" s="83">
        <v>1</v>
      </c>
      <c r="H2025" s="83">
        <v>18</v>
      </c>
      <c r="I2025" s="19" t="s">
        <v>1</v>
      </c>
      <c r="J2025" s="19" t="s">
        <v>2238</v>
      </c>
      <c r="K2025" s="14" t="str">
        <f t="shared" ref="K2025:K2026" si="197">IF(E2025=F2025,"","NOT EQUAL")</f>
        <v/>
      </c>
      <c r="L2025" s="1"/>
      <c r="M2025" s="24" t="s">
        <v>4676</v>
      </c>
      <c r="N2025" s="24"/>
      <c r="O2025"/>
      <c r="P2025"/>
      <c r="Q2025"/>
      <c r="R2025"/>
      <c r="S2025">
        <f t="shared" ref="S2025:S2026" si="198">IF(X2025&lt;&gt;"",S2024+1,S2024)</f>
        <v>308</v>
      </c>
      <c r="T2025"/>
      <c r="U2025" s="146"/>
      <c r="V2025" s="146"/>
      <c r="W2025" s="135" t="str">
        <f t="shared" ref="W2025:W2026" si="199">IF( OR(U2025="CNST", I2025="CAT_REGS"),(E2025),
IF(U2025="YES",UPPER(E2025),
IF(   AND(U2025&lt;&gt;"NO",I2025="CAT_FNCT",D2025&lt;&gt;"multiply", D2025&lt;&gt;"divide"),IF(J2025="SLS_ENABLED",   UPPER(E2025),""),"")))</f>
        <v/>
      </c>
      <c r="X2025" s="135" t="str">
        <f t="shared" ref="X2025:X2026" si="200">IF(LEN(V2025)&gt;0,V2025,SUBSTITUTE(SUBSTITUTE(SUBSTITUTE(SUBSTITUTE(SUBSTITUTE(SUBSTITUTE(SUBSTITUTE(SUBSTITUTE(SUBSTITUTE(SUBSTITUTE(SUBSTITUTE( (SUBSTITUTE( SUBSTITUTE( SUBSTITUTE( SUBSTITUTE(W2025,"STD_SIGMA","SUM"),"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5" s="2">
        <f t="shared" ref="Y2025:Y2026" si="201">B2025</f>
        <v>2009</v>
      </c>
    </row>
    <row r="2026" spans="1:25">
      <c r="A2026" s="13">
        <v>2026</v>
      </c>
      <c r="B2026" s="2">
        <v>2010</v>
      </c>
      <c r="C2026" s="1" t="s">
        <v>4674</v>
      </c>
      <c r="D2026" s="1" t="s">
        <v>14</v>
      </c>
      <c r="E2026" s="21" t="s">
        <v>4679</v>
      </c>
      <c r="F2026" s="21" t="s">
        <v>4679</v>
      </c>
      <c r="G2026" s="83">
        <v>1</v>
      </c>
      <c r="H2026" s="83">
        <v>18</v>
      </c>
      <c r="I2026" s="19" t="s">
        <v>1</v>
      </c>
      <c r="J2026" s="19" t="s">
        <v>2238</v>
      </c>
      <c r="K2026" s="14" t="str">
        <f t="shared" si="197"/>
        <v/>
      </c>
      <c r="L2026" s="1"/>
      <c r="M2026" s="24" t="s">
        <v>4677</v>
      </c>
      <c r="N2026" s="24"/>
      <c r="O2026"/>
      <c r="P2026"/>
      <c r="Q2026"/>
      <c r="R2026"/>
      <c r="S2026">
        <f t="shared" si="198"/>
        <v>308</v>
      </c>
      <c r="T2026"/>
      <c r="U2026" s="146"/>
      <c r="V2026" s="146"/>
      <c r="W2026" s="135" t="str">
        <f t="shared" si="199"/>
        <v/>
      </c>
      <c r="X2026" s="135" t="str">
        <f t="shared" si="200"/>
        <v/>
      </c>
      <c r="Y2026" s="2">
        <f t="shared" si="201"/>
        <v>2010</v>
      </c>
    </row>
    <row r="2027" spans="1:25"/>
    <row r="2028" spans="1:25"/>
    <row r="2029" spans="1:25"/>
    <row r="2030" spans="1:25"/>
    <row r="2031" spans="1:25"/>
    <row r="2032" spans="1:25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</sheetData>
  <autoFilter ref="A1:W2026"/>
  <sortState ref="A1:J1944">
    <sortCondition ref="A1:A1944"/>
  </sortState>
  <conditionalFormatting sqref="O1997:V2012 O2027:V1048576">
    <cfRule type="cellIs" dxfId="178" priority="232" operator="greaterThan">
      <formula>0</formula>
    </cfRule>
  </conditionalFormatting>
  <conditionalFormatting sqref="J1:J2 L64:N64 L798:N798 L1511 J1915:J1941 J1907 J1909 J1911 J1913 L92 L89 J1757:J1779 J1781:J1905 L653 J4:J78 J2024 J80:J98 J102:J111 J125:J148 J150:J174 J340:J375 J468:J473 J475:J483 J505:J506 J508:J509 J511:J549 J880:J1539 J717:J771 J1541:J1683 J588:J710 J774:J878 J113:J121 J176:J253 J485:J502 J578:J585 J713 J400:J466 J378:J398 J551:J576 J1688:J1755 J255:J337 J2027:J1048576">
    <cfRule type="containsText" dxfId="177" priority="230" operator="containsText" text="DISABLED">
      <formula>NOT(ISERROR(SEARCH("DISABLED",J1)))</formula>
    </cfRule>
    <cfRule type="containsText" dxfId="176" priority="231" operator="containsText" text="ENABLED">
      <formula>NOT(ISERROR(SEARCH("ENABLED",J1)))</formula>
    </cfRule>
  </conditionalFormatting>
  <conditionalFormatting sqref="J3">
    <cfRule type="containsText" dxfId="175" priority="228" operator="containsText" text="DISABLED">
      <formula>NOT(ISERROR(SEARCH("DISABLED",J3)))</formula>
    </cfRule>
    <cfRule type="containsText" dxfId="174" priority="229" operator="containsText" text="ENABLED">
      <formula>NOT(ISERROR(SEARCH("ENABLED",J3)))</formula>
    </cfRule>
  </conditionalFormatting>
  <conditionalFormatting sqref="O2:V2">
    <cfRule type="cellIs" dxfId="173" priority="226" operator="greaterThan">
      <formula>0</formula>
    </cfRule>
  </conditionalFormatting>
  <conditionalFormatting sqref="W1997:W2012 W2027:W1048576">
    <cfRule type="cellIs" dxfId="172" priority="225" operator="greaterThan">
      <formula>0</formula>
    </cfRule>
  </conditionalFormatting>
  <conditionalFormatting sqref="W2">
    <cfRule type="cellIs" dxfId="171" priority="223" operator="greaterThan">
      <formula>0</formula>
    </cfRule>
  </conditionalFormatting>
  <conditionalFormatting sqref="J1914">
    <cfRule type="containsText" dxfId="170" priority="217" operator="containsText" text="DISABLED">
      <formula>NOT(ISERROR(SEARCH("DISABLED",J1914)))</formula>
    </cfRule>
    <cfRule type="containsText" dxfId="169" priority="218" operator="containsText" text="ENABLED">
      <formula>NOT(ISERROR(SEARCH("ENABLED",J1914)))</formula>
    </cfRule>
  </conditionalFormatting>
  <conditionalFormatting sqref="J1943:J1948">
    <cfRule type="containsText" dxfId="168" priority="213" operator="containsText" text="DISABLED">
      <formula>NOT(ISERROR(SEARCH("DISABLED",J1943)))</formula>
    </cfRule>
    <cfRule type="containsText" dxfId="167" priority="214" operator="containsText" text="ENABLED">
      <formula>NOT(ISERROR(SEARCH("ENABLED",J1943)))</formula>
    </cfRule>
  </conditionalFormatting>
  <conditionalFormatting sqref="J1906">
    <cfRule type="containsText" dxfId="166" priority="211" operator="containsText" text="DISABLED">
      <formula>NOT(ISERROR(SEARCH("DISABLED",J1906)))</formula>
    </cfRule>
    <cfRule type="containsText" dxfId="165" priority="212" operator="containsText" text="ENABLED">
      <formula>NOT(ISERROR(SEARCH("ENABLED",J1906)))</formula>
    </cfRule>
  </conditionalFormatting>
  <conditionalFormatting sqref="J1908">
    <cfRule type="containsText" dxfId="164" priority="209" operator="containsText" text="DISABLED">
      <formula>NOT(ISERROR(SEARCH("DISABLED",J1908)))</formula>
    </cfRule>
    <cfRule type="containsText" dxfId="163" priority="210" operator="containsText" text="ENABLED">
      <formula>NOT(ISERROR(SEARCH("ENABLED",J1908)))</formula>
    </cfRule>
  </conditionalFormatting>
  <conditionalFormatting sqref="J1912">
    <cfRule type="containsText" dxfId="162" priority="203" operator="containsText" text="DISABLED">
      <formula>NOT(ISERROR(SEARCH("DISABLED",J1912)))</formula>
    </cfRule>
    <cfRule type="containsText" dxfId="161" priority="204" operator="containsText" text="ENABLED">
      <formula>NOT(ISERROR(SEARCH("ENABLED",J1912)))</formula>
    </cfRule>
  </conditionalFormatting>
  <conditionalFormatting sqref="J1910">
    <cfRule type="containsText" dxfId="160" priority="201" operator="containsText" text="DISABLED">
      <formula>NOT(ISERROR(SEARCH("DISABLED",J1910)))</formula>
    </cfRule>
    <cfRule type="containsText" dxfId="159" priority="202" operator="containsText" text="ENABLED">
      <formula>NOT(ISERROR(SEARCH("ENABLED",J1910)))</formula>
    </cfRule>
  </conditionalFormatting>
  <conditionalFormatting sqref="J1949">
    <cfRule type="containsText" dxfId="158" priority="199" operator="containsText" text="DISABLED">
      <formula>NOT(ISERROR(SEARCH("DISABLED",J1949)))</formula>
    </cfRule>
    <cfRule type="containsText" dxfId="157" priority="200" operator="containsText" text="ENABLED">
      <formula>NOT(ISERROR(SEARCH("ENABLED",J1949)))</formula>
    </cfRule>
  </conditionalFormatting>
  <conditionalFormatting sqref="J1950">
    <cfRule type="containsText" dxfId="156" priority="197" operator="containsText" text="DISABLED">
      <formula>NOT(ISERROR(SEARCH("DISABLED",J1950)))</formula>
    </cfRule>
    <cfRule type="containsText" dxfId="155" priority="198" operator="containsText" text="ENABLED">
      <formula>NOT(ISERROR(SEARCH("ENABLED",J1950)))</formula>
    </cfRule>
  </conditionalFormatting>
  <conditionalFormatting sqref="J1951">
    <cfRule type="containsText" dxfId="154" priority="193" operator="containsText" text="DISABLED">
      <formula>NOT(ISERROR(SEARCH("DISABLED",J1951)))</formula>
    </cfRule>
    <cfRule type="containsText" dxfId="153" priority="194" operator="containsText" text="ENABLED">
      <formula>NOT(ISERROR(SEARCH("ENABLED",J1951)))</formula>
    </cfRule>
  </conditionalFormatting>
  <conditionalFormatting sqref="J1756">
    <cfRule type="containsText" dxfId="152" priority="191" operator="containsText" text="DISABLED">
      <formula>NOT(ISERROR(SEARCH("DISABLED",J1756)))</formula>
    </cfRule>
    <cfRule type="containsText" dxfId="151" priority="192" operator="containsText" text="ENABLED">
      <formula>NOT(ISERROR(SEARCH("ENABLED",J1756)))</formula>
    </cfRule>
  </conditionalFormatting>
  <conditionalFormatting sqref="J1952:J1958">
    <cfRule type="containsText" dxfId="150" priority="189" operator="containsText" text="DISABLED">
      <formula>NOT(ISERROR(SEARCH("DISABLED",J1952)))</formula>
    </cfRule>
    <cfRule type="containsText" dxfId="149" priority="190" operator="containsText" text="ENABLED">
      <formula>NOT(ISERROR(SEARCH("ENABLED",J1952)))</formula>
    </cfRule>
  </conditionalFormatting>
  <conditionalFormatting sqref="J1959">
    <cfRule type="containsText" dxfId="148" priority="187" operator="containsText" text="DISABLED">
      <formula>NOT(ISERROR(SEARCH("DISABLED",J1959)))</formula>
    </cfRule>
    <cfRule type="containsText" dxfId="147" priority="188" operator="containsText" text="ENABLED">
      <formula>NOT(ISERROR(SEARCH("ENABLED",J1959)))</formula>
    </cfRule>
  </conditionalFormatting>
  <conditionalFormatting sqref="J1961">
    <cfRule type="containsText" dxfId="146" priority="181" operator="containsText" text="DISABLED">
      <formula>NOT(ISERROR(SEARCH("DISABLED",J1961)))</formula>
    </cfRule>
    <cfRule type="containsText" dxfId="145" priority="182" operator="containsText" text="ENABLED">
      <formula>NOT(ISERROR(SEARCH("ENABLED",J1961)))</formula>
    </cfRule>
  </conditionalFormatting>
  <conditionalFormatting sqref="J1962:J1964">
    <cfRule type="containsText" dxfId="144" priority="179" operator="containsText" text="DISABLED">
      <formula>NOT(ISERROR(SEARCH("DISABLED",J1962)))</formula>
    </cfRule>
    <cfRule type="containsText" dxfId="143" priority="180" operator="containsText" text="ENABLED">
      <formula>NOT(ISERROR(SEARCH("ENABLED",J1962)))</formula>
    </cfRule>
  </conditionalFormatting>
  <conditionalFormatting sqref="J1965">
    <cfRule type="containsText" dxfId="142" priority="177" operator="containsText" text="DISABLED">
      <formula>NOT(ISERROR(SEARCH("DISABLED",J1965)))</formula>
    </cfRule>
    <cfRule type="containsText" dxfId="141" priority="178" operator="containsText" text="ENABLED">
      <formula>NOT(ISERROR(SEARCH("ENABLED",J1965)))</formula>
    </cfRule>
  </conditionalFormatting>
  <conditionalFormatting sqref="J1966">
    <cfRule type="containsText" dxfId="140" priority="175" operator="containsText" text="DISABLED">
      <formula>NOT(ISERROR(SEARCH("DISABLED",J1966)))</formula>
    </cfRule>
    <cfRule type="containsText" dxfId="139" priority="176" operator="containsText" text="ENABLED">
      <formula>NOT(ISERROR(SEARCH("ENABLED",J1966)))</formula>
    </cfRule>
  </conditionalFormatting>
  <conditionalFormatting sqref="J1967">
    <cfRule type="containsText" dxfId="138" priority="173" operator="containsText" text="DISABLED">
      <formula>NOT(ISERROR(SEARCH("DISABLED",J1967)))</formula>
    </cfRule>
    <cfRule type="containsText" dxfId="137" priority="174" operator="containsText" text="ENABLED">
      <formula>NOT(ISERROR(SEARCH("ENABLED",J1967)))</formula>
    </cfRule>
  </conditionalFormatting>
  <conditionalFormatting sqref="J1968">
    <cfRule type="containsText" dxfId="136" priority="171" operator="containsText" text="DISABLED">
      <formula>NOT(ISERROR(SEARCH("DISABLED",J1968)))</formula>
    </cfRule>
    <cfRule type="containsText" dxfId="135" priority="172" operator="containsText" text="ENABLED">
      <formula>NOT(ISERROR(SEARCH("ENABLED",J1968)))</formula>
    </cfRule>
  </conditionalFormatting>
  <conditionalFormatting sqref="J1969">
    <cfRule type="containsText" dxfId="134" priority="169" operator="containsText" text="DISABLED">
      <formula>NOT(ISERROR(SEARCH("DISABLED",J1969)))</formula>
    </cfRule>
    <cfRule type="containsText" dxfId="133" priority="170" operator="containsText" text="ENABLED">
      <formula>NOT(ISERROR(SEARCH("ENABLED",J1969)))</formula>
    </cfRule>
  </conditionalFormatting>
  <conditionalFormatting sqref="J772:J773">
    <cfRule type="containsText" dxfId="132" priority="165" operator="containsText" text="DISABLED">
      <formula>NOT(ISERROR(SEARCH("DISABLED",J772)))</formula>
    </cfRule>
    <cfRule type="containsText" dxfId="131" priority="166" operator="containsText" text="ENABLED">
      <formula>NOT(ISERROR(SEARCH("ENABLED",J772)))</formula>
    </cfRule>
  </conditionalFormatting>
  <conditionalFormatting sqref="J1970">
    <cfRule type="containsText" dxfId="130" priority="161" operator="containsText" text="DISABLED">
      <formula>NOT(ISERROR(SEARCH("DISABLED",J1970)))</formula>
    </cfRule>
    <cfRule type="containsText" dxfId="129" priority="162" operator="containsText" text="ENABLED">
      <formula>NOT(ISERROR(SEARCH("ENABLED",J1970)))</formula>
    </cfRule>
  </conditionalFormatting>
  <conditionalFormatting sqref="L1971:N1971 J1971:J1972">
    <cfRule type="containsText" dxfId="128" priority="157" operator="containsText" text="DISABLED">
      <formula>NOT(ISERROR(SEARCH("DISABLED",J1971)))</formula>
    </cfRule>
    <cfRule type="containsText" dxfId="127" priority="158" operator="containsText" text="ENABLED">
      <formula>NOT(ISERROR(SEARCH("ENABLED",J1971)))</formula>
    </cfRule>
  </conditionalFormatting>
  <conditionalFormatting sqref="J1540">
    <cfRule type="containsText" dxfId="126" priority="155" operator="containsText" text="DISABLED">
      <formula>NOT(ISERROR(SEARCH("DISABLED",J1540)))</formula>
    </cfRule>
    <cfRule type="containsText" dxfId="125" priority="156" operator="containsText" text="ENABLED">
      <formula>NOT(ISERROR(SEARCH("ENABLED",J1540)))</formula>
    </cfRule>
  </conditionalFormatting>
  <conditionalFormatting sqref="J1974:J1975">
    <cfRule type="containsText" dxfId="124" priority="153" operator="containsText" text="DISABLED">
      <formula>NOT(ISERROR(SEARCH("DISABLED",J1974)))</formula>
    </cfRule>
    <cfRule type="containsText" dxfId="123" priority="154" operator="containsText" text="ENABLED">
      <formula>NOT(ISERROR(SEARCH("ENABLED",J1974)))</formula>
    </cfRule>
  </conditionalFormatting>
  <conditionalFormatting sqref="J79">
    <cfRule type="containsText" dxfId="122" priority="151" operator="containsText" text="DISABLED">
      <formula>NOT(ISERROR(SEARCH("DISABLED",J79)))</formula>
    </cfRule>
    <cfRule type="containsText" dxfId="121" priority="152" operator="containsText" text="ENABLED">
      <formula>NOT(ISERROR(SEARCH("ENABLED",J79)))</formula>
    </cfRule>
  </conditionalFormatting>
  <conditionalFormatting sqref="J101">
    <cfRule type="containsText" dxfId="120" priority="147" operator="containsText" text="DISABLED">
      <formula>NOT(ISERROR(SEARCH("DISABLED",J101)))</formula>
    </cfRule>
    <cfRule type="containsText" dxfId="119" priority="148" operator="containsText" text="ENABLED">
      <formula>NOT(ISERROR(SEARCH("ENABLED",J101)))</formula>
    </cfRule>
  </conditionalFormatting>
  <conditionalFormatting sqref="J124">
    <cfRule type="containsText" dxfId="118" priority="143" operator="containsText" text="DISABLED">
      <formula>NOT(ISERROR(SEARCH("DISABLED",J124)))</formula>
    </cfRule>
    <cfRule type="containsText" dxfId="117" priority="144" operator="containsText" text="ENABLED">
      <formula>NOT(ISERROR(SEARCH("ENABLED",J124)))</formula>
    </cfRule>
  </conditionalFormatting>
  <conditionalFormatting sqref="J149">
    <cfRule type="containsText" dxfId="116" priority="139" operator="containsText" text="DISABLED">
      <formula>NOT(ISERROR(SEARCH("DISABLED",J149)))</formula>
    </cfRule>
    <cfRule type="containsText" dxfId="115" priority="140" operator="containsText" text="ENABLED">
      <formula>NOT(ISERROR(SEARCH("ENABLED",J149)))</formula>
    </cfRule>
  </conditionalFormatting>
  <conditionalFormatting sqref="J254">
    <cfRule type="containsText" dxfId="114" priority="137" operator="containsText" text="DISABLED">
      <formula>NOT(ISERROR(SEARCH("DISABLED",J254)))</formula>
    </cfRule>
    <cfRule type="containsText" dxfId="113" priority="138" operator="containsText" text="ENABLED">
      <formula>NOT(ISERROR(SEARCH("ENABLED",J254)))</formula>
    </cfRule>
  </conditionalFormatting>
  <conditionalFormatting sqref="J376">
    <cfRule type="containsText" dxfId="112" priority="131" operator="containsText" text="DISABLED">
      <formula>NOT(ISERROR(SEARCH("DISABLED",J376)))</formula>
    </cfRule>
    <cfRule type="containsText" dxfId="111" priority="132" operator="containsText" text="ENABLED">
      <formula>NOT(ISERROR(SEARCH("ENABLED",J376)))</formula>
    </cfRule>
  </conditionalFormatting>
  <conditionalFormatting sqref="J377">
    <cfRule type="containsText" dxfId="110" priority="129" operator="containsText" text="DISABLED">
      <formula>NOT(ISERROR(SEARCH("DISABLED",J377)))</formula>
    </cfRule>
    <cfRule type="containsText" dxfId="109" priority="130" operator="containsText" text="ENABLED">
      <formula>NOT(ISERROR(SEARCH("ENABLED",J377)))</formula>
    </cfRule>
  </conditionalFormatting>
  <conditionalFormatting sqref="J1981">
    <cfRule type="containsText" dxfId="108" priority="127" operator="containsText" text="DISABLED">
      <formula>NOT(ISERROR(SEARCH("DISABLED",J1981)))</formula>
    </cfRule>
    <cfRule type="containsText" dxfId="107" priority="128" operator="containsText" text="ENABLED">
      <formula>NOT(ISERROR(SEARCH("ENABLED",J1981)))</formula>
    </cfRule>
  </conditionalFormatting>
  <conditionalFormatting sqref="J467">
    <cfRule type="containsText" dxfId="106" priority="125" operator="containsText" text="DISABLED">
      <formula>NOT(ISERROR(SEARCH("DISABLED",J467)))</formula>
    </cfRule>
    <cfRule type="containsText" dxfId="105" priority="126" operator="containsText" text="ENABLED">
      <formula>NOT(ISERROR(SEARCH("ENABLED",J467)))</formula>
    </cfRule>
  </conditionalFormatting>
  <conditionalFormatting sqref="J474">
    <cfRule type="containsText" dxfId="104" priority="123" operator="containsText" text="DISABLED">
      <formula>NOT(ISERROR(SEARCH("DISABLED",J474)))</formula>
    </cfRule>
    <cfRule type="containsText" dxfId="103" priority="124" operator="containsText" text="ENABLED">
      <formula>NOT(ISERROR(SEARCH("ENABLED",J474)))</formula>
    </cfRule>
  </conditionalFormatting>
  <conditionalFormatting sqref="J1982:J1983">
    <cfRule type="containsText" dxfId="102" priority="121" operator="containsText" text="DISABLED">
      <formula>NOT(ISERROR(SEARCH("DISABLED",J1982)))</formula>
    </cfRule>
    <cfRule type="containsText" dxfId="101" priority="122" operator="containsText" text="ENABLED">
      <formula>NOT(ISERROR(SEARCH("ENABLED",J1982)))</formula>
    </cfRule>
  </conditionalFormatting>
  <conditionalFormatting sqref="J503:J504">
    <cfRule type="containsText" dxfId="100" priority="119" operator="containsText" text="DISABLED">
      <formula>NOT(ISERROR(SEARCH("DISABLED",J503)))</formula>
    </cfRule>
    <cfRule type="containsText" dxfId="99" priority="120" operator="containsText" text="ENABLED">
      <formula>NOT(ISERROR(SEARCH("ENABLED",J503)))</formula>
    </cfRule>
  </conditionalFormatting>
  <conditionalFormatting sqref="J507">
    <cfRule type="containsText" dxfId="98" priority="115" operator="containsText" text="DISABLED">
      <formula>NOT(ISERROR(SEARCH("DISABLED",J507)))</formula>
    </cfRule>
    <cfRule type="containsText" dxfId="97" priority="116" operator="containsText" text="ENABLED">
      <formula>NOT(ISERROR(SEARCH("ENABLED",J507)))</formula>
    </cfRule>
  </conditionalFormatting>
  <conditionalFormatting sqref="J1985">
    <cfRule type="containsText" dxfId="96" priority="113" operator="containsText" text="DISABLED">
      <formula>NOT(ISERROR(SEARCH("DISABLED",J1985)))</formula>
    </cfRule>
    <cfRule type="containsText" dxfId="95" priority="114" operator="containsText" text="ENABLED">
      <formula>NOT(ISERROR(SEARCH("ENABLED",J1985)))</formula>
    </cfRule>
  </conditionalFormatting>
  <conditionalFormatting sqref="J510">
    <cfRule type="containsText" dxfId="94" priority="111" operator="containsText" text="DISABLED">
      <formula>NOT(ISERROR(SEARCH("DISABLED",J510)))</formula>
    </cfRule>
    <cfRule type="containsText" dxfId="93" priority="112" operator="containsText" text="ENABLED">
      <formula>NOT(ISERROR(SEARCH("ENABLED",J510)))</formula>
    </cfRule>
  </conditionalFormatting>
  <conditionalFormatting sqref="J550">
    <cfRule type="containsText" dxfId="92" priority="107" operator="containsText" text="DISABLED">
      <formula>NOT(ISERROR(SEARCH("DISABLED",J550)))</formula>
    </cfRule>
    <cfRule type="containsText" dxfId="91" priority="108" operator="containsText" text="ENABLED">
      <formula>NOT(ISERROR(SEARCH("ENABLED",J550)))</formula>
    </cfRule>
  </conditionalFormatting>
  <conditionalFormatting sqref="J586:J587">
    <cfRule type="containsText" dxfId="90" priority="105" operator="containsText" text="DISABLED">
      <formula>NOT(ISERROR(SEARCH("DISABLED",J586)))</formula>
    </cfRule>
    <cfRule type="containsText" dxfId="89" priority="106" operator="containsText" text="ENABLED">
      <formula>NOT(ISERROR(SEARCH("ENABLED",J586)))</formula>
    </cfRule>
  </conditionalFormatting>
  <conditionalFormatting sqref="J879">
    <cfRule type="containsText" dxfId="88" priority="101" operator="containsText" text="DISABLED">
      <formula>NOT(ISERROR(SEARCH("DISABLED",J879)))</formula>
    </cfRule>
    <cfRule type="containsText" dxfId="87" priority="102" operator="containsText" text="ENABLED">
      <formula>NOT(ISERROR(SEARCH("ENABLED",J879)))</formula>
    </cfRule>
  </conditionalFormatting>
  <conditionalFormatting sqref="J1973">
    <cfRule type="containsText" dxfId="86" priority="99" operator="containsText" text="DISABLED">
      <formula>NOT(ISERROR(SEARCH("DISABLED",J1973)))</formula>
    </cfRule>
    <cfRule type="containsText" dxfId="85" priority="100" operator="containsText" text="ENABLED">
      <formula>NOT(ISERROR(SEARCH("ENABLED",J1973)))</formula>
    </cfRule>
  </conditionalFormatting>
  <conditionalFormatting sqref="J1976">
    <cfRule type="containsText" dxfId="84" priority="97" operator="containsText" text="DISABLED">
      <formula>NOT(ISERROR(SEARCH("DISABLED",J1976)))</formula>
    </cfRule>
    <cfRule type="containsText" dxfId="83" priority="98" operator="containsText" text="ENABLED">
      <formula>NOT(ISERROR(SEARCH("ENABLED",J1976)))</formula>
    </cfRule>
  </conditionalFormatting>
  <conditionalFormatting sqref="J1977">
    <cfRule type="containsText" dxfId="82" priority="91" operator="containsText" text="DISABLED">
      <formula>NOT(ISERROR(SEARCH("DISABLED",J1977)))</formula>
    </cfRule>
    <cfRule type="containsText" dxfId="81" priority="92" operator="containsText" text="ENABLED">
      <formula>NOT(ISERROR(SEARCH("ENABLED",J1977)))</formula>
    </cfRule>
  </conditionalFormatting>
  <conditionalFormatting sqref="J1978:J1979">
    <cfRule type="containsText" dxfId="80" priority="87" operator="containsText" text="DISABLED">
      <formula>NOT(ISERROR(SEARCH("DISABLED",J1978)))</formula>
    </cfRule>
    <cfRule type="containsText" dxfId="79" priority="88" operator="containsText" text="ENABLED">
      <formula>NOT(ISERROR(SEARCH("ENABLED",J1978)))</formula>
    </cfRule>
  </conditionalFormatting>
  <conditionalFormatting sqref="J1980">
    <cfRule type="containsText" dxfId="78" priority="85" operator="containsText" text="DISABLED">
      <formula>NOT(ISERROR(SEARCH("DISABLED",J1980)))</formula>
    </cfRule>
    <cfRule type="containsText" dxfId="77" priority="86" operator="containsText" text="ENABLED">
      <formula>NOT(ISERROR(SEARCH("ENABLED",J1980)))</formula>
    </cfRule>
  </conditionalFormatting>
  <conditionalFormatting sqref="J1984">
    <cfRule type="containsText" dxfId="76" priority="83" operator="containsText" text="DISABLED">
      <formula>NOT(ISERROR(SEARCH("DISABLED",J1984)))</formula>
    </cfRule>
    <cfRule type="containsText" dxfId="75" priority="84" operator="containsText" text="ENABLED">
      <formula>NOT(ISERROR(SEARCH("ENABLED",J1984)))</formula>
    </cfRule>
  </conditionalFormatting>
  <conditionalFormatting sqref="J714:J716">
    <cfRule type="containsText" dxfId="74" priority="81" operator="containsText" text="DISABLED">
      <formula>NOT(ISERROR(SEARCH("DISABLED",J714)))</formula>
    </cfRule>
    <cfRule type="containsText" dxfId="73" priority="82" operator="containsText" text="ENABLED">
      <formula>NOT(ISERROR(SEARCH("ENABLED",J714)))</formula>
    </cfRule>
  </conditionalFormatting>
  <conditionalFormatting sqref="J1986">
    <cfRule type="containsText" dxfId="72" priority="79" operator="containsText" text="DISABLED">
      <formula>NOT(ISERROR(SEARCH("DISABLED",J1986)))</formula>
    </cfRule>
    <cfRule type="containsText" dxfId="71" priority="80" operator="containsText" text="ENABLED">
      <formula>NOT(ISERROR(SEARCH("ENABLED",J1986)))</formula>
    </cfRule>
  </conditionalFormatting>
  <conditionalFormatting sqref="J1987:J1988">
    <cfRule type="containsText" dxfId="70" priority="75" operator="containsText" text="DISABLED">
      <formula>NOT(ISERROR(SEARCH("DISABLED",J1987)))</formula>
    </cfRule>
    <cfRule type="containsText" dxfId="69" priority="76" operator="containsText" text="ENABLED">
      <formula>NOT(ISERROR(SEARCH("ENABLED",J1987)))</formula>
    </cfRule>
  </conditionalFormatting>
  <conditionalFormatting sqref="J1780">
    <cfRule type="containsText" dxfId="68" priority="73" operator="containsText" text="DISABLED">
      <formula>NOT(ISERROR(SEARCH("DISABLED",J1780)))</formula>
    </cfRule>
    <cfRule type="containsText" dxfId="67" priority="74" operator="containsText" text="ENABLED">
      <formula>NOT(ISERROR(SEARCH("ENABLED",J1780)))</formula>
    </cfRule>
  </conditionalFormatting>
  <conditionalFormatting sqref="J1989">
    <cfRule type="containsText" dxfId="66" priority="71" operator="containsText" text="DISABLED">
      <formula>NOT(ISERROR(SEARCH("DISABLED",J1989)))</formula>
    </cfRule>
    <cfRule type="containsText" dxfId="65" priority="72" operator="containsText" text="ENABLED">
      <formula>NOT(ISERROR(SEARCH("ENABLED",J1989)))</formula>
    </cfRule>
  </conditionalFormatting>
  <conditionalFormatting sqref="J1990">
    <cfRule type="containsText" dxfId="64" priority="67" operator="containsText" text="DISABLED">
      <formula>NOT(ISERROR(SEARCH("DISABLED",J1990)))</formula>
    </cfRule>
    <cfRule type="containsText" dxfId="63" priority="68" operator="containsText" text="ENABLED">
      <formula>NOT(ISERROR(SEARCH("ENABLED",J1990)))</formula>
    </cfRule>
  </conditionalFormatting>
  <conditionalFormatting sqref="J1991">
    <cfRule type="containsText" dxfId="62" priority="63" operator="containsText" text="DISABLED">
      <formula>NOT(ISERROR(SEARCH("DISABLED",J1991)))</formula>
    </cfRule>
    <cfRule type="containsText" dxfId="61" priority="64" operator="containsText" text="ENABLED">
      <formula>NOT(ISERROR(SEARCH("ENABLED",J1991)))</formula>
    </cfRule>
  </conditionalFormatting>
  <conditionalFormatting sqref="J1992">
    <cfRule type="containsText" dxfId="60" priority="61" operator="containsText" text="DISABLED">
      <formula>NOT(ISERROR(SEARCH("DISABLED",J1992)))</formula>
    </cfRule>
    <cfRule type="containsText" dxfId="59" priority="62" operator="containsText" text="ENABLED">
      <formula>NOT(ISERROR(SEARCH("ENABLED",J1992)))</formula>
    </cfRule>
  </conditionalFormatting>
  <conditionalFormatting sqref="J99:J100">
    <cfRule type="containsText" dxfId="58" priority="55" operator="containsText" text="DISABLED">
      <formula>NOT(ISERROR(SEARCH("DISABLED",J99)))</formula>
    </cfRule>
    <cfRule type="containsText" dxfId="57" priority="56" operator="containsText" text="ENABLED">
      <formula>NOT(ISERROR(SEARCH("ENABLED",J99)))</formula>
    </cfRule>
  </conditionalFormatting>
  <conditionalFormatting sqref="J122:J123">
    <cfRule type="containsText" dxfId="56" priority="53" operator="containsText" text="DISABLED">
      <formula>NOT(ISERROR(SEARCH("DISABLED",J122)))</formula>
    </cfRule>
    <cfRule type="containsText" dxfId="55" priority="54" operator="containsText" text="ENABLED">
      <formula>NOT(ISERROR(SEARCH("ENABLED",J122)))</formula>
    </cfRule>
  </conditionalFormatting>
  <conditionalFormatting sqref="J1960">
    <cfRule type="containsText" dxfId="54" priority="49" operator="containsText" text="DISABLED">
      <formula>NOT(ISERROR(SEARCH("DISABLED",J1960)))</formula>
    </cfRule>
    <cfRule type="containsText" dxfId="53" priority="50" operator="containsText" text="ENABLED">
      <formula>NOT(ISERROR(SEARCH("ENABLED",J1960)))</formula>
    </cfRule>
  </conditionalFormatting>
  <conditionalFormatting sqref="J112">
    <cfRule type="containsText" dxfId="52" priority="47" operator="containsText" text="DISABLED">
      <formula>NOT(ISERROR(SEARCH("DISABLED",J112)))</formula>
    </cfRule>
    <cfRule type="containsText" dxfId="51" priority="48" operator="containsText" text="ENABLED">
      <formula>NOT(ISERROR(SEARCH("ENABLED",J112)))</formula>
    </cfRule>
  </conditionalFormatting>
  <conditionalFormatting sqref="J175">
    <cfRule type="containsText" dxfId="50" priority="45" operator="containsText" text="DISABLED">
      <formula>NOT(ISERROR(SEARCH("DISABLED",J175)))</formula>
    </cfRule>
    <cfRule type="containsText" dxfId="49" priority="46" operator="containsText" text="ENABLED">
      <formula>NOT(ISERROR(SEARCH("ENABLED",J175)))</formula>
    </cfRule>
  </conditionalFormatting>
  <conditionalFormatting sqref="J484">
    <cfRule type="containsText" dxfId="48" priority="43" operator="containsText" text="DISABLED">
      <formula>NOT(ISERROR(SEARCH("DISABLED",J484)))</formula>
    </cfRule>
    <cfRule type="containsText" dxfId="47" priority="44" operator="containsText" text="ENABLED">
      <formula>NOT(ISERROR(SEARCH("ENABLED",J484)))</formula>
    </cfRule>
  </conditionalFormatting>
  <conditionalFormatting sqref="J577">
    <cfRule type="containsText" dxfId="46" priority="41" operator="containsText" text="DISABLED">
      <formula>NOT(ISERROR(SEARCH("DISABLED",J577)))</formula>
    </cfRule>
    <cfRule type="containsText" dxfId="45" priority="42" operator="containsText" text="ENABLED">
      <formula>NOT(ISERROR(SEARCH("ENABLED",J577)))</formula>
    </cfRule>
  </conditionalFormatting>
  <conditionalFormatting sqref="J338:J339">
    <cfRule type="containsText" dxfId="44" priority="33" operator="containsText" text="DISABLED">
      <formula>NOT(ISERROR(SEARCH("DISABLED",J338)))</formula>
    </cfRule>
    <cfRule type="containsText" dxfId="43" priority="34" operator="containsText" text="ENABLED">
      <formula>NOT(ISERROR(SEARCH("ENABLED",J338)))</formula>
    </cfRule>
  </conditionalFormatting>
  <conditionalFormatting sqref="J399">
    <cfRule type="containsText" dxfId="42" priority="31" operator="containsText" text="DISABLED">
      <formula>NOT(ISERROR(SEARCH("DISABLED",J399)))</formula>
    </cfRule>
    <cfRule type="containsText" dxfId="41" priority="32" operator="containsText" text="ENABLED">
      <formula>NOT(ISERROR(SEARCH("ENABLED",J399)))</formula>
    </cfRule>
  </conditionalFormatting>
  <conditionalFormatting sqref="J1684:J1687">
    <cfRule type="containsText" dxfId="40" priority="29" operator="containsText" text="DISABLED">
      <formula>NOT(ISERROR(SEARCH("DISABLED",J1684)))</formula>
    </cfRule>
    <cfRule type="containsText" dxfId="39" priority="30" operator="containsText" text="ENABLED">
      <formula>NOT(ISERROR(SEARCH("ENABLED",J1684)))</formula>
    </cfRule>
  </conditionalFormatting>
  <conditionalFormatting sqref="J1993">
    <cfRule type="containsText" dxfId="38" priority="27" operator="containsText" text="DISABLED">
      <formula>NOT(ISERROR(SEARCH("DISABLED",J1993)))</formula>
    </cfRule>
    <cfRule type="containsText" dxfId="37" priority="28" operator="containsText" text="ENABLED">
      <formula>NOT(ISERROR(SEARCH("ENABLED",J1993)))</formula>
    </cfRule>
  </conditionalFormatting>
  <conditionalFormatting sqref="J1994">
    <cfRule type="containsText" dxfId="36" priority="25" operator="containsText" text="DISABLED">
      <formula>NOT(ISERROR(SEARCH("DISABLED",J1994)))</formula>
    </cfRule>
    <cfRule type="containsText" dxfId="35" priority="26" operator="containsText" text="ENABLED">
      <formula>NOT(ISERROR(SEARCH("ENABLED",J1994)))</formula>
    </cfRule>
  </conditionalFormatting>
  <conditionalFormatting sqref="J1995 J1997 J1999 J2001 J2003 J2005 J2007 J2009 J2011:J2012">
    <cfRule type="containsText" dxfId="34" priority="23" operator="containsText" text="DISABLED">
      <formula>NOT(ISERROR(SEARCH("DISABLED",J1995)))</formula>
    </cfRule>
    <cfRule type="containsText" dxfId="33" priority="24" operator="containsText" text="ENABLED">
      <formula>NOT(ISERROR(SEARCH("ENABLED",J1995)))</formula>
    </cfRule>
  </conditionalFormatting>
  <conditionalFormatting sqref="J1996 J1998 J2000 J2002 J2004 J2006 J2008 J2010">
    <cfRule type="containsText" dxfId="32" priority="21" operator="containsText" text="DISABLED">
      <formula>NOT(ISERROR(SEARCH("DISABLED",J1996)))</formula>
    </cfRule>
    <cfRule type="containsText" dxfId="31" priority="22" operator="containsText" text="ENABLED">
      <formula>NOT(ISERROR(SEARCH("ENABLED",J1996)))</formula>
    </cfRule>
  </conditionalFormatting>
  <conditionalFormatting sqref="J2013:J2014">
    <cfRule type="containsText" dxfId="30" priority="19" operator="containsText" text="DISABLED">
      <formula>NOT(ISERROR(SEARCH("DISABLED",J2013)))</formula>
    </cfRule>
    <cfRule type="containsText" dxfId="29" priority="20" operator="containsText" text="ENABLED">
      <formula>NOT(ISERROR(SEARCH("ENABLED",J2013)))</formula>
    </cfRule>
  </conditionalFormatting>
  <conditionalFormatting sqref="J711">
    <cfRule type="containsText" dxfId="28" priority="17" operator="containsText" text="DISABLED">
      <formula>NOT(ISERROR(SEARCH("DISABLED",J711)))</formula>
    </cfRule>
    <cfRule type="containsText" dxfId="27" priority="18" operator="containsText" text="ENABLED">
      <formula>NOT(ISERROR(SEARCH("ENABLED",J711)))</formula>
    </cfRule>
  </conditionalFormatting>
  <conditionalFormatting sqref="J712">
    <cfRule type="containsText" dxfId="26" priority="15" operator="containsText" text="DISABLED">
      <formula>NOT(ISERROR(SEARCH("DISABLED",J712)))</formula>
    </cfRule>
    <cfRule type="containsText" dxfId="25" priority="16" operator="containsText" text="ENABLED">
      <formula>NOT(ISERROR(SEARCH("ENABLED",J712)))</formula>
    </cfRule>
  </conditionalFormatting>
  <conditionalFormatting sqref="J1942">
    <cfRule type="containsText" dxfId="24" priority="13" operator="containsText" text="DISABLED">
      <formula>NOT(ISERROR(SEARCH("DISABLED",J1942)))</formula>
    </cfRule>
    <cfRule type="containsText" dxfId="23" priority="14" operator="containsText" text="ENABLED">
      <formula>NOT(ISERROR(SEARCH("ENABLED",J1942)))</formula>
    </cfRule>
  </conditionalFormatting>
  <conditionalFormatting sqref="J2015">
    <cfRule type="containsText" dxfId="22" priority="11" operator="containsText" text="DISABLED">
      <formula>NOT(ISERROR(SEARCH("DISABLED",J2015)))</formula>
    </cfRule>
    <cfRule type="containsText" dxfId="21" priority="12" operator="containsText" text="ENABLED">
      <formula>NOT(ISERROR(SEARCH("ENABLED",J2015)))</formula>
    </cfRule>
  </conditionalFormatting>
  <conditionalFormatting sqref="X1:X2024 X2027:X1048576">
    <cfRule type="notContainsBlanks" dxfId="20" priority="10">
      <formula>LEN(TRIM(X1))&gt;0</formula>
    </cfRule>
  </conditionalFormatting>
  <conditionalFormatting sqref="J2016:J2024">
    <cfRule type="containsText" dxfId="19" priority="8" operator="containsText" text="DISABLED">
      <formula>NOT(ISERROR(SEARCH("DISABLED",J2016)))</formula>
    </cfRule>
    <cfRule type="containsText" dxfId="18" priority="9" operator="containsText" text="ENABLED">
      <formula>NOT(ISERROR(SEARCH("ENABLED",J2016)))</formula>
    </cfRule>
  </conditionalFormatting>
  <conditionalFormatting sqref="X2025:X2026">
    <cfRule type="notContainsBlanks" dxfId="9" priority="5">
      <formula>LEN(TRIM(X2025))&gt;0</formula>
    </cfRule>
  </conditionalFormatting>
  <conditionalFormatting sqref="J2025:J2026">
    <cfRule type="containsText" dxfId="3" priority="1" operator="containsText" text="DISABLED">
      <formula>NOT(ISERROR(SEARCH("DISABLED",J2025)))</formula>
    </cfRule>
    <cfRule type="containsText" dxfId="2" priority="2" operator="containsText" text="ENABLED">
      <formula>NOT(ISERROR(SEARCH("ENABLED",J2025)))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8"/>
  <sheetViews>
    <sheetView topLeftCell="A292" workbookViewId="0">
      <selection activeCell="D316" sqref="D316"/>
    </sheetView>
  </sheetViews>
  <sheetFormatPr baseColWidth="10" defaultRowHeight="15" x14ac:dyDescent="0"/>
  <cols>
    <col min="3" max="4" width="10.83203125" style="3"/>
    <col min="5" max="5" width="12.83203125" style="136" bestFit="1" customWidth="1"/>
    <col min="6" max="6" width="94.83203125" style="131" customWidth="1"/>
    <col min="9" max="9" width="10.83203125" style="3"/>
    <col min="10" max="10" width="10.83203125" style="136"/>
    <col min="11" max="11" width="27.1640625" bestFit="1" customWidth="1"/>
    <col min="14" max="14" width="35.83203125" style="136" customWidth="1"/>
  </cols>
  <sheetData>
    <row r="1" spans="1:23" ht="16" thickBot="1">
      <c r="A1">
        <f>SUM(A3:A9999)</f>
        <v>0</v>
      </c>
      <c r="B1">
        <f>SUM(B3:B9999)</f>
        <v>2</v>
      </c>
      <c r="H1">
        <f>COUNTIF(H2:H2:H500,"=FALSE")</f>
        <v>2</v>
      </c>
    </row>
    <row r="2" spans="1:23">
      <c r="A2" t="s">
        <v>4641</v>
      </c>
      <c r="B2" t="s">
        <v>4641</v>
      </c>
      <c r="I2" s="141" t="s">
        <v>4647</v>
      </c>
      <c r="J2" s="142" t="s">
        <v>4645</v>
      </c>
      <c r="K2" s="143" t="s">
        <v>4648</v>
      </c>
      <c r="N2" s="136" t="s">
        <v>4646</v>
      </c>
    </row>
    <row r="3" spans="1:23">
      <c r="A3" s="134" t="str">
        <f>IF(ISNA(VLOOKUP(D3,D4:D$9999,1,0)),"",1)</f>
        <v/>
      </c>
      <c r="B3" s="134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36" t="str">
        <f>CHAR(34)&amp;VLOOKUP(C3,SOURCE!S$4:Y$9999,6,0)&amp;CHAR(34)</f>
        <v>"10^X"</v>
      </c>
      <c r="F3" s="131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7">
        <f>VLOOKUP(C3,SOURCE!S$4:Y$9999,7,0)</f>
        <v>3</v>
      </c>
      <c r="J3" s="138" t="str">
        <f>VLOOKUP(C3,SOURCE!S$4:Y$9999,6,0)</f>
        <v>10^X</v>
      </c>
      <c r="K3" s="139" t="str">
        <f t="shared" ref="K3:K66" si="1">SUBSTITUTE(SUBSTITUTE(SUBSTITUTE(SUBSTITUTE(SUBSTITUTE(SUBSTITUTE(SUBSTITUTE(SUBSTITUTE(SUBSTITUTE(SUBSTITUTE(SUBSTITUTE((SUBSTITUTE(SUBSTITUTE(SUBSTITUTE(SUBSTITUTE(N3,"STD_SIGMA","SUM"),"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N3" s="136" t="str">
        <f>VLOOKUP(I3,SOURCE!B:M,5,0)</f>
        <v>"10" STD_SUP_x</v>
      </c>
    </row>
    <row r="4" spans="1:23">
      <c r="A4" s="134" t="str">
        <f>IF(ISNA(VLOOKUP(D4,D5:D$9999,1,0)),"",1)</f>
        <v/>
      </c>
      <c r="B4" s="134" t="str">
        <f>IF(ISNA(VLOOKUP(E4,E5:E$9999,1,0)),"",1)</f>
        <v/>
      </c>
      <c r="C4" s="3">
        <v>2</v>
      </c>
      <c r="D4" s="3" t="str">
        <f>CHAR(34)&amp;VLOOKUP(C4,SOURCE!S5:Y10000,7,0)&amp;CHAR(34)</f>
        <v>"5"</v>
      </c>
      <c r="E4" s="136" t="str">
        <f>CHAR(34)&amp;VLOOKUP(C4,SOURCE!S$4:Y$9999,6,0)&amp;CHAR(34)</f>
        <v>"SNAP"</v>
      </c>
      <c r="F4" s="131" t="str">
        <f t="shared" si="0"/>
        <v xml:space="preserve">                      if (strcompare(commandnumber,"SNAP" )) {strcpy(commandnumber, "5");} else</v>
      </c>
      <c r="H4" t="b">
        <f>ISNA(VLOOKUP(J4,J5:J$500,1,0))</f>
        <v>1</v>
      </c>
      <c r="I4" s="137">
        <f>VLOOKUP(C4,SOURCE!S$4:Y$9999,7,0)</f>
        <v>5</v>
      </c>
      <c r="J4" s="138" t="str">
        <f>VLOOKUP(C4,SOURCE!S$4:Y$9999,6,0)</f>
        <v>SNAP</v>
      </c>
      <c r="K4" s="139" t="str">
        <f t="shared" si="1"/>
        <v>SNAP</v>
      </c>
      <c r="N4" s="136" t="str">
        <f>VLOOKUP(I4,SOURCE!B:M,5,0)</f>
        <v>"SNAP"</v>
      </c>
      <c r="W4" t="str">
        <f>SUBSTITUTE(SUBSTITUTE(SUBSTITUTE(SUBSTITUTE(SUBSTITUTE(SUBSTITUTE(SUBSTITUTE(SUBSTITUTE(SUBSTITUTE(SUBSTITUTE(SUBSTITUTE((SUBSTITUTE(SUBSTITUTE(SUBSTITUTE(SUBSTITUTE(V4,"STD_SIGMA","SUM"),"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3">
      <c r="A5" s="134" t="str">
        <f>IF(ISNA(VLOOKUP(D5,D6:D$9999,1,0)),"",1)</f>
        <v/>
      </c>
      <c r="B5" s="134" t="str">
        <f>IF(ISNA(VLOOKUP(E5,E6:E$9999,1,0)),"",1)</f>
        <v/>
      </c>
      <c r="C5" s="3">
        <v>3</v>
      </c>
      <c r="D5" s="3" t="str">
        <f>CHAR(34)&amp;VLOOKUP(C5,SOURCE!S6:Y10001,7,0)&amp;CHAR(34)</f>
        <v>"6"</v>
      </c>
      <c r="E5" s="136" t="str">
        <f>CHAR(34)&amp;VLOOKUP(C5,SOURCE!S$4:Y$9999,6,0)&amp;CHAR(34)</f>
        <v>"1/X"</v>
      </c>
      <c r="F5" s="131" t="str">
        <f t="shared" si="0"/>
        <v xml:space="preserve">                      if (strcompare(commandnumber,"1/X" )) {strcpy(commandnumber, "6");} else</v>
      </c>
      <c r="H5" t="b">
        <f>ISNA(VLOOKUP(J5,J6:J$500,1,0))</f>
        <v>1</v>
      </c>
      <c r="I5" s="137">
        <f>VLOOKUP(C5,SOURCE!S$4:Y$9999,7,0)</f>
        <v>6</v>
      </c>
      <c r="J5" s="138" t="str">
        <f>VLOOKUP(C5,SOURCE!S$4:Y$9999,6,0)</f>
        <v>1/X</v>
      </c>
      <c r="K5" s="139" t="str">
        <f t="shared" si="1"/>
        <v>1/x</v>
      </c>
      <c r="N5" s="136" t="str">
        <f>VLOOKUP(I5,SOURCE!B:M,5,0)</f>
        <v>"1/x"</v>
      </c>
    </row>
    <row r="6" spans="1:23">
      <c r="A6" s="134" t="str">
        <f>IF(ISNA(VLOOKUP(D6,D7:D$9999,1,0)),"",1)</f>
        <v/>
      </c>
      <c r="B6" s="134" t="str">
        <f>IF(ISNA(VLOOKUP(E6,E7:E$9999,1,0)),"",1)</f>
        <v/>
      </c>
      <c r="C6" s="3">
        <v>4</v>
      </c>
      <c r="D6" s="3" t="str">
        <f>CHAR(34)&amp;VLOOKUP(C6,SOURCE!S7:Y10002,7,0)&amp;CHAR(34)</f>
        <v>"8"</v>
      </c>
      <c r="E6" s="136" t="str">
        <f>CHAR(34)&amp;VLOOKUP(C6,SOURCE!S$4:Y$9999,6,0)&amp;CHAR(34)</f>
        <v>"2^X"</v>
      </c>
      <c r="F6" s="131" t="str">
        <f t="shared" si="0"/>
        <v xml:space="preserve">                      if (strcompare(commandnumber,"2^X" )) {strcpy(commandnumber, "8");} else</v>
      </c>
      <c r="H6" t="b">
        <f>ISNA(VLOOKUP(J6,J7:J$500,1,0))</f>
        <v>1</v>
      </c>
      <c r="I6" s="137">
        <f>VLOOKUP(C6,SOURCE!S$4:Y$9999,7,0)</f>
        <v>8</v>
      </c>
      <c r="J6" s="138" t="str">
        <f>VLOOKUP(C6,SOURCE!S$4:Y$9999,6,0)</f>
        <v>2^X</v>
      </c>
      <c r="K6" s="139" t="str">
        <f t="shared" si="1"/>
        <v>2^x</v>
      </c>
      <c r="N6" s="136" t="str">
        <f>VLOOKUP(I6,SOURCE!B:M,5,0)</f>
        <v>"2" STD_SUP_x</v>
      </c>
    </row>
    <row r="7" spans="1:23">
      <c r="A7" s="134" t="str">
        <f>IF(ISNA(VLOOKUP(D7,D8:D$9999,1,0)),"",1)</f>
        <v/>
      </c>
      <c r="B7" s="134" t="str">
        <f>IF(ISNA(VLOOKUP(E7,E8:E$9999,1,0)),"",1)</f>
        <v/>
      </c>
      <c r="C7" s="3">
        <v>5</v>
      </c>
      <c r="D7" s="3" t="str">
        <f>CHAR(34)&amp;VLOOKUP(C7,SOURCE!S8:Y10003,7,0)&amp;CHAR(34)</f>
        <v>"9"</v>
      </c>
      <c r="E7" s="136" t="str">
        <f>CHAR(34)&amp;VLOOKUP(C7,SOURCE!S$4:Y$9999,6,0)&amp;CHAR(34)</f>
        <v>"CUBERT"</v>
      </c>
      <c r="F7" s="131" t="str">
        <f t="shared" si="0"/>
        <v xml:space="preserve">                      if (strcompare(commandnumber,"CUBERT" )) {strcpy(commandnumber, "9");} else</v>
      </c>
      <c r="H7" t="b">
        <f>ISNA(VLOOKUP(J7,J8:J$500,1,0))</f>
        <v>1</v>
      </c>
      <c r="I7" s="137">
        <f>VLOOKUP(C7,SOURCE!S$4:Y$9999,7,0)</f>
        <v>9</v>
      </c>
      <c r="J7" s="138" t="str">
        <f>VLOOKUP(C7,SOURCE!S$4:Y$9999,6,0)</f>
        <v>CUBERT</v>
      </c>
      <c r="K7" s="139" t="str">
        <f t="shared" si="1"/>
        <v>CUBEx_UNDER_ROOT</v>
      </c>
      <c r="N7" s="136" t="str">
        <f>VLOOKUP(I7,SOURCE!B:M,5,0)</f>
        <v>STD_CUBE_ROOT STD_x_UNDER_ROOT</v>
      </c>
    </row>
    <row r="8" spans="1:23">
      <c r="A8" s="134" t="str">
        <f>IF(ISNA(VLOOKUP(D8,D9:D$9999,1,0)),"",1)</f>
        <v/>
      </c>
      <c r="B8" s="134" t="str">
        <f>IF(ISNA(VLOOKUP(E8,E9:E$9999,1,0)),"",1)</f>
        <v/>
      </c>
      <c r="C8" s="3">
        <v>6</v>
      </c>
      <c r="D8" s="3" t="str">
        <f>CHAR(34)&amp;VLOOKUP(C8,SOURCE!S9:Y10004,7,0)&amp;CHAR(34)</f>
        <v>"18"</v>
      </c>
      <c r="E8" s="136" t="str">
        <f>CHAR(34)&amp;VLOOKUP(C8,SOURCE!S$4:Y$9999,6,0)&amp;CHAR(34)</f>
        <v>"AGM"</v>
      </c>
      <c r="F8" s="131" t="str">
        <f t="shared" si="0"/>
        <v xml:space="preserve">                      if (strcompare(commandnumber,"AGM" )) {strcpy(commandnumber, "18");} else</v>
      </c>
      <c r="H8" t="b">
        <f>ISNA(VLOOKUP(J8,J9:J$500,1,0))</f>
        <v>1</v>
      </c>
      <c r="I8" s="137">
        <f>VLOOKUP(C8,SOURCE!S$4:Y$9999,7,0)</f>
        <v>18</v>
      </c>
      <c r="J8" s="138" t="str">
        <f>VLOOKUP(C8,SOURCE!S$4:Y$9999,6,0)</f>
        <v>AGM</v>
      </c>
      <c r="K8" s="139" t="str">
        <f t="shared" si="1"/>
        <v>AGM</v>
      </c>
      <c r="N8" s="136" t="str">
        <f>VLOOKUP(I8,SOURCE!B:M,5,0)</f>
        <v>"AGM"</v>
      </c>
    </row>
    <row r="9" spans="1:23">
      <c r="A9" s="134" t="str">
        <f>IF(ISNA(VLOOKUP(D9,D10:D$9999,1,0)),"",1)</f>
        <v/>
      </c>
      <c r="B9" s="134" t="str">
        <f>IF(ISNA(VLOOKUP(E9,E10:E$9999,1,0)),"",1)</f>
        <v/>
      </c>
      <c r="C9" s="3">
        <v>7</v>
      </c>
      <c r="D9" s="3" t="str">
        <f>CHAR(34)&amp;VLOOKUP(C9,SOURCE!S10:Y10005,7,0)&amp;CHAR(34)</f>
        <v>"22"</v>
      </c>
      <c r="E9" s="136" t="str">
        <f>CHAR(34)&amp;VLOOKUP(C9,SOURCE!S$4:Y$9999,6,0)&amp;CHAR(34)</f>
        <v>"AND"</v>
      </c>
      <c r="F9" s="131" t="str">
        <f t="shared" si="0"/>
        <v xml:space="preserve">                      if (strcompare(commandnumber,"AND" )) {strcpy(commandnumber, "22");} else</v>
      </c>
      <c r="H9" t="b">
        <f>ISNA(VLOOKUP(J9,J10:J$500,1,0))</f>
        <v>1</v>
      </c>
      <c r="I9" s="137">
        <f>VLOOKUP(C9,SOURCE!S$4:Y$9999,7,0)</f>
        <v>22</v>
      </c>
      <c r="J9" s="138" t="str">
        <f>VLOOKUP(C9,SOURCE!S$4:Y$9999,6,0)</f>
        <v>AND</v>
      </c>
      <c r="K9" s="139" t="str">
        <f t="shared" si="1"/>
        <v>AND</v>
      </c>
      <c r="N9" s="136" t="str">
        <f>VLOOKUP(I9,SOURCE!B:M,5,0)</f>
        <v>"AND"</v>
      </c>
    </row>
    <row r="10" spans="1:23">
      <c r="A10" s="134" t="str">
        <f>IF(ISNA(VLOOKUP(D10,D11:D$9999,1,0)),"",1)</f>
        <v/>
      </c>
      <c r="B10" s="134" t="str">
        <f>IF(ISNA(VLOOKUP(E10,E11:E$9999,1,0)),"",1)</f>
        <v/>
      </c>
      <c r="C10" s="3">
        <v>8</v>
      </c>
      <c r="D10" s="3" t="str">
        <f>CHAR(34)&amp;VLOOKUP(C10,SOURCE!S11:Y10006,7,0)&amp;CHAR(34)</f>
        <v>"24"</v>
      </c>
      <c r="E10" s="136" t="str">
        <f>CHAR(34)&amp;VLOOKUP(C10,SOURCE!S$4:Y$9999,6,0)&amp;CHAR(34)</f>
        <v>"ARCCOS"</v>
      </c>
      <c r="F10" s="131" t="str">
        <f t="shared" si="0"/>
        <v xml:space="preserve">                      if (strcompare(commandnumber,"ARCCOS" )) {strcpy(commandnumber, "24");} else</v>
      </c>
      <c r="H10" t="b">
        <f>ISNA(VLOOKUP(J10,J11:J$500,1,0))</f>
        <v>1</v>
      </c>
      <c r="I10" s="137">
        <f>VLOOKUP(C10,SOURCE!S$4:Y$9999,7,0)</f>
        <v>24</v>
      </c>
      <c r="J10" s="138" t="str">
        <f>VLOOKUP(C10,SOURCE!S$4:Y$9999,6,0)</f>
        <v>ARCCOS</v>
      </c>
      <c r="K10" s="139" t="str">
        <f t="shared" si="1"/>
        <v>ACOS</v>
      </c>
      <c r="N10" s="136" t="str">
        <f>VLOOKUP(I10,SOURCE!B:M,5,0)</f>
        <v>"ACOS"</v>
      </c>
    </row>
    <row r="11" spans="1:23">
      <c r="A11" s="134" t="str">
        <f>IF(ISNA(VLOOKUP(D11,D12:D$9999,1,0)),"",1)</f>
        <v/>
      </c>
      <c r="B11" s="134" t="str">
        <f>IF(ISNA(VLOOKUP(E11,E12:E$9999,1,0)),"",1)</f>
        <v/>
      </c>
      <c r="C11" s="3">
        <v>9</v>
      </c>
      <c r="D11" s="3" t="str">
        <f>CHAR(34)&amp;VLOOKUP(C11,SOURCE!S12:Y10007,7,0)&amp;CHAR(34)</f>
        <v>"25"</v>
      </c>
      <c r="E11" s="136" t="str">
        <f>CHAR(34)&amp;VLOOKUP(C11,SOURCE!S$4:Y$9999,6,0)&amp;CHAR(34)</f>
        <v>"ARCOSH"</v>
      </c>
      <c r="F11" s="131" t="str">
        <f t="shared" si="0"/>
        <v xml:space="preserve">                      if (strcompare(commandnumber,"ARCOSH" )) {strcpy(commandnumber, "25");} else</v>
      </c>
      <c r="H11" t="b">
        <f>ISNA(VLOOKUP(J11,J12:J$500,1,0))</f>
        <v>1</v>
      </c>
      <c r="I11" s="137">
        <f>VLOOKUP(C11,SOURCE!S$4:Y$9999,7,0)</f>
        <v>25</v>
      </c>
      <c r="J11" s="138" t="str">
        <f>VLOOKUP(C11,SOURCE!S$4:Y$9999,6,0)</f>
        <v>ARCOSH</v>
      </c>
      <c r="K11" s="139" t="str">
        <f t="shared" si="1"/>
        <v>arcosh</v>
      </c>
      <c r="N11" s="136" t="str">
        <f>VLOOKUP(I11,SOURCE!B:M,5,0)</f>
        <v>"arcosh"</v>
      </c>
    </row>
    <row r="12" spans="1:23">
      <c r="A12" s="134" t="str">
        <f>IF(ISNA(VLOOKUP(D12,D13:D$9999,1,0)),"",1)</f>
        <v/>
      </c>
      <c r="B12" s="134" t="str">
        <f>IF(ISNA(VLOOKUP(E12,E13:E$9999,1,0)),"",1)</f>
        <v/>
      </c>
      <c r="C12" s="3">
        <v>10</v>
      </c>
      <c r="D12" s="3" t="str">
        <f>CHAR(34)&amp;VLOOKUP(C12,SOURCE!S13:Y10008,7,0)&amp;CHAR(34)</f>
        <v>"26"</v>
      </c>
      <c r="E12" s="136" t="str">
        <f>CHAR(34)&amp;VLOOKUP(C12,SOURCE!S$4:Y$9999,6,0)&amp;CHAR(34)</f>
        <v>"ARCSIN"</v>
      </c>
      <c r="F12" s="131" t="str">
        <f t="shared" si="0"/>
        <v xml:space="preserve">                      if (strcompare(commandnumber,"ARCSIN" )) {strcpy(commandnumber, "26");} else</v>
      </c>
      <c r="H12" t="b">
        <f>ISNA(VLOOKUP(J12,J13:J$500,1,0))</f>
        <v>1</v>
      </c>
      <c r="I12" s="137">
        <f>VLOOKUP(C12,SOURCE!S$4:Y$9999,7,0)</f>
        <v>26</v>
      </c>
      <c r="J12" s="138" t="str">
        <f>VLOOKUP(C12,SOURCE!S$4:Y$9999,6,0)</f>
        <v>ARCSIN</v>
      </c>
      <c r="K12" s="139" t="str">
        <f t="shared" si="1"/>
        <v>ASIN</v>
      </c>
      <c r="N12" s="136" t="str">
        <f>VLOOKUP(I12,SOURCE!B:M,5,0)</f>
        <v>"ASIN"</v>
      </c>
    </row>
    <row r="13" spans="1:23">
      <c r="A13" s="134" t="str">
        <f>IF(ISNA(VLOOKUP(D13,D14:D$9999,1,0)),"",1)</f>
        <v/>
      </c>
      <c r="B13" s="134" t="str">
        <f>IF(ISNA(VLOOKUP(E13,E14:E$9999,1,0)),"",1)</f>
        <v/>
      </c>
      <c r="C13" s="3">
        <v>11</v>
      </c>
      <c r="D13" s="3" t="str">
        <f>CHAR(34)&amp;VLOOKUP(C13,SOURCE!S14:Y10009,7,0)&amp;CHAR(34)</f>
        <v>"27"</v>
      </c>
      <c r="E13" s="136" t="str">
        <f>CHAR(34)&amp;VLOOKUP(C13,SOURCE!S$4:Y$9999,6,0)&amp;CHAR(34)</f>
        <v>"ARCTAN"</v>
      </c>
      <c r="F13" s="131" t="str">
        <f t="shared" si="0"/>
        <v xml:space="preserve">                      if (strcompare(commandnumber,"ARCTAN" )) {strcpy(commandnumber, "27");} else</v>
      </c>
      <c r="H13" t="b">
        <f>ISNA(VLOOKUP(J13,J14:J$500,1,0))</f>
        <v>1</v>
      </c>
      <c r="I13" s="137">
        <f>VLOOKUP(C13,SOURCE!S$4:Y$9999,7,0)</f>
        <v>27</v>
      </c>
      <c r="J13" s="138" t="str">
        <f>VLOOKUP(C13,SOURCE!S$4:Y$9999,6,0)</f>
        <v>ARCTAN</v>
      </c>
      <c r="K13" s="139" t="str">
        <f t="shared" si="1"/>
        <v>ATAN</v>
      </c>
      <c r="N13" s="136" t="str">
        <f>VLOOKUP(I13,SOURCE!B:M,5,0)</f>
        <v>"ATAN"</v>
      </c>
    </row>
    <row r="14" spans="1:23">
      <c r="A14" s="134" t="str">
        <f>IF(ISNA(VLOOKUP(D14,D15:D$9999,1,0)),"",1)</f>
        <v/>
      </c>
      <c r="B14" s="134" t="str">
        <f>IF(ISNA(VLOOKUP(E14,E15:E$9999,1,0)),"",1)</f>
        <v/>
      </c>
      <c r="C14" s="3">
        <v>12</v>
      </c>
      <c r="D14" s="3" t="str">
        <f>CHAR(34)&amp;VLOOKUP(C14,SOURCE!S15:Y10010,7,0)&amp;CHAR(34)</f>
        <v>"28"</v>
      </c>
      <c r="E14" s="136" t="str">
        <f>CHAR(34)&amp;VLOOKUP(C14,SOURCE!S$4:Y$9999,6,0)&amp;CHAR(34)</f>
        <v>"ARSINH"</v>
      </c>
      <c r="F14" s="131" t="str">
        <f t="shared" si="0"/>
        <v xml:space="preserve">                      if (strcompare(commandnumber,"ARSINH" )) {strcpy(commandnumber, "28");} else</v>
      </c>
      <c r="H14" t="b">
        <f>ISNA(VLOOKUP(J14,J15:J$500,1,0))</f>
        <v>1</v>
      </c>
      <c r="I14" s="137">
        <f>VLOOKUP(C14,SOURCE!S$4:Y$9999,7,0)</f>
        <v>28</v>
      </c>
      <c r="J14" s="138" t="str">
        <f>VLOOKUP(C14,SOURCE!S$4:Y$9999,6,0)</f>
        <v>ARSINH</v>
      </c>
      <c r="K14" s="139" t="str">
        <f t="shared" si="1"/>
        <v>arsinh</v>
      </c>
      <c r="N14" s="136" t="str">
        <f>VLOOKUP(I14,SOURCE!B:M,5,0)</f>
        <v>"arsinh"</v>
      </c>
    </row>
    <row r="15" spans="1:23">
      <c r="A15" s="134" t="str">
        <f>IF(ISNA(VLOOKUP(D15,D16:D$9999,1,0)),"",1)</f>
        <v/>
      </c>
      <c r="B15" s="134" t="str">
        <f>IF(ISNA(VLOOKUP(E15,E16:E$9999,1,0)),"",1)</f>
        <v/>
      </c>
      <c r="C15" s="3">
        <v>13</v>
      </c>
      <c r="D15" s="3" t="str">
        <f>CHAR(34)&amp;VLOOKUP(C15,SOURCE!S16:Y10011,7,0)&amp;CHAR(34)</f>
        <v>"29"</v>
      </c>
      <c r="E15" s="136" t="str">
        <f>CHAR(34)&amp;VLOOKUP(C15,SOURCE!S$4:Y$9999,6,0)&amp;CHAR(34)</f>
        <v>"ARTANH"</v>
      </c>
      <c r="F15" s="131" t="str">
        <f t="shared" si="0"/>
        <v xml:space="preserve">                      if (strcompare(commandnumber,"ARTANH" )) {strcpy(commandnumber, "29");} else</v>
      </c>
      <c r="H15" t="b">
        <f>ISNA(VLOOKUP(J15,J16:J$500,1,0))</f>
        <v>1</v>
      </c>
      <c r="I15" s="137">
        <f>VLOOKUP(C15,SOURCE!S$4:Y$9999,7,0)</f>
        <v>29</v>
      </c>
      <c r="J15" s="138" t="str">
        <f>VLOOKUP(C15,SOURCE!S$4:Y$9999,6,0)</f>
        <v>ARTANH</v>
      </c>
      <c r="K15" s="139" t="str">
        <f t="shared" si="1"/>
        <v>artanh</v>
      </c>
      <c r="N15" s="136" t="str">
        <f>VLOOKUP(I15,SOURCE!B:M,5,0)</f>
        <v>"artanh"</v>
      </c>
    </row>
    <row r="16" spans="1:23">
      <c r="A16" s="134" t="str">
        <f>IF(ISNA(VLOOKUP(D16,D17:D$9999,1,0)),"",1)</f>
        <v/>
      </c>
      <c r="B16" s="134" t="str">
        <f>IF(ISNA(VLOOKUP(E16,E17:E$9999,1,0)),"",1)</f>
        <v/>
      </c>
      <c r="C16" s="3">
        <v>14</v>
      </c>
      <c r="D16" s="3" t="str">
        <f>CHAR(34)&amp;VLOOKUP(C16,SOURCE!S17:Y10012,7,0)&amp;CHAR(34)</f>
        <v>"30"</v>
      </c>
      <c r="E16" s="136" t="str">
        <f>CHAR(34)&amp;VLOOKUP(C16,SOURCE!S$4:Y$9999,6,0)&amp;CHAR(34)</f>
        <v>"ASR"</v>
      </c>
      <c r="F16" s="131" t="str">
        <f t="shared" si="0"/>
        <v xml:space="preserve">                      if (strcompare(commandnumber,"ASR" )) {strcpy(commandnumber, "30");} else</v>
      </c>
      <c r="H16" t="b">
        <f>ISNA(VLOOKUP(J16,J17:J$500,1,0))</f>
        <v>1</v>
      </c>
      <c r="I16" s="137">
        <f>VLOOKUP(C16,SOURCE!S$4:Y$9999,7,0)</f>
        <v>30</v>
      </c>
      <c r="J16" s="138" t="str">
        <f>VLOOKUP(C16,SOURCE!S$4:Y$9999,6,0)</f>
        <v>ASR</v>
      </c>
      <c r="K16" s="139" t="str">
        <f t="shared" si="1"/>
        <v>ASR</v>
      </c>
      <c r="N16" s="136" t="str">
        <f>VLOOKUP(I16,SOURCE!B:M,5,0)</f>
        <v>"ASR"</v>
      </c>
    </row>
    <row r="17" spans="1:14">
      <c r="A17" s="134" t="str">
        <f>IF(ISNA(VLOOKUP(D17,D18:D$9999,1,0)),"",1)</f>
        <v/>
      </c>
      <c r="B17" s="134" t="str">
        <f>IF(ISNA(VLOOKUP(E17,E18:E$9999,1,0)),"",1)</f>
        <v/>
      </c>
      <c r="C17" s="3">
        <v>15</v>
      </c>
      <c r="D17" s="3" t="str">
        <f>CHAR(34)&amp;VLOOKUP(C17,SOURCE!S18:Y10013,7,0)&amp;CHAR(34)</f>
        <v>"41"</v>
      </c>
      <c r="E17" s="136" t="str">
        <f>CHAR(34)&amp;VLOOKUP(C17,SOURCE!S$4:Y$9999,6,0)&amp;CHAR(34)</f>
        <v>"BC?"</v>
      </c>
      <c r="F17" s="131" t="str">
        <f t="shared" si="0"/>
        <v xml:space="preserve">                      if (strcompare(commandnumber,"BC?" )) {strcpy(commandnumber, "41");} else</v>
      </c>
      <c r="H17" t="b">
        <f>ISNA(VLOOKUP(J17,J18:J$500,1,0))</f>
        <v>1</v>
      </c>
      <c r="I17" s="137">
        <f>VLOOKUP(C17,SOURCE!S$4:Y$9999,7,0)</f>
        <v>41</v>
      </c>
      <c r="J17" s="138" t="str">
        <f>VLOOKUP(C17,SOURCE!S$4:Y$9999,6,0)</f>
        <v>BC?</v>
      </c>
      <c r="K17" s="139" t="str">
        <f t="shared" si="1"/>
        <v>BC?</v>
      </c>
      <c r="N17" s="136" t="str">
        <f>VLOOKUP(I17,SOURCE!B:M,5,0)</f>
        <v>"BC?"</v>
      </c>
    </row>
    <row r="18" spans="1:14">
      <c r="A18" s="134" t="str">
        <f>IF(ISNA(VLOOKUP(D18,D19:D$9999,1,0)),"",1)</f>
        <v/>
      </c>
      <c r="B18" s="134" t="str">
        <f>IF(ISNA(VLOOKUP(E18,E19:E$9999,1,0)),"",1)</f>
        <v/>
      </c>
      <c r="C18" s="3">
        <v>16</v>
      </c>
      <c r="D18" s="3" t="str">
        <f>CHAR(34)&amp;VLOOKUP(C18,SOURCE!S19:Y10014,7,0)&amp;CHAR(34)</f>
        <v>"53"</v>
      </c>
      <c r="E18" s="136" t="str">
        <f>CHAR(34)&amp;VLOOKUP(C18,SOURCE!S$4:Y$9999,6,0)&amp;CHAR(34)</f>
        <v>"BS?"</v>
      </c>
      <c r="F18" s="131" t="str">
        <f t="shared" si="0"/>
        <v xml:space="preserve">                      if (strcompare(commandnumber,"BS?" )) {strcpy(commandnumber, "53");} else</v>
      </c>
      <c r="H18" t="b">
        <f>ISNA(VLOOKUP(J18,J19:J$500,1,0))</f>
        <v>1</v>
      </c>
      <c r="I18" s="137">
        <f>VLOOKUP(C18,SOURCE!S$4:Y$9999,7,0)</f>
        <v>53</v>
      </c>
      <c r="J18" s="138" t="str">
        <f>VLOOKUP(C18,SOURCE!S$4:Y$9999,6,0)</f>
        <v>BS?</v>
      </c>
      <c r="K18" s="139" t="str">
        <f t="shared" si="1"/>
        <v>BS?</v>
      </c>
      <c r="N18" s="136" t="str">
        <f>VLOOKUP(I18,SOURCE!B:M,5,0)</f>
        <v>"BS?"</v>
      </c>
    </row>
    <row r="19" spans="1:14">
      <c r="A19" s="134" t="str">
        <f>IF(ISNA(VLOOKUP(D19,D20:D$9999,1,0)),"",1)</f>
        <v/>
      </c>
      <c r="B19" s="134" t="str">
        <f>IF(ISNA(VLOOKUP(E19,E20:E$9999,1,0)),"",1)</f>
        <v/>
      </c>
      <c r="C19" s="3">
        <v>17</v>
      </c>
      <c r="D19" s="3" t="str">
        <f>CHAR(34)&amp;VLOOKUP(C19,SOURCE!S20:Y10015,7,0)&amp;CHAR(34)</f>
        <v>"56"</v>
      </c>
      <c r="E19" s="136" t="str">
        <f>CHAR(34)&amp;VLOOKUP(C19,SOURCE!S$4:Y$9999,6,0)&amp;CHAR(34)</f>
        <v>"c"</v>
      </c>
      <c r="F19" s="131" t="str">
        <f t="shared" si="0"/>
        <v xml:space="preserve">                      if (strcompare(commandnumber,"c" )) {strcpy(commandnumber, "56");} else</v>
      </c>
      <c r="H19" t="b">
        <f>ISNA(VLOOKUP(J19,J20:J$500,1,0))</f>
        <v>1</v>
      </c>
      <c r="I19" s="137">
        <f>VLOOKUP(C19,SOURCE!S$4:Y$9999,7,0)</f>
        <v>56</v>
      </c>
      <c r="J19" s="138" t="str">
        <f>VLOOKUP(C19,SOURCE!S$4:Y$9999,6,0)</f>
        <v>c</v>
      </c>
      <c r="K19" s="139" t="str">
        <f t="shared" si="1"/>
        <v>c</v>
      </c>
      <c r="N19" s="136" t="str">
        <f>VLOOKUP(I19,SOURCE!B:M,5,0)</f>
        <v>"c"</v>
      </c>
    </row>
    <row r="20" spans="1:14">
      <c r="A20" s="134" t="str">
        <f>IF(ISNA(VLOOKUP(D20,D21:D$9999,1,0)),"",1)</f>
        <v/>
      </c>
      <c r="B20" s="134" t="str">
        <f>IF(ISNA(VLOOKUP(E20,E21:E$9999,1,0)),"",1)</f>
        <v/>
      </c>
      <c r="C20" s="3">
        <v>18</v>
      </c>
      <c r="D20" s="3" t="str">
        <f>CHAR(34)&amp;VLOOKUP(C20,SOURCE!S21:Y10016,7,0)&amp;CHAR(34)</f>
        <v>"67"</v>
      </c>
      <c r="E20" s="136" t="str">
        <f>CHAR(34)&amp;VLOOKUP(C20,SOURCE!S$4:Y$9999,6,0)&amp;CHAR(34)</f>
        <v>"CB"</v>
      </c>
      <c r="F20" s="131" t="str">
        <f t="shared" si="0"/>
        <v xml:space="preserve">                      if (strcompare(commandnumber,"CB" )) {strcpy(commandnumber, "67");} else</v>
      </c>
      <c r="H20" t="b">
        <f>ISNA(VLOOKUP(J20,J21:J$500,1,0))</f>
        <v>1</v>
      </c>
      <c r="I20" s="137">
        <f>VLOOKUP(C20,SOURCE!S$4:Y$9999,7,0)</f>
        <v>67</v>
      </c>
      <c r="J20" s="138" t="str">
        <f>VLOOKUP(C20,SOURCE!S$4:Y$9999,6,0)</f>
        <v>CB</v>
      </c>
      <c r="K20" s="139" t="str">
        <f t="shared" si="1"/>
        <v>CB</v>
      </c>
      <c r="N20" s="136" t="str">
        <f>VLOOKUP(I20,SOURCE!B:M,5,0)</f>
        <v>"CB"</v>
      </c>
    </row>
    <row r="21" spans="1:14">
      <c r="A21" s="134" t="str">
        <f>IF(ISNA(VLOOKUP(D21,D22:D$9999,1,0)),"",1)</f>
        <v/>
      </c>
      <c r="B21" s="134" t="str">
        <f>IF(ISNA(VLOOKUP(E21,E22:E$9999,1,0)),"",1)</f>
        <v/>
      </c>
      <c r="C21" s="3">
        <v>19</v>
      </c>
      <c r="D21" s="3" t="str">
        <f>CHAR(34)&amp;VLOOKUP(C21,SOURCE!S22:Y10017,7,0)&amp;CHAR(34)</f>
        <v>"68"</v>
      </c>
      <c r="E21" s="136" t="str">
        <f>CHAR(34)&amp;VLOOKUP(C21,SOURCE!S$4:Y$9999,6,0)&amp;CHAR(34)</f>
        <v>"CEIL"</v>
      </c>
      <c r="F21" s="131" t="str">
        <f t="shared" si="0"/>
        <v xml:space="preserve">                      if (strcompare(commandnumber,"CEIL" )) {strcpy(commandnumber, "68");} else</v>
      </c>
      <c r="H21" t="b">
        <f>ISNA(VLOOKUP(J21,J22:J$500,1,0))</f>
        <v>1</v>
      </c>
      <c r="I21" s="137">
        <f>VLOOKUP(C21,SOURCE!S$4:Y$9999,7,0)</f>
        <v>68</v>
      </c>
      <c r="J21" s="138" t="str">
        <f>VLOOKUP(C21,SOURCE!S$4:Y$9999,6,0)</f>
        <v>CEIL</v>
      </c>
      <c r="K21" s="139" t="str">
        <f t="shared" si="1"/>
        <v>CEIL</v>
      </c>
      <c r="N21" s="136" t="str">
        <f>VLOOKUP(I21,SOURCE!B:M,5,0)</f>
        <v>"CEIL"</v>
      </c>
    </row>
    <row r="22" spans="1:14">
      <c r="A22" s="134" t="str">
        <f>IF(ISNA(VLOOKUP(D22,D23:D$9999,1,0)),"",1)</f>
        <v/>
      </c>
      <c r="B22" s="134" t="str">
        <f>IF(ISNA(VLOOKUP(E22,E23:E$9999,1,0)),"",1)</f>
        <v/>
      </c>
      <c r="C22" s="3">
        <v>20</v>
      </c>
      <c r="D22" s="3" t="str">
        <f>CHAR(34)&amp;VLOOKUP(C22,SOURCE!S23:Y10018,7,0)&amp;CHAR(34)</f>
        <v>"73"</v>
      </c>
      <c r="E22" s="136" t="str">
        <f>CHAR(34)&amp;VLOOKUP(C22,SOURCE!S$4:Y$9999,6,0)&amp;CHAR(34)</f>
        <v>"CLFALL"</v>
      </c>
      <c r="F22" s="131" t="str">
        <f t="shared" si="0"/>
        <v xml:space="preserve">                      if (strcompare(commandnumber,"CLFALL" )) {strcpy(commandnumber, "73");} else</v>
      </c>
      <c r="H22" t="b">
        <f>ISNA(VLOOKUP(J22,J23:J$500,1,0))</f>
        <v>1</v>
      </c>
      <c r="I22" s="137">
        <f>VLOOKUP(C22,SOURCE!S$4:Y$9999,7,0)</f>
        <v>73</v>
      </c>
      <c r="J22" s="138" t="str">
        <f>VLOOKUP(C22,SOURCE!S$4:Y$9999,6,0)</f>
        <v>CLFALL</v>
      </c>
      <c r="K22" s="139" t="str">
        <f t="shared" si="1"/>
        <v>CLFall</v>
      </c>
      <c r="N22" s="136" t="str">
        <f>VLOOKUP(I22,SOURCE!B:M,5,0)</f>
        <v>"CLFall"</v>
      </c>
    </row>
    <row r="23" spans="1:14">
      <c r="A23" s="134" t="str">
        <f>IF(ISNA(VLOOKUP(D23,D24:D$9999,1,0)),"",1)</f>
        <v/>
      </c>
      <c r="B23" s="134" t="str">
        <f>IF(ISNA(VLOOKUP(E23,E24:E$9999,1,0)),"",1)</f>
        <v/>
      </c>
      <c r="C23" s="3">
        <v>21</v>
      </c>
      <c r="D23" s="3" t="str">
        <f>CHAR(34)&amp;VLOOKUP(C23,SOURCE!S24:Y10019,7,0)&amp;CHAR(34)</f>
        <v>"77"</v>
      </c>
      <c r="E23" s="136" t="str">
        <f>CHAR(34)&amp;VLOOKUP(C23,SOURCE!S$4:Y$9999,6,0)&amp;CHAR(34)</f>
        <v>"CLLCD"</v>
      </c>
      <c r="F23" s="131" t="str">
        <f t="shared" si="0"/>
        <v xml:space="preserve">                      if (strcompare(commandnumber,"CLLCD" )) {strcpy(commandnumber, "77");} else</v>
      </c>
      <c r="H23" t="b">
        <f>ISNA(VLOOKUP(J23,J24:J$500,1,0))</f>
        <v>1</v>
      </c>
      <c r="I23" s="137">
        <f>VLOOKUP(C23,SOURCE!S$4:Y$9999,7,0)</f>
        <v>77</v>
      </c>
      <c r="J23" s="138" t="str">
        <f>VLOOKUP(C23,SOURCE!S$4:Y$9999,6,0)</f>
        <v>CLLCD</v>
      </c>
      <c r="K23" s="139" t="str">
        <f t="shared" si="1"/>
        <v>CLLCD</v>
      </c>
      <c r="N23" s="136" t="str">
        <f>VLOOKUP(I23,SOURCE!B:M,5,0)</f>
        <v>"CLLCD"</v>
      </c>
    </row>
    <row r="24" spans="1:14">
      <c r="A24" s="134" t="str">
        <f>IF(ISNA(VLOOKUP(D24,D25:D$9999,1,0)),"",1)</f>
        <v/>
      </c>
      <c r="B24" s="134" t="str">
        <f>IF(ISNA(VLOOKUP(E24,E25:E$9999,1,0)),"",1)</f>
        <v/>
      </c>
      <c r="C24" s="3">
        <v>22</v>
      </c>
      <c r="D24" s="3" t="str">
        <f>CHAR(34)&amp;VLOOKUP(C24,SOURCE!S25:Y10020,7,0)&amp;CHAR(34)</f>
        <v>"78"</v>
      </c>
      <c r="E24" s="136" t="str">
        <f>CHAR(34)&amp;VLOOKUP(C24,SOURCE!S$4:Y$9999,6,0)&amp;CHAR(34)</f>
        <v>"CLMENU"</v>
      </c>
      <c r="F24" s="131" t="str">
        <f t="shared" si="0"/>
        <v xml:space="preserve">                      if (strcompare(commandnumber,"CLMENU" )) {strcpy(commandnumber, "78");} else</v>
      </c>
      <c r="H24" t="b">
        <f>ISNA(VLOOKUP(J24,J25:J$500,1,0))</f>
        <v>1</v>
      </c>
      <c r="I24" s="137">
        <f>VLOOKUP(C24,SOURCE!S$4:Y$9999,7,0)</f>
        <v>78</v>
      </c>
      <c r="J24" s="138" t="str">
        <f>VLOOKUP(C24,SOURCE!S$4:Y$9999,6,0)</f>
        <v>CLMENU</v>
      </c>
      <c r="K24" s="139" t="str">
        <f t="shared" si="1"/>
        <v>CLMENU</v>
      </c>
      <c r="N24" s="136" t="str">
        <f>VLOOKUP(I24,SOURCE!B:M,5,0)</f>
        <v>"CLMENU"</v>
      </c>
    </row>
    <row r="25" spans="1:14">
      <c r="A25" s="134" t="str">
        <f>IF(ISNA(VLOOKUP(D25,D26:D$9999,1,0)),"",1)</f>
        <v/>
      </c>
      <c r="B25" s="134" t="str">
        <f>IF(ISNA(VLOOKUP(E25,E26:E$9999,1,0)),"",1)</f>
        <v/>
      </c>
      <c r="C25" s="3">
        <v>23</v>
      </c>
      <c r="D25" s="3" t="str">
        <f>CHAR(34)&amp;VLOOKUP(C25,SOURCE!S26:Y10021,7,0)&amp;CHAR(34)</f>
        <v>"82"</v>
      </c>
      <c r="E25" s="136" t="str">
        <f>CHAR(34)&amp;VLOOKUP(C25,SOURCE!S$4:Y$9999,6,0)&amp;CHAR(34)</f>
        <v>"CLREGS"</v>
      </c>
      <c r="F25" s="131" t="str">
        <f t="shared" si="0"/>
        <v xml:space="preserve">                      if (strcompare(commandnumber,"CLREGS" )) {strcpy(commandnumber, "82");} else</v>
      </c>
      <c r="H25" t="b">
        <f>ISNA(VLOOKUP(J25,J26:J$500,1,0))</f>
        <v>1</v>
      </c>
      <c r="I25" s="137">
        <f>VLOOKUP(C25,SOURCE!S$4:Y$9999,7,0)</f>
        <v>82</v>
      </c>
      <c r="J25" s="138" t="str">
        <f>VLOOKUP(C25,SOURCE!S$4:Y$9999,6,0)</f>
        <v>CLREGS</v>
      </c>
      <c r="K25" s="139" t="str">
        <f t="shared" si="1"/>
        <v>CLREGS</v>
      </c>
      <c r="N25" s="136" t="str">
        <f>VLOOKUP(I25,SOURCE!B:M,5,0)</f>
        <v>"CLREGS"</v>
      </c>
    </row>
    <row r="26" spans="1:14">
      <c r="A26" s="134" t="str">
        <f>IF(ISNA(VLOOKUP(D26,D27:D$9999,1,0)),"",1)</f>
        <v/>
      </c>
      <c r="B26" s="134" t="str">
        <f>IF(ISNA(VLOOKUP(E26,E27:E$9999,1,0)),"",1)</f>
        <v/>
      </c>
      <c r="C26" s="3">
        <v>24</v>
      </c>
      <c r="D26" s="3" t="str">
        <f>CHAR(34)&amp;VLOOKUP(C26,SOURCE!S27:Y10022,7,0)&amp;CHAR(34)</f>
        <v>"83"</v>
      </c>
      <c r="E26" s="136" t="str">
        <f>CHAR(34)&amp;VLOOKUP(C26,SOURCE!S$4:Y$9999,6,0)&amp;CHAR(34)</f>
        <v>"CLSTK"</v>
      </c>
      <c r="F26" s="131" t="str">
        <f t="shared" si="0"/>
        <v xml:space="preserve">                      if (strcompare(commandnumber,"CLSTK" )) {strcpy(commandnumber, "83");} else</v>
      </c>
      <c r="H26" t="b">
        <f>ISNA(VLOOKUP(J26,J27:J$500,1,0))</f>
        <v>1</v>
      </c>
      <c r="I26" s="137">
        <f>VLOOKUP(C26,SOURCE!S$4:Y$9999,7,0)</f>
        <v>83</v>
      </c>
      <c r="J26" s="138" t="str">
        <f>VLOOKUP(C26,SOURCE!S$4:Y$9999,6,0)</f>
        <v>CLSTK</v>
      </c>
      <c r="K26" s="139" t="str">
        <f t="shared" si="1"/>
        <v>CLSTK</v>
      </c>
      <c r="N26" s="136" t="str">
        <f>VLOOKUP(I26,SOURCE!B:M,5,0)</f>
        <v>"CLSTK"</v>
      </c>
    </row>
    <row r="27" spans="1:14">
      <c r="A27" s="134" t="str">
        <f>IF(ISNA(VLOOKUP(D27,D28:D$9999,1,0)),"",1)</f>
        <v/>
      </c>
      <c r="B27" s="134" t="str">
        <f>IF(ISNA(VLOOKUP(E27,E28:E$9999,1,0)),"",1)</f>
        <v/>
      </c>
      <c r="C27" s="3">
        <v>25</v>
      </c>
      <c r="D27" s="3" t="str">
        <f>CHAR(34)&amp;VLOOKUP(C27,SOURCE!S28:Y10023,7,0)&amp;CHAR(34)</f>
        <v>"84"</v>
      </c>
      <c r="E27" s="136" t="str">
        <f>CHAR(34)&amp;VLOOKUP(C27,SOURCE!S$4:Y$9999,6,0)&amp;CHAR(34)</f>
        <v>"CLX"</v>
      </c>
      <c r="F27" s="131" t="str">
        <f t="shared" si="0"/>
        <v xml:space="preserve">                      if (strcompare(commandnumber,"CLX" )) {strcpy(commandnumber, "84");} else</v>
      </c>
      <c r="H27" t="b">
        <f>ISNA(VLOOKUP(J27,J28:J$500,1,0))</f>
        <v>1</v>
      </c>
      <c r="I27" s="137">
        <f>VLOOKUP(C27,SOURCE!S$4:Y$9999,7,0)</f>
        <v>84</v>
      </c>
      <c r="J27" s="138" t="str">
        <f>VLOOKUP(C27,SOURCE!S$4:Y$9999,6,0)</f>
        <v>CLX</v>
      </c>
      <c r="K27" s="139" t="str">
        <f t="shared" si="1"/>
        <v>CLX</v>
      </c>
      <c r="N27" s="136" t="str">
        <f>VLOOKUP(I27,SOURCE!B:M,5,0)</f>
        <v>"CLX"</v>
      </c>
    </row>
    <row r="28" spans="1:14">
      <c r="A28" s="134" t="str">
        <f>IF(ISNA(VLOOKUP(D28,D29:D$9999,1,0)),"",1)</f>
        <v/>
      </c>
      <c r="B28" s="134" t="str">
        <f>IF(ISNA(VLOOKUP(E28,E29:E$9999,1,0)),"",1)</f>
        <v/>
      </c>
      <c r="C28" s="3">
        <v>26</v>
      </c>
      <c r="D28" s="3" t="str">
        <f>CHAR(34)&amp;VLOOKUP(C28,SOURCE!S29:Y10024,7,0)&amp;CHAR(34)</f>
        <v>"85"</v>
      </c>
      <c r="E28" s="136" t="str">
        <f>CHAR(34)&amp;VLOOKUP(C28,SOURCE!S$4:Y$9999,6,0)&amp;CHAR(34)</f>
        <v>"CLSUM"</v>
      </c>
      <c r="F28" s="131" t="str">
        <f t="shared" si="0"/>
        <v xml:space="preserve">                      if (strcompare(commandnumber,"CLSUM" )) {strcpy(commandnumber, "85");} else</v>
      </c>
      <c r="H28" t="b">
        <f>ISNA(VLOOKUP(J28,J29:J$500,1,0))</f>
        <v>1</v>
      </c>
      <c r="I28" s="137">
        <f>VLOOKUP(C28,SOURCE!S$4:Y$9999,7,0)</f>
        <v>85</v>
      </c>
      <c r="J28" s="138" t="str">
        <f>VLOOKUP(C28,SOURCE!S$4:Y$9999,6,0)</f>
        <v>CLSUM</v>
      </c>
      <c r="K28" s="139" t="str">
        <f t="shared" si="1"/>
        <v>CLSUM</v>
      </c>
      <c r="N28" s="136" t="str">
        <f>VLOOKUP(I28,SOURCE!B:M,5,0)</f>
        <v>"CL" STD_SIGMA</v>
      </c>
    </row>
    <row r="29" spans="1:14">
      <c r="A29" s="134" t="str">
        <f>IF(ISNA(VLOOKUP(D29,D30:D$9999,1,0)),"",1)</f>
        <v/>
      </c>
      <c r="B29" s="134" t="str">
        <f>IF(ISNA(VLOOKUP(E29,E30:E$9999,1,0)),"",1)</f>
        <v/>
      </c>
      <c r="C29" s="3">
        <v>27</v>
      </c>
      <c r="D29" s="3" t="str">
        <f>CHAR(34)&amp;VLOOKUP(C29,SOURCE!S30:Y10025,7,0)&amp;CHAR(34)</f>
        <v>"87"</v>
      </c>
      <c r="E29" s="136" t="str">
        <f>CHAR(34)&amp;VLOOKUP(C29,SOURCE!S$4:Y$9999,6,0)&amp;CHAR(34)</f>
        <v>"COMB"</v>
      </c>
      <c r="F29" s="131" t="str">
        <f t="shared" si="0"/>
        <v xml:space="preserve">                      if (strcompare(commandnumber,"COMB" )) {strcpy(commandnumber, "87");} else</v>
      </c>
      <c r="H29" t="b">
        <f>ISNA(VLOOKUP(J29,J30:J$500,1,0))</f>
        <v>1</v>
      </c>
      <c r="I29" s="137">
        <f>VLOOKUP(C29,SOURCE!S$4:Y$9999,7,0)</f>
        <v>87</v>
      </c>
      <c r="J29" s="138" t="str">
        <f>VLOOKUP(C29,SOURCE!S$4:Y$9999,6,0)</f>
        <v>COMB</v>
      </c>
      <c r="K29" s="139" t="str">
        <f t="shared" si="1"/>
        <v>Cyx</v>
      </c>
      <c r="N29" s="136" t="str">
        <f>VLOOKUP(I29,SOURCE!B:M,5,0)</f>
        <v>"C" STD_SUB_y STD_SUB_x</v>
      </c>
    </row>
    <row r="30" spans="1:14">
      <c r="A30" s="134" t="str">
        <f>IF(ISNA(VLOOKUP(D30,D31:D$9999,1,0)),"",1)</f>
        <v/>
      </c>
      <c r="B30" s="134" t="str">
        <f>IF(ISNA(VLOOKUP(E30,E31:E$9999,1,0)),"",1)</f>
        <v/>
      </c>
      <c r="C30" s="3">
        <v>28</v>
      </c>
      <c r="D30" s="3" t="str">
        <f>CHAR(34)&amp;VLOOKUP(C30,SOURCE!S31:Y10026,7,0)&amp;CHAR(34)</f>
        <v>"88"</v>
      </c>
      <c r="E30" s="136" t="str">
        <f>CHAR(34)&amp;VLOOKUP(C30,SOURCE!S$4:Y$9999,6,0)&amp;CHAR(34)</f>
        <v>"CONJ"</v>
      </c>
      <c r="F30" s="131" t="str">
        <f t="shared" si="0"/>
        <v xml:space="preserve">                      if (strcompare(commandnumber,"CONJ" )) {strcpy(commandnumber, "88");} else</v>
      </c>
      <c r="H30" t="b">
        <f>ISNA(VLOOKUP(J30,J31:J$500,1,0))</f>
        <v>1</v>
      </c>
      <c r="I30" s="137">
        <f>VLOOKUP(C30,SOURCE!S$4:Y$9999,7,0)</f>
        <v>88</v>
      </c>
      <c r="J30" s="138" t="str">
        <f>VLOOKUP(C30,SOURCE!S$4:Y$9999,6,0)</f>
        <v>CONJ</v>
      </c>
      <c r="K30" s="139" t="str">
        <f t="shared" si="1"/>
        <v>conj</v>
      </c>
      <c r="N30" s="136" t="str">
        <f>VLOOKUP(I30,SOURCE!B:M,5,0)</f>
        <v>"conj"</v>
      </c>
    </row>
    <row r="31" spans="1:14">
      <c r="A31" s="134" t="str">
        <f>IF(ISNA(VLOOKUP(D31,D32:D$9999,1,0)),"",1)</f>
        <v/>
      </c>
      <c r="B31" s="134" t="str">
        <f>IF(ISNA(VLOOKUP(E31,E32:E$9999,1,0)),"",1)</f>
        <v/>
      </c>
      <c r="C31" s="3">
        <v>29</v>
      </c>
      <c r="D31" s="3" t="str">
        <f>CHAR(34)&amp;VLOOKUP(C31,SOURCE!S32:Y10027,7,0)&amp;CHAR(34)</f>
        <v>"89"</v>
      </c>
      <c r="E31" s="136" t="str">
        <f>CHAR(34)&amp;VLOOKUP(C31,SOURCE!S$4:Y$9999,6,0)&amp;CHAR(34)</f>
        <v>"CNST"</v>
      </c>
      <c r="F31" s="131" t="str">
        <f t="shared" si="0"/>
        <v xml:space="preserve">                      if (strcompare(commandnumber,"CNST" )) {strcpy(commandnumber, "89");} else</v>
      </c>
      <c r="H31" t="b">
        <f>ISNA(VLOOKUP(J31,J32:J$500,1,0))</f>
        <v>1</v>
      </c>
      <c r="I31" s="137">
        <f>VLOOKUP(C31,SOURCE!S$4:Y$9999,7,0)</f>
        <v>89</v>
      </c>
      <c r="J31" s="138" t="str">
        <f>VLOOKUP(C31,SOURCE!S$4:Y$9999,6,0)</f>
        <v>CNST</v>
      </c>
      <c r="K31" s="139" t="str">
        <f t="shared" si="1"/>
        <v>CNST</v>
      </c>
      <c r="N31" s="136" t="str">
        <f>VLOOKUP(I31,SOURCE!B:M,5,0)</f>
        <v>"CNST"</v>
      </c>
    </row>
    <row r="32" spans="1:14">
      <c r="A32" s="134" t="str">
        <f>IF(ISNA(VLOOKUP(D32,D33:D$9999,1,0)),"",1)</f>
        <v/>
      </c>
      <c r="B32" s="134" t="str">
        <f>IF(ISNA(VLOOKUP(E32,E33:E$9999,1,0)),"",1)</f>
        <v/>
      </c>
      <c r="C32" s="3">
        <v>30</v>
      </c>
      <c r="D32" s="3" t="str">
        <f>CHAR(34)&amp;VLOOKUP(C32,SOURCE!S33:Y10028,7,0)&amp;CHAR(34)</f>
        <v>"92"</v>
      </c>
      <c r="E32" s="136" t="str">
        <f>CHAR(34)&amp;VLOOKUP(C32,SOURCE!S$4:Y$9999,6,0)&amp;CHAR(34)</f>
        <v>"COS"</v>
      </c>
      <c r="F32" s="131" t="str">
        <f t="shared" si="0"/>
        <v xml:space="preserve">                      if (strcompare(commandnumber,"COS" )) {strcpy(commandnumber, "92");} else</v>
      </c>
      <c r="H32" t="b">
        <f>ISNA(VLOOKUP(J32,J33:J$500,1,0))</f>
        <v>1</v>
      </c>
      <c r="I32" s="137">
        <f>VLOOKUP(C32,SOURCE!S$4:Y$9999,7,0)</f>
        <v>92</v>
      </c>
      <c r="J32" s="138" t="str">
        <f>VLOOKUP(C32,SOURCE!S$4:Y$9999,6,0)</f>
        <v>COS</v>
      </c>
      <c r="K32" s="139" t="str">
        <f t="shared" si="1"/>
        <v>COS</v>
      </c>
      <c r="N32" s="136" t="str">
        <f>VLOOKUP(I32,SOURCE!B:M,5,0)</f>
        <v>"COS"</v>
      </c>
    </row>
    <row r="33" spans="1:14">
      <c r="A33" s="134" t="str">
        <f>IF(ISNA(VLOOKUP(D33,D34:D$9999,1,0)),"",1)</f>
        <v/>
      </c>
      <c r="B33" s="134" t="str">
        <f>IF(ISNA(VLOOKUP(E33,E34:E$9999,1,0)),"",1)</f>
        <v/>
      </c>
      <c r="C33" s="3">
        <v>31</v>
      </c>
      <c r="D33" s="3" t="str">
        <f>CHAR(34)&amp;VLOOKUP(C33,SOURCE!S34:Y10029,7,0)&amp;CHAR(34)</f>
        <v>"93"</v>
      </c>
      <c r="E33" s="136" t="str">
        <f>CHAR(34)&amp;VLOOKUP(C33,SOURCE!S$4:Y$9999,6,0)&amp;CHAR(34)</f>
        <v>"COSH"</v>
      </c>
      <c r="F33" s="131" t="str">
        <f t="shared" si="0"/>
        <v xml:space="preserve">                      if (strcompare(commandnumber,"COSH" )) {strcpy(commandnumber, "93");} else</v>
      </c>
      <c r="H33" t="b">
        <f>ISNA(VLOOKUP(J33,J34:J$500,1,0))</f>
        <v>1</v>
      </c>
      <c r="I33" s="137">
        <f>VLOOKUP(C33,SOURCE!S$4:Y$9999,7,0)</f>
        <v>93</v>
      </c>
      <c r="J33" s="138" t="str">
        <f>VLOOKUP(C33,SOURCE!S$4:Y$9999,6,0)</f>
        <v>COSH</v>
      </c>
      <c r="K33" s="139" t="str">
        <f t="shared" si="1"/>
        <v>cosh</v>
      </c>
      <c r="N33" s="136" t="str">
        <f>VLOOKUP(I33,SOURCE!B:M,5,0)</f>
        <v>"cosh"</v>
      </c>
    </row>
    <row r="34" spans="1:14">
      <c r="A34" s="134" t="str">
        <f>IF(ISNA(VLOOKUP(D34,D35:D$9999,1,0)),"",1)</f>
        <v/>
      </c>
      <c r="B34" s="134" t="str">
        <f>IF(ISNA(VLOOKUP(E34,E35:E$9999,1,0)),"",1)</f>
        <v/>
      </c>
      <c r="C34" s="3">
        <v>32</v>
      </c>
      <c r="D34" s="3" t="str">
        <f>CHAR(34)&amp;VLOOKUP(C34,SOURCE!S35:Y10030,7,0)&amp;CHAR(34)</f>
        <v>"101"</v>
      </c>
      <c r="E34" s="136" t="str">
        <f>CHAR(34)&amp;VLOOKUP(C34,SOURCE!S$4:Y$9999,6,0)&amp;CHAR(34)</f>
        <v>"CROSS"</v>
      </c>
      <c r="F34" s="131" t="str">
        <f t="shared" si="0"/>
        <v xml:space="preserve">                      if (strcompare(commandnumber,"CROSS" )) {strcpy(commandnumber, "101");} else</v>
      </c>
      <c r="H34" t="b">
        <f>ISNA(VLOOKUP(J34,J35:J$500,1,0))</f>
        <v>1</v>
      </c>
      <c r="I34" s="137">
        <f>VLOOKUP(C34,SOURCE!S$4:Y$9999,7,0)</f>
        <v>101</v>
      </c>
      <c r="J34" s="138" t="str">
        <f>VLOOKUP(C34,SOURCE!S$4:Y$9999,6,0)</f>
        <v>CROSS</v>
      </c>
      <c r="K34" s="139" t="str">
        <f t="shared" si="1"/>
        <v>cross</v>
      </c>
      <c r="N34" s="136" t="str">
        <f>VLOOKUP(I34,SOURCE!B:M,5,0)</f>
        <v>"cross"</v>
      </c>
    </row>
    <row r="35" spans="1:14">
      <c r="A35" s="134" t="str">
        <f>IF(ISNA(VLOOKUP(D35,D36:D$9999,1,0)),"",1)</f>
        <v/>
      </c>
      <c r="B35" s="134" t="str">
        <f>IF(ISNA(VLOOKUP(E35,E36:E$9999,1,0)),"",1)</f>
        <v/>
      </c>
      <c r="C35" s="3">
        <v>33</v>
      </c>
      <c r="D35" s="3" t="str">
        <f>CHAR(34)&amp;VLOOKUP(C35,SOURCE!S36:Y10031,7,0)&amp;CHAR(34)</f>
        <v>"103"</v>
      </c>
      <c r="E35" s="136" t="str">
        <f>CHAR(34)&amp;VLOOKUP(C35,SOURCE!S$4:Y$9999,6,0)&amp;CHAR(34)</f>
        <v>"CX&gt;RE"</v>
      </c>
      <c r="F35" s="131" t="str">
        <f t="shared" si="0"/>
        <v xml:space="preserve">                      if (strcompare(commandnumber,"CX&gt;RE" )) {strcpy(commandnumber, "103");} else</v>
      </c>
      <c r="H35" t="b">
        <f>ISNA(VLOOKUP(J35,J36:J$500,1,0))</f>
        <v>1</v>
      </c>
      <c r="I35" s="137">
        <f>VLOOKUP(C35,SOURCE!S$4:Y$9999,7,0)</f>
        <v>103</v>
      </c>
      <c r="J35" s="138" t="str">
        <f>VLOOKUP(C35,SOURCE!S$4:Y$9999,6,0)</f>
        <v>CX&gt;RE</v>
      </c>
      <c r="K35" s="139" t="str">
        <f t="shared" si="1"/>
        <v>CX&gt;RE</v>
      </c>
      <c r="N35" s="136" t="str">
        <f>VLOOKUP(I35,SOURCE!B:M,5,0)</f>
        <v>"CX" STD_RIGHT_ARROW "RE"</v>
      </c>
    </row>
    <row r="36" spans="1:14">
      <c r="A36" s="134" t="str">
        <f>IF(ISNA(VLOOKUP(D36,D37:D$9999,1,0)),"",1)</f>
        <v/>
      </c>
      <c r="B36" s="134" t="str">
        <f>IF(ISNA(VLOOKUP(E36,E37:E$9999,1,0)),"",1)</f>
        <v/>
      </c>
      <c r="C36" s="3">
        <v>34</v>
      </c>
      <c r="D36" s="3" t="str">
        <f>CHAR(34)&amp;VLOOKUP(C36,SOURCE!S37:Y10032,7,0)&amp;CHAR(34)</f>
        <v>"115"</v>
      </c>
      <c r="E36" s="136" t="str">
        <f>CHAR(34)&amp;VLOOKUP(C36,SOURCE!S$4:Y$9999,6,0)&amp;CHAR(34)</f>
        <v>"DEC"</v>
      </c>
      <c r="F36" s="131" t="str">
        <f t="shared" si="0"/>
        <v xml:space="preserve">                      if (strcompare(commandnumber,"DEC" )) {strcpy(commandnumber, "115");} else</v>
      </c>
      <c r="H36" t="b">
        <f>ISNA(VLOOKUP(J36,J37:J$500,1,0))</f>
        <v>1</v>
      </c>
      <c r="I36" s="137">
        <f>VLOOKUP(C36,SOURCE!S$4:Y$9999,7,0)</f>
        <v>115</v>
      </c>
      <c r="J36" s="138" t="str">
        <f>VLOOKUP(C36,SOURCE!S$4:Y$9999,6,0)</f>
        <v>DEC</v>
      </c>
      <c r="K36" s="139" t="str">
        <f t="shared" si="1"/>
        <v>DEC</v>
      </c>
      <c r="N36" s="136" t="str">
        <f>VLOOKUP(I36,SOURCE!B:M,5,0)</f>
        <v>"DEC"</v>
      </c>
    </row>
    <row r="37" spans="1:14">
      <c r="A37" s="134" t="str">
        <f>IF(ISNA(VLOOKUP(D37,D38:D$9999,1,0)),"",1)</f>
        <v/>
      </c>
      <c r="B37" s="134" t="str">
        <f>IF(ISNA(VLOOKUP(E37,E38:E$9999,1,0)),"",1)</f>
        <v/>
      </c>
      <c r="C37" s="3">
        <v>35</v>
      </c>
      <c r="D37" s="3" t="str">
        <f>CHAR(34)&amp;VLOOKUP(C37,SOURCE!S38:Y10033,7,0)&amp;CHAR(34)</f>
        <v>"116"</v>
      </c>
      <c r="E37" s="136" t="str">
        <f>CHAR(34)&amp;VLOOKUP(C37,SOURCE!S$4:Y$9999,6,0)&amp;CHAR(34)</f>
        <v>"DECOMP"</v>
      </c>
      <c r="F37" s="131" t="str">
        <f t="shared" si="0"/>
        <v xml:space="preserve">                      if (strcompare(commandnumber,"DECOMP" )) {strcpy(commandnumber, "116");} else</v>
      </c>
      <c r="H37" t="b">
        <f>ISNA(VLOOKUP(J37,J38:J$500,1,0))</f>
        <v>1</v>
      </c>
      <c r="I37" s="137">
        <f>VLOOKUP(C37,SOURCE!S$4:Y$9999,7,0)</f>
        <v>116</v>
      </c>
      <c r="J37" s="138" t="str">
        <f>VLOOKUP(C37,SOURCE!S$4:Y$9999,6,0)</f>
        <v>DECOMP</v>
      </c>
      <c r="K37" s="139" t="str">
        <f t="shared" si="1"/>
        <v>DECOMP</v>
      </c>
      <c r="N37" s="136" t="str">
        <f>VLOOKUP(I37,SOURCE!B:M,5,0)</f>
        <v>"DECOMP"</v>
      </c>
    </row>
    <row r="38" spans="1:14">
      <c r="A38" s="134" t="str">
        <f>IF(ISNA(VLOOKUP(D38,D39:D$9999,1,0)),"",1)</f>
        <v/>
      </c>
      <c r="B38" s="134" t="str">
        <f>IF(ISNA(VLOOKUP(E38,E39:E$9999,1,0)),"",1)</f>
        <v/>
      </c>
      <c r="C38" s="3">
        <v>36</v>
      </c>
      <c r="D38" s="3" t="str">
        <f>CHAR(34)&amp;VLOOKUP(C38,SOURCE!S39:Y10034,7,0)&amp;CHAR(34)</f>
        <v>"117"</v>
      </c>
      <c r="E38" s="136" t="str">
        <f>CHAR(34)&amp;VLOOKUP(C38,SOURCE!S$4:Y$9999,6,0)&amp;CHAR(34)</f>
        <v>"DEG"</v>
      </c>
      <c r="F38" s="131" t="str">
        <f t="shared" si="0"/>
        <v xml:space="preserve">                      if (strcompare(commandnumber,"DEG" )) {strcpy(commandnumber, "117");} else</v>
      </c>
      <c r="H38" t="b">
        <f>ISNA(VLOOKUP(J38,J39:J$500,1,0))</f>
        <v>1</v>
      </c>
      <c r="I38" s="137">
        <f>VLOOKUP(C38,SOURCE!S$4:Y$9999,7,0)</f>
        <v>117</v>
      </c>
      <c r="J38" s="138" t="str">
        <f>VLOOKUP(C38,SOURCE!S$4:Y$9999,6,0)</f>
        <v>DEG</v>
      </c>
      <c r="K38" s="139" t="str">
        <f t="shared" si="1"/>
        <v>DEG</v>
      </c>
      <c r="N38" s="136" t="str">
        <f>VLOOKUP(I38,SOURCE!B:M,5,0)</f>
        <v>"DEG"</v>
      </c>
    </row>
    <row r="39" spans="1:14">
      <c r="A39" s="134" t="str">
        <f>IF(ISNA(VLOOKUP(D39,D40:D$9999,1,0)),"",1)</f>
        <v/>
      </c>
      <c r="B39" s="134" t="str">
        <f>IF(ISNA(VLOOKUP(E39,E40:E$9999,1,0)),"",1)</f>
        <v/>
      </c>
      <c r="C39" s="3">
        <v>37</v>
      </c>
      <c r="D39" s="3" t="str">
        <f>CHAR(34)&amp;VLOOKUP(C39,SOURCE!S40:Y10035,7,0)&amp;CHAR(34)</f>
        <v>"118"</v>
      </c>
      <c r="E39" s="136" t="str">
        <f>CHAR(34)&amp;VLOOKUP(C39,SOURCE!S$4:Y$9999,6,0)&amp;CHAR(34)</f>
        <v>"DEG&gt;"</v>
      </c>
      <c r="F39" s="131" t="str">
        <f t="shared" si="0"/>
        <v xml:space="preserve">                      if (strcompare(commandnumber,"DEG&gt;" )) {strcpy(commandnumber, "118");} else</v>
      </c>
      <c r="H39" t="b">
        <f>ISNA(VLOOKUP(J39,J40:J$500,1,0))</f>
        <v>1</v>
      </c>
      <c r="I39" s="137">
        <f>VLOOKUP(C39,SOURCE!S$4:Y$9999,7,0)</f>
        <v>118</v>
      </c>
      <c r="J39" s="138" t="str">
        <f>VLOOKUP(C39,SOURCE!S$4:Y$9999,6,0)</f>
        <v>DEG&gt;</v>
      </c>
      <c r="K39" s="139" t="str">
        <f t="shared" si="1"/>
        <v>DEG&gt;</v>
      </c>
      <c r="N39" s="136" t="str">
        <f>VLOOKUP(I39,SOURCE!B:M,5,0)</f>
        <v>"DEG" STD_RIGHT_ARROW</v>
      </c>
    </row>
    <row r="40" spans="1:14">
      <c r="A40" s="134" t="str">
        <f>IF(ISNA(VLOOKUP(D40,D41:D$9999,1,0)),"",1)</f>
        <v/>
      </c>
      <c r="B40" s="134" t="str">
        <f>IF(ISNA(VLOOKUP(E40,E41:E$9999,1,0)),"",1)</f>
        <v/>
      </c>
      <c r="C40" s="3">
        <v>38</v>
      </c>
      <c r="D40" s="3" t="str">
        <f>CHAR(34)&amp;VLOOKUP(C40,SOURCE!S41:Y10036,7,0)&amp;CHAR(34)</f>
        <v>"125"</v>
      </c>
      <c r="E40" s="136" t="str">
        <f>CHAR(34)&amp;VLOOKUP(C40,SOURCE!S$4:Y$9999,6,0)&amp;CHAR(34)</f>
        <v>"DOT"</v>
      </c>
      <c r="F40" s="131" t="str">
        <f t="shared" si="0"/>
        <v xml:space="preserve">                      if (strcompare(commandnumber,"DOT" )) {strcpy(commandnumber, "125");} else</v>
      </c>
      <c r="H40" t="b">
        <f>ISNA(VLOOKUP(J40,J41:J$500,1,0))</f>
        <v>1</v>
      </c>
      <c r="I40" s="137">
        <f>VLOOKUP(C40,SOURCE!S$4:Y$9999,7,0)</f>
        <v>125</v>
      </c>
      <c r="J40" s="138" t="str">
        <f>VLOOKUP(C40,SOURCE!S$4:Y$9999,6,0)</f>
        <v>DOT</v>
      </c>
      <c r="K40" s="139" t="str">
        <f t="shared" si="1"/>
        <v>dot</v>
      </c>
      <c r="N40" s="136" t="str">
        <f>VLOOKUP(I40,SOURCE!B:M,5,0)</f>
        <v>"dot"</v>
      </c>
    </row>
    <row r="41" spans="1:14">
      <c r="A41" s="134" t="str">
        <f>IF(ISNA(VLOOKUP(D41,D42:D$9999,1,0)),"",1)</f>
        <v/>
      </c>
      <c r="B41" s="134" t="str">
        <f>IF(ISNA(VLOOKUP(E41,E42:E$9999,1,0)),"",1)</f>
        <v/>
      </c>
      <c r="C41" s="3">
        <v>39</v>
      </c>
      <c r="D41" s="3" t="str">
        <f>CHAR(34)&amp;VLOOKUP(C41,SOURCE!S42:Y10037,7,0)&amp;CHAR(34)</f>
        <v>"127"</v>
      </c>
      <c r="E41" s="136" t="str">
        <f>CHAR(34)&amp;VLOOKUP(C41,SOURCE!S$4:Y$9999,6,0)&amp;CHAR(34)</f>
        <v>"DROP"</v>
      </c>
      <c r="F41" s="131" t="str">
        <f t="shared" si="0"/>
        <v xml:space="preserve">                      if (strcompare(commandnumber,"DROP" )) {strcpy(commandnumber, "127");} else</v>
      </c>
      <c r="H41" t="b">
        <f>ISNA(VLOOKUP(J41,J42:J$500,1,0))</f>
        <v>1</v>
      </c>
      <c r="I41" s="137">
        <f>VLOOKUP(C41,SOURCE!S$4:Y$9999,7,0)</f>
        <v>127</v>
      </c>
      <c r="J41" s="138" t="str">
        <f>VLOOKUP(C41,SOURCE!S$4:Y$9999,6,0)</f>
        <v>DROP</v>
      </c>
      <c r="K41" s="139" t="str">
        <f t="shared" si="1"/>
        <v>DROPDOWN_ARROW</v>
      </c>
      <c r="N41" s="136" t="str">
        <f>VLOOKUP(I41,SOURCE!B:M,5,0)</f>
        <v>"DROP" STD_DOWN_ARROW</v>
      </c>
    </row>
    <row r="42" spans="1:14">
      <c r="A42" s="134" t="str">
        <f>IF(ISNA(VLOOKUP(D42,D43:D$9999,1,0)),"",1)</f>
        <v/>
      </c>
      <c r="B42" s="134" t="str">
        <f>IF(ISNA(VLOOKUP(E42,E43:E$9999,1,0)),"",1)</f>
        <v/>
      </c>
      <c r="C42" s="3">
        <v>40</v>
      </c>
      <c r="D42" s="3" t="str">
        <f>CHAR(34)&amp;VLOOKUP(C42,SOURCE!S43:Y10038,7,0)&amp;CHAR(34)</f>
        <v>"128"</v>
      </c>
      <c r="E42" s="136" t="str">
        <f>CHAR(34)&amp;VLOOKUP(C42,SOURCE!S$4:Y$9999,6,0)&amp;CHAR(34)</f>
        <v>"DROPY"</v>
      </c>
      <c r="F42" s="131" t="str">
        <f t="shared" si="0"/>
        <v xml:space="preserve">                      if (strcompare(commandnumber,"DROPY" )) {strcpy(commandnumber, "128");} else</v>
      </c>
      <c r="H42" t="b">
        <f>ISNA(VLOOKUP(J42,J43:J$500,1,0))</f>
        <v>1</v>
      </c>
      <c r="I42" s="137">
        <f>VLOOKUP(C42,SOURCE!S$4:Y$9999,7,0)</f>
        <v>128</v>
      </c>
      <c r="J42" s="138" t="str">
        <f>VLOOKUP(C42,SOURCE!S$4:Y$9999,6,0)</f>
        <v>DROPY</v>
      </c>
      <c r="K42" s="139" t="str">
        <f t="shared" si="1"/>
        <v>DROPy</v>
      </c>
      <c r="N42" s="136" t="str">
        <f>VLOOKUP(I42,SOURCE!B:M,5,0)</f>
        <v>"DROPy"</v>
      </c>
    </row>
    <row r="43" spans="1:14">
      <c r="A43" s="134" t="str">
        <f>IF(ISNA(VLOOKUP(D43,D44:D$9999,1,0)),"",1)</f>
        <v/>
      </c>
      <c r="B43" s="134" t="str">
        <f>IF(ISNA(VLOOKUP(E43,E44:E$9999,1,0)),"",1)</f>
        <v/>
      </c>
      <c r="C43" s="3">
        <v>41</v>
      </c>
      <c r="D43" s="3" t="str">
        <f>CHAR(34)&amp;VLOOKUP(C43,SOURCE!S44:Y10039,7,0)&amp;CHAR(34)</f>
        <v>"134"</v>
      </c>
      <c r="E43" s="136" t="str">
        <f>CHAR(34)&amp;VLOOKUP(C43,SOURCE!S$4:Y$9999,6,0)&amp;CHAR(34)</f>
        <v>"D.MS"</v>
      </c>
      <c r="F43" s="131" t="str">
        <f t="shared" si="0"/>
        <v xml:space="preserve">                      if (strcompare(commandnumber,"D.MS" )) {strcpy(commandnumber, "134");} else</v>
      </c>
      <c r="H43" t="b">
        <f>ISNA(VLOOKUP(J43,J44:J$500,1,0))</f>
        <v>1</v>
      </c>
      <c r="I43" s="137">
        <f>VLOOKUP(C43,SOURCE!S$4:Y$9999,7,0)</f>
        <v>134</v>
      </c>
      <c r="J43" s="138" t="str">
        <f>VLOOKUP(C43,SOURCE!S$4:Y$9999,6,0)</f>
        <v>D.MS</v>
      </c>
      <c r="K43" s="139" t="str">
        <f t="shared" si="1"/>
        <v>d.ms</v>
      </c>
      <c r="N43" s="136" t="str">
        <f>VLOOKUP(I43,SOURCE!B:M,5,0)</f>
        <v>"d.ms"</v>
      </c>
    </row>
    <row r="44" spans="1:14">
      <c r="A44" s="134" t="str">
        <f>IF(ISNA(VLOOKUP(D44,D45:D$9999,1,0)),"",1)</f>
        <v/>
      </c>
      <c r="B44" s="134" t="str">
        <f>IF(ISNA(VLOOKUP(E44,E45:E$9999,1,0)),"",1)</f>
        <v/>
      </c>
      <c r="C44" s="3">
        <v>42</v>
      </c>
      <c r="D44" s="3" t="str">
        <f>CHAR(34)&amp;VLOOKUP(C44,SOURCE!S45:Y10040,7,0)&amp;CHAR(34)</f>
        <v>"135"</v>
      </c>
      <c r="E44" s="136" t="str">
        <f>CHAR(34)&amp;VLOOKUP(C44,SOURCE!S$4:Y$9999,6,0)&amp;CHAR(34)</f>
        <v>"D.MS&gt;"</v>
      </c>
      <c r="F44" s="131" t="str">
        <f t="shared" si="0"/>
        <v xml:space="preserve">                      if (strcompare(commandnumber,"D.MS&gt;" )) {strcpy(commandnumber, "135");} else</v>
      </c>
      <c r="H44" t="b">
        <f>ISNA(VLOOKUP(J44,J45:J$500,1,0))</f>
        <v>1</v>
      </c>
      <c r="I44" s="137">
        <f>VLOOKUP(C44,SOURCE!S$4:Y$9999,7,0)</f>
        <v>135</v>
      </c>
      <c r="J44" s="138" t="str">
        <f>VLOOKUP(C44,SOURCE!S$4:Y$9999,6,0)</f>
        <v>D.MS&gt;</v>
      </c>
      <c r="K44" s="139" t="str">
        <f t="shared" si="1"/>
        <v>D.MS&gt;</v>
      </c>
      <c r="N44" s="136" t="str">
        <f>VLOOKUP(I44,SOURCE!B:M,5,0)</f>
        <v>"D.MS" STD_RIGHT_ARROW</v>
      </c>
    </row>
    <row r="45" spans="1:14">
      <c r="A45" s="134" t="str">
        <f>IF(ISNA(VLOOKUP(D45,D46:D$9999,1,0)),"",1)</f>
        <v/>
      </c>
      <c r="B45" s="134" t="str">
        <f>IF(ISNA(VLOOKUP(E45,E46:E$9999,1,0)),"",1)</f>
        <v/>
      </c>
      <c r="C45" s="3">
        <v>43</v>
      </c>
      <c r="D45" s="3" t="str">
        <f>CHAR(34)&amp;VLOOKUP(C45,SOURCE!S46:Y10041,7,0)&amp;CHAR(34)</f>
        <v>"138"</v>
      </c>
      <c r="E45" s="136" t="str">
        <f>CHAR(34)&amp;VLOOKUP(C45,SOURCE!S$4:Y$9999,6,0)&amp;CHAR(34)</f>
        <v>"D&gt;R"</v>
      </c>
      <c r="F45" s="131" t="str">
        <f t="shared" si="0"/>
        <v xml:space="preserve">                      if (strcompare(commandnumber,"D&gt;R" )) {strcpy(commandnumber, "138");} else</v>
      </c>
      <c r="H45" t="b">
        <f>ISNA(VLOOKUP(J45,J46:J$500,1,0))</f>
        <v>1</v>
      </c>
      <c r="I45" s="137">
        <f>VLOOKUP(C45,SOURCE!S$4:Y$9999,7,0)</f>
        <v>138</v>
      </c>
      <c r="J45" s="138" t="str">
        <f>VLOOKUP(C45,SOURCE!S$4:Y$9999,6,0)</f>
        <v>D&gt;R</v>
      </c>
      <c r="K45" s="139" t="str">
        <f t="shared" si="1"/>
        <v>D&gt;R</v>
      </c>
      <c r="N45" s="136" t="str">
        <f>VLOOKUP(I45,SOURCE!B:M,5,0)</f>
        <v>"D" STD_RIGHT_ARROW "R"</v>
      </c>
    </row>
    <row r="46" spans="1:14">
      <c r="A46" s="134" t="str">
        <f>IF(ISNA(VLOOKUP(D46,D47:D$9999,1,0)),"",1)</f>
        <v/>
      </c>
      <c r="B46" s="134" t="str">
        <f>IF(ISNA(VLOOKUP(E46,E47:E$9999,1,0)),"",1)</f>
        <v/>
      </c>
      <c r="C46" s="3">
        <v>44</v>
      </c>
      <c r="D46" s="3" t="str">
        <f>CHAR(34)&amp;VLOOKUP(C46,SOURCE!S47:Y10042,7,0)&amp;CHAR(34)</f>
        <v>"139"</v>
      </c>
      <c r="E46" s="136" t="str">
        <f>CHAR(34)&amp;VLOOKUP(C46,SOURCE!S$4:Y$9999,6,0)&amp;CHAR(34)</f>
        <v>"e"</v>
      </c>
      <c r="F46" s="131" t="str">
        <f t="shared" si="0"/>
        <v xml:space="preserve">                      if (strcompare(commandnumber,"e" )) {strcpy(commandnumber, "139");} else</v>
      </c>
      <c r="H46" t="b">
        <f>ISNA(VLOOKUP(J46,J47:J$500,1,0))</f>
        <v>1</v>
      </c>
      <c r="I46" s="137">
        <f>VLOOKUP(C46,SOURCE!S$4:Y$9999,7,0)</f>
        <v>139</v>
      </c>
      <c r="J46" s="138" t="str">
        <f>VLOOKUP(C46,SOURCE!S$4:Y$9999,6,0)</f>
        <v>e</v>
      </c>
      <c r="K46" s="139" t="str">
        <f t="shared" si="1"/>
        <v>e</v>
      </c>
      <c r="N46" s="136" t="str">
        <f>VLOOKUP(I46,SOURCE!B:M,5,0)</f>
        <v>"e"</v>
      </c>
    </row>
    <row r="47" spans="1:14">
      <c r="A47" s="134" t="str">
        <f>IF(ISNA(VLOOKUP(D47,D48:D$9999,1,0)),"",1)</f>
        <v/>
      </c>
      <c r="B47" s="134" t="str">
        <f>IF(ISNA(VLOOKUP(E47,E48:E$9999,1,0)),"",1)</f>
        <v/>
      </c>
      <c r="C47" s="3">
        <v>45</v>
      </c>
      <c r="D47" s="3" t="str">
        <f>CHAR(34)&amp;VLOOKUP(C47,SOURCE!S48:Y10043,7,0)&amp;CHAR(34)</f>
        <v>"145"</v>
      </c>
      <c r="E47" s="136" t="str">
        <f>CHAR(34)&amp;VLOOKUP(C47,SOURCE!S$4:Y$9999,6,0)&amp;CHAR(34)</f>
        <v>"ENG"</v>
      </c>
      <c r="F47" s="131" t="str">
        <f t="shared" si="0"/>
        <v xml:space="preserve">                      if (strcompare(commandnumber,"ENG" )) {strcpy(commandnumber, "145");} else</v>
      </c>
      <c r="H47" t="b">
        <f>ISNA(VLOOKUP(J47,J48:J$500,1,0))</f>
        <v>1</v>
      </c>
      <c r="I47" s="137">
        <f>VLOOKUP(C47,SOURCE!S$4:Y$9999,7,0)</f>
        <v>145</v>
      </c>
      <c r="J47" s="138" t="str">
        <f>VLOOKUP(C47,SOURCE!S$4:Y$9999,6,0)</f>
        <v>ENG</v>
      </c>
      <c r="K47" s="139" t="str">
        <f t="shared" si="1"/>
        <v>ENG</v>
      </c>
      <c r="N47" s="136" t="str">
        <f>VLOOKUP(I47,SOURCE!B:M,5,0)</f>
        <v>"ENG"</v>
      </c>
    </row>
    <row r="48" spans="1:14">
      <c r="A48" s="134" t="str">
        <f>IF(ISNA(VLOOKUP(D48,D49:D$9999,1,0)),"",1)</f>
        <v/>
      </c>
      <c r="B48" s="134" t="str">
        <f>IF(ISNA(VLOOKUP(E48,E49:E$9999,1,0)),"",1)</f>
        <v/>
      </c>
      <c r="C48" s="3">
        <v>46</v>
      </c>
      <c r="D48" s="3" t="str">
        <f>CHAR(34)&amp;VLOOKUP(C48,SOURCE!S49:Y10044,7,0)&amp;CHAR(34)</f>
        <v>"148"</v>
      </c>
      <c r="E48" s="136" t="str">
        <f>CHAR(34)&amp;VLOOKUP(C48,SOURCE!S$4:Y$9999,6,0)&amp;CHAR(34)</f>
        <v>"ENTER"</v>
      </c>
      <c r="F48" s="131" t="str">
        <f t="shared" si="0"/>
        <v xml:space="preserve">                      if (strcompare(commandnumber,"ENTER" )) {strcpy(commandnumber, "148");} else</v>
      </c>
      <c r="H48" t="b">
        <f>ISNA(VLOOKUP(J48,J49:J$500,1,0))</f>
        <v>1</v>
      </c>
      <c r="I48" s="137">
        <f>VLOOKUP(C48,SOURCE!S$4:Y$9999,7,0)</f>
        <v>148</v>
      </c>
      <c r="J48" s="138" t="str">
        <f>VLOOKUP(C48,SOURCE!S$4:Y$9999,6,0)</f>
        <v>ENTER</v>
      </c>
      <c r="K48" s="139" t="str">
        <f t="shared" si="1"/>
        <v>ENTER</v>
      </c>
      <c r="N48" s="136" t="str">
        <f>VLOOKUP(I48,SOURCE!B:M,5,0)</f>
        <v>"ENTER" STD_UP_ARROW</v>
      </c>
    </row>
    <row r="49" spans="1:14">
      <c r="A49" s="134" t="str">
        <f>IF(ISNA(VLOOKUP(D49,D50:D$9999,1,0)),"",1)</f>
        <v/>
      </c>
      <c r="B49" s="134" t="str">
        <f>IF(ISNA(VLOOKUP(E49,E50:E$9999,1,0)),"",1)</f>
        <v/>
      </c>
      <c r="C49" s="3">
        <v>47</v>
      </c>
      <c r="D49" s="3" t="str">
        <f>CHAR(34)&amp;VLOOKUP(C49,SOURCE!S50:Y10045,7,0)&amp;CHAR(34)</f>
        <v>"158"</v>
      </c>
      <c r="E49" s="136" t="str">
        <f>CHAR(34)&amp;VLOOKUP(C49,SOURCE!S$4:Y$9999,6,0)&amp;CHAR(34)</f>
        <v>"E^X"</v>
      </c>
      <c r="F49" s="131" t="str">
        <f t="shared" si="0"/>
        <v xml:space="preserve">                      if (strcompare(commandnumber,"E^X" )) {strcpy(commandnumber, "158");} else</v>
      </c>
      <c r="H49" t="b">
        <f>ISNA(VLOOKUP(J49,J50:J$500,1,0))</f>
        <v>1</v>
      </c>
      <c r="I49" s="137">
        <f>VLOOKUP(C49,SOURCE!S$4:Y$9999,7,0)</f>
        <v>158</v>
      </c>
      <c r="J49" s="138" t="str">
        <f>VLOOKUP(C49,SOURCE!S$4:Y$9999,6,0)</f>
        <v>E^X</v>
      </c>
      <c r="K49" s="139" t="str">
        <f t="shared" si="1"/>
        <v>e^x</v>
      </c>
      <c r="N49" s="136" t="str">
        <f>VLOOKUP(I49,SOURCE!B:M,5,0)</f>
        <v>"e" STD_SUP_x</v>
      </c>
    </row>
    <row r="50" spans="1:14">
      <c r="A50" s="134" t="str">
        <f>IF(ISNA(VLOOKUP(D50,D51:D$9999,1,0)),"",1)</f>
        <v/>
      </c>
      <c r="B50" s="134" t="str">
        <f>IF(ISNA(VLOOKUP(E50,E51:E$9999,1,0)),"",1)</f>
        <v/>
      </c>
      <c r="C50" s="3">
        <v>48</v>
      </c>
      <c r="D50" s="3" t="str">
        <f>CHAR(34)&amp;VLOOKUP(C50,SOURCE!S51:Y10046,7,0)&amp;CHAR(34)</f>
        <v>"167"</v>
      </c>
      <c r="E50" s="136" t="str">
        <f>CHAR(34)&amp;VLOOKUP(C50,SOURCE!S$4:Y$9999,6,0)&amp;CHAR(34)</f>
        <v>"EXPT"</v>
      </c>
      <c r="F50" s="131" t="str">
        <f t="shared" si="0"/>
        <v xml:space="preserve">                      if (strcompare(commandnumber,"EXPT" )) {strcpy(commandnumber, "167");} else</v>
      </c>
      <c r="H50" t="b">
        <f>ISNA(VLOOKUP(J50,J51:J$500,1,0))</f>
        <v>1</v>
      </c>
      <c r="I50" s="137">
        <f>VLOOKUP(C50,SOURCE!S$4:Y$9999,7,0)</f>
        <v>167</v>
      </c>
      <c r="J50" s="138" t="str">
        <f>VLOOKUP(C50,SOURCE!S$4:Y$9999,6,0)</f>
        <v>EXPT</v>
      </c>
      <c r="K50" s="139" t="str">
        <f t="shared" si="1"/>
        <v>EXPT</v>
      </c>
      <c r="N50" s="136" t="str">
        <f>VLOOKUP(I50,SOURCE!B:M,5,0)</f>
        <v>"EXPT"</v>
      </c>
    </row>
    <row r="51" spans="1:14">
      <c r="A51" s="134" t="str">
        <f>IF(ISNA(VLOOKUP(D51,D52:D$9999,1,0)),"",1)</f>
        <v/>
      </c>
      <c r="B51" s="134" t="str">
        <f>IF(ISNA(VLOOKUP(E51,E52:E$9999,1,0)),"",1)</f>
        <v/>
      </c>
      <c r="C51" s="3">
        <v>49</v>
      </c>
      <c r="D51" s="3" t="str">
        <f>CHAR(34)&amp;VLOOKUP(C51,SOURCE!S52:Y10047,7,0)&amp;CHAR(34)</f>
        <v>"168"</v>
      </c>
      <c r="E51" s="136" t="str">
        <f>CHAR(34)&amp;VLOOKUP(C51,SOURCE!S$4:Y$9999,6,0)&amp;CHAR(34)</f>
        <v>"E^X-1"</v>
      </c>
      <c r="F51" s="131" t="str">
        <f t="shared" si="0"/>
        <v xml:space="preserve">                      if (strcompare(commandnumber,"E^X-1" )) {strcpy(commandnumber, "168");} else</v>
      </c>
      <c r="H51" t="b">
        <f>ISNA(VLOOKUP(J51,J52:J$500,1,0))</f>
        <v>1</v>
      </c>
      <c r="I51" s="137">
        <f>VLOOKUP(C51,SOURCE!S$4:Y$9999,7,0)</f>
        <v>168</v>
      </c>
      <c r="J51" s="138" t="str">
        <f>VLOOKUP(C51,SOURCE!S$4:Y$9999,6,0)</f>
        <v>E^X-1</v>
      </c>
      <c r="K51" s="139" t="str">
        <f t="shared" si="1"/>
        <v>e^x-1</v>
      </c>
      <c r="N51" s="136" t="str">
        <f>VLOOKUP(I51,SOURCE!B:M,5,0)</f>
        <v>"e" STD_SUP_x "-1"</v>
      </c>
    </row>
    <row r="52" spans="1:14">
      <c r="A52" s="134" t="str">
        <f>IF(ISNA(VLOOKUP(D52,D53:D$9999,1,0)),"",1)</f>
        <v/>
      </c>
      <c r="B52" s="134" t="str">
        <f>IF(ISNA(VLOOKUP(E52,E53:E$9999,1,0)),"",1)</f>
        <v/>
      </c>
      <c r="C52" s="3">
        <v>50</v>
      </c>
      <c r="D52" s="3" t="str">
        <f>CHAR(34)&amp;VLOOKUP(C52,SOURCE!S53:Y10048,7,0)&amp;CHAR(34)</f>
        <v>"173"</v>
      </c>
      <c r="E52" s="136" t="str">
        <f>CHAR(34)&amp;VLOOKUP(C52,SOURCE!S$4:Y$9999,6,0)&amp;CHAR(34)</f>
        <v>"FB"</v>
      </c>
      <c r="F52" s="131" t="str">
        <f t="shared" si="0"/>
        <v xml:space="preserve">                      if (strcompare(commandnumber,"FB" )) {strcpy(commandnumber, "173");} else</v>
      </c>
      <c r="H52" t="b">
        <f>ISNA(VLOOKUP(J52,J53:J$500,1,0))</f>
        <v>1</v>
      </c>
      <c r="I52" s="137">
        <f>VLOOKUP(C52,SOURCE!S$4:Y$9999,7,0)</f>
        <v>173</v>
      </c>
      <c r="J52" s="138" t="str">
        <f>VLOOKUP(C52,SOURCE!S$4:Y$9999,6,0)</f>
        <v>FB</v>
      </c>
      <c r="K52" s="139" t="str">
        <f t="shared" si="1"/>
        <v>FB</v>
      </c>
      <c r="N52" s="136" t="str">
        <f>VLOOKUP(I52,SOURCE!B:M,5,0)</f>
        <v>"FB"</v>
      </c>
    </row>
    <row r="53" spans="1:14">
      <c r="A53" s="134" t="str">
        <f>IF(ISNA(VLOOKUP(D53,D54:D$9999,1,0)),"",1)</f>
        <v/>
      </c>
      <c r="B53" s="134" t="str">
        <f>IF(ISNA(VLOOKUP(E53,E54:E$9999,1,0)),"",1)</f>
        <v/>
      </c>
      <c r="C53" s="3">
        <v>51</v>
      </c>
      <c r="D53" s="3" t="str">
        <f>CHAR(34)&amp;VLOOKUP(C53,SOURCE!S54:Y10049,7,0)&amp;CHAR(34)</f>
        <v>"180"</v>
      </c>
      <c r="E53" s="136" t="str">
        <f>CHAR(34)&amp;VLOOKUP(C53,SOURCE!S$4:Y$9999,6,0)&amp;CHAR(34)</f>
        <v>"FF"</v>
      </c>
      <c r="F53" s="131" t="str">
        <f t="shared" si="0"/>
        <v xml:space="preserve">                      if (strcompare(commandnumber,"FF" )) {strcpy(commandnumber, "180");} else</v>
      </c>
      <c r="H53" t="b">
        <f>ISNA(VLOOKUP(J53,J54:J$500,1,0))</f>
        <v>1</v>
      </c>
      <c r="I53" s="137">
        <f>VLOOKUP(C53,SOURCE!S$4:Y$9999,7,0)</f>
        <v>180</v>
      </c>
      <c r="J53" s="138" t="str">
        <f>VLOOKUP(C53,SOURCE!S$4:Y$9999,6,0)</f>
        <v>FF</v>
      </c>
      <c r="K53" s="139" t="str">
        <f t="shared" si="1"/>
        <v>FF</v>
      </c>
      <c r="N53" s="136" t="str">
        <f>VLOOKUP(I53,SOURCE!B:M,5,0)</f>
        <v>"FF"</v>
      </c>
    </row>
    <row r="54" spans="1:14">
      <c r="A54" s="134" t="str">
        <f>IF(ISNA(VLOOKUP(D54,D55:D$9999,1,0)),"",1)</f>
        <v/>
      </c>
      <c r="B54" s="134" t="str">
        <f>IF(ISNA(VLOOKUP(E54,E55:E$9999,1,0)),"",1)</f>
        <v/>
      </c>
      <c r="C54" s="3">
        <v>52</v>
      </c>
      <c r="D54" s="3" t="str">
        <f>CHAR(34)&amp;VLOOKUP(C54,SOURCE!S55:Y10050,7,0)&amp;CHAR(34)</f>
        <v>"182"</v>
      </c>
      <c r="E54" s="136" t="str">
        <f>CHAR(34)&amp;VLOOKUP(C54,SOURCE!S$4:Y$9999,6,0)&amp;CHAR(34)</f>
        <v>"FILL"</v>
      </c>
      <c r="F54" s="131" t="str">
        <f t="shared" si="0"/>
        <v xml:space="preserve">                      if (strcompare(commandnumber,"FILL" )) {strcpy(commandnumber, "182");} else</v>
      </c>
      <c r="H54" t="b">
        <f>ISNA(VLOOKUP(J54,J55:J$500,1,0))</f>
        <v>1</v>
      </c>
      <c r="I54" s="137">
        <f>VLOOKUP(C54,SOURCE!S$4:Y$9999,7,0)</f>
        <v>182</v>
      </c>
      <c r="J54" s="138" t="str">
        <f>VLOOKUP(C54,SOURCE!S$4:Y$9999,6,0)</f>
        <v>FILL</v>
      </c>
      <c r="K54" s="139" t="str">
        <f t="shared" si="1"/>
        <v>FILL</v>
      </c>
      <c r="N54" s="136" t="str">
        <f>VLOOKUP(I54,SOURCE!B:M,5,0)</f>
        <v>"FILL"</v>
      </c>
    </row>
    <row r="55" spans="1:14">
      <c r="A55" s="134" t="str">
        <f>IF(ISNA(VLOOKUP(D55,D56:D$9999,1,0)),"",1)</f>
        <v/>
      </c>
      <c r="B55" s="134" t="str">
        <f>IF(ISNA(VLOOKUP(E55,E56:E$9999,1,0)),"",1)</f>
        <v/>
      </c>
      <c r="C55" s="3">
        <v>53</v>
      </c>
      <c r="D55" s="3" t="str">
        <f>CHAR(34)&amp;VLOOKUP(C55,SOURCE!S56:Y10051,7,0)&amp;CHAR(34)</f>
        <v>"185"</v>
      </c>
      <c r="E55" s="136" t="str">
        <f>CHAR(34)&amp;VLOOKUP(C55,SOURCE!S$4:Y$9999,6,0)&amp;CHAR(34)</f>
        <v>"FIX"</v>
      </c>
      <c r="F55" s="131" t="str">
        <f t="shared" si="0"/>
        <v xml:space="preserve">                      if (strcompare(commandnumber,"FIX" )) {strcpy(commandnumber, "185");} else</v>
      </c>
      <c r="H55" t="b">
        <f>ISNA(VLOOKUP(J55,J56:J$500,1,0))</f>
        <v>1</v>
      </c>
      <c r="I55" s="137">
        <f>VLOOKUP(C55,SOURCE!S$4:Y$9999,7,0)</f>
        <v>185</v>
      </c>
      <c r="J55" s="138" t="str">
        <f>VLOOKUP(C55,SOURCE!S$4:Y$9999,6,0)</f>
        <v>FIX</v>
      </c>
      <c r="K55" s="139" t="str">
        <f t="shared" si="1"/>
        <v>FIX</v>
      </c>
      <c r="N55" s="136" t="str">
        <f>VLOOKUP(I55,SOURCE!B:M,5,0)</f>
        <v>"FIX"</v>
      </c>
    </row>
    <row r="56" spans="1:14">
      <c r="A56" s="134" t="str">
        <f>IF(ISNA(VLOOKUP(D56,D57:D$9999,1,0)),"",1)</f>
        <v/>
      </c>
      <c r="B56" s="134" t="str">
        <f>IF(ISNA(VLOOKUP(E56,E57:E$9999,1,0)),"",1)</f>
        <v/>
      </c>
      <c r="C56" s="3">
        <v>54</v>
      </c>
      <c r="D56" s="3" t="str">
        <f>CHAR(34)&amp;VLOOKUP(C56,SOURCE!S57:Y10052,7,0)&amp;CHAR(34)</f>
        <v>"188"</v>
      </c>
      <c r="E56" s="136" t="str">
        <f>CHAR(34)&amp;VLOOKUP(C56,SOURCE!S$4:Y$9999,6,0)&amp;CHAR(34)</f>
        <v>"FLASH?"</v>
      </c>
      <c r="F56" s="131" t="str">
        <f t="shared" si="0"/>
        <v xml:space="preserve">                      if (strcompare(commandnumber,"FLASH?" )) {strcpy(commandnumber, "188");} else</v>
      </c>
      <c r="H56" t="b">
        <f>ISNA(VLOOKUP(J56,J57:J$500,1,0))</f>
        <v>1</v>
      </c>
      <c r="I56" s="137">
        <f>VLOOKUP(C56,SOURCE!S$4:Y$9999,7,0)</f>
        <v>188</v>
      </c>
      <c r="J56" s="138" t="str">
        <f>VLOOKUP(C56,SOURCE!S$4:Y$9999,6,0)</f>
        <v>FLASH?</v>
      </c>
      <c r="K56" s="139" t="str">
        <f t="shared" si="1"/>
        <v>FLASH?</v>
      </c>
      <c r="N56" s="136" t="str">
        <f>VLOOKUP(I56,SOURCE!B:M,5,0)</f>
        <v>"FLASH?"</v>
      </c>
    </row>
    <row r="57" spans="1:14">
      <c r="A57" s="134" t="str">
        <f>IF(ISNA(VLOOKUP(D57,D58:D$9999,1,0)),"",1)</f>
        <v/>
      </c>
      <c r="B57" s="134" t="str">
        <f>IF(ISNA(VLOOKUP(E57,E58:E$9999,1,0)),"",1)</f>
        <v/>
      </c>
      <c r="C57" s="3">
        <v>55</v>
      </c>
      <c r="D57" s="3" t="str">
        <f>CHAR(34)&amp;VLOOKUP(C57,SOURCE!S58:Y10053,7,0)&amp;CHAR(34)</f>
        <v>"189"</v>
      </c>
      <c r="E57" s="136" t="str">
        <f>CHAR(34)&amp;VLOOKUP(C57,SOURCE!S$4:Y$9999,6,0)&amp;CHAR(34)</f>
        <v>"FLOOR"</v>
      </c>
      <c r="F57" s="131" t="str">
        <f t="shared" si="0"/>
        <v xml:space="preserve">                      if (strcompare(commandnumber,"FLOOR" )) {strcpy(commandnumber, "189");} else</v>
      </c>
      <c r="H57" t="b">
        <f>ISNA(VLOOKUP(J57,J58:J$500,1,0))</f>
        <v>1</v>
      </c>
      <c r="I57" s="137">
        <f>VLOOKUP(C57,SOURCE!S$4:Y$9999,7,0)</f>
        <v>189</v>
      </c>
      <c r="J57" s="138" t="str">
        <f>VLOOKUP(C57,SOURCE!S$4:Y$9999,6,0)</f>
        <v>FLOOR</v>
      </c>
      <c r="K57" s="139" t="str">
        <f t="shared" si="1"/>
        <v>FLOOR</v>
      </c>
      <c r="N57" s="136" t="str">
        <f>VLOOKUP(I57,SOURCE!B:M,5,0)</f>
        <v>"FLOOR"</v>
      </c>
    </row>
    <row r="58" spans="1:14">
      <c r="A58" s="134" t="str">
        <f>IF(ISNA(VLOOKUP(D58,D59:D$9999,1,0)),"",1)</f>
        <v/>
      </c>
      <c r="B58" s="134" t="str">
        <f>IF(ISNA(VLOOKUP(E58,E59:E$9999,1,0)),"",1)</f>
        <v/>
      </c>
      <c r="C58" s="3">
        <v>56</v>
      </c>
      <c r="D58" s="3" t="str">
        <f>CHAR(34)&amp;VLOOKUP(C58,SOURCE!S59:Y10054,7,0)&amp;CHAR(34)</f>
        <v>"190"</v>
      </c>
      <c r="E58" s="136" t="str">
        <f>CHAR(34)&amp;VLOOKUP(C58,SOURCE!S$4:Y$9999,6,0)&amp;CHAR(34)</f>
        <v>"FP"</v>
      </c>
      <c r="F58" s="131" t="str">
        <f t="shared" si="0"/>
        <v xml:space="preserve">                      if (strcompare(commandnumber,"FP" )) {strcpy(commandnumber, "190");} else</v>
      </c>
      <c r="H58" t="b">
        <f>ISNA(VLOOKUP(J58,J59:J$500,1,0))</f>
        <v>1</v>
      </c>
      <c r="I58" s="137">
        <f>VLOOKUP(C58,SOURCE!S$4:Y$9999,7,0)</f>
        <v>190</v>
      </c>
      <c r="J58" s="138" t="str">
        <f>VLOOKUP(C58,SOURCE!S$4:Y$9999,6,0)</f>
        <v>FP</v>
      </c>
      <c r="K58" s="139" t="str">
        <f t="shared" si="1"/>
        <v>FP</v>
      </c>
      <c r="N58" s="136" t="str">
        <f>VLOOKUP(I58,SOURCE!B:M,5,0)</f>
        <v>"FP"</v>
      </c>
    </row>
    <row r="59" spans="1:14">
      <c r="A59" s="134" t="str">
        <f>IF(ISNA(VLOOKUP(D59,D60:D$9999,1,0)),"",1)</f>
        <v/>
      </c>
      <c r="B59" s="134" t="str">
        <f>IF(ISNA(VLOOKUP(E59,E60:E$9999,1,0)),"",1)</f>
        <v/>
      </c>
      <c r="C59" s="3">
        <v>57</v>
      </c>
      <c r="D59" s="3" t="str">
        <f>CHAR(34)&amp;VLOOKUP(C59,SOURCE!S60:Y10055,7,0)&amp;CHAR(34)</f>
        <v>"196"</v>
      </c>
      <c r="E59" s="136" t="str">
        <f>CHAR(34)&amp;VLOOKUP(C59,SOURCE!S$4:Y$9999,6,0)&amp;CHAR(34)</f>
        <v>"FR&gt;DB"</v>
      </c>
      <c r="F59" s="131" t="str">
        <f t="shared" si="0"/>
        <v xml:space="preserve">                      if (strcompare(commandnumber,"FR&gt;DB" )) {strcpy(commandnumber, "196");} else</v>
      </c>
      <c r="H59" t="b">
        <f>ISNA(VLOOKUP(J59,J60:J$500,1,0))</f>
        <v>1</v>
      </c>
      <c r="I59" s="137">
        <f>VLOOKUP(C59,SOURCE!S$4:Y$9999,7,0)</f>
        <v>196</v>
      </c>
      <c r="J59" s="138" t="str">
        <f>VLOOKUP(C59,SOURCE!S$4:Y$9999,6,0)</f>
        <v>FR&gt;DB</v>
      </c>
      <c r="K59" s="139" t="str">
        <f t="shared" si="1"/>
        <v>field</v>
      </c>
      <c r="N59" s="136" t="str">
        <f>VLOOKUP(I59,SOURCE!B:M,5,0)</f>
        <v>"field"</v>
      </c>
    </row>
    <row r="60" spans="1:14">
      <c r="A60" s="134" t="str">
        <f>IF(ISNA(VLOOKUP(D60,D61:D$9999,1,0)),"",1)</f>
        <v/>
      </c>
      <c r="B60" s="134" t="str">
        <f>IF(ISNA(VLOOKUP(E60,E61:E$9999,1,0)),"",1)</f>
        <v/>
      </c>
      <c r="C60" s="3">
        <v>58</v>
      </c>
      <c r="D60" s="3" t="str">
        <f>CHAR(34)&amp;VLOOKUP(C60,SOURCE!S61:Y10056,7,0)&amp;CHAR(34)</f>
        <v>"217"</v>
      </c>
      <c r="E60" s="136" t="str">
        <f>CHAR(34)&amp;VLOOKUP(C60,SOURCE!S$4:Y$9999,6,0)&amp;CHAR(34)</f>
        <v>"GCD"</v>
      </c>
      <c r="F60" s="131" t="str">
        <f t="shared" si="0"/>
        <v xml:space="preserve">                      if (strcompare(commandnumber,"GCD" )) {strcpy(commandnumber, "217");} else</v>
      </c>
      <c r="H60" t="b">
        <f>ISNA(VLOOKUP(J60,J61:J$500,1,0))</f>
        <v>1</v>
      </c>
      <c r="I60" s="137">
        <f>VLOOKUP(C60,SOURCE!S$4:Y$9999,7,0)</f>
        <v>217</v>
      </c>
      <c r="J60" s="138" t="str">
        <f>VLOOKUP(C60,SOURCE!S$4:Y$9999,6,0)</f>
        <v>GCD</v>
      </c>
      <c r="K60" s="139" t="str">
        <f t="shared" si="1"/>
        <v>GCD</v>
      </c>
      <c r="N60" s="136" t="str">
        <f>VLOOKUP(I60,SOURCE!B:M,5,0)</f>
        <v>"GCD"</v>
      </c>
    </row>
    <row r="61" spans="1:14">
      <c r="A61" s="134" t="str">
        <f>IF(ISNA(VLOOKUP(D61,D62:D$9999,1,0)),"",1)</f>
        <v/>
      </c>
      <c r="B61" s="134" t="str">
        <f>IF(ISNA(VLOOKUP(E61,E62:E$9999,1,0)),"",1)</f>
        <v/>
      </c>
      <c r="C61" s="3">
        <v>59</v>
      </c>
      <c r="D61" s="3" t="str">
        <f>CHAR(34)&amp;VLOOKUP(C61,SOURCE!S62:Y10057,7,0)&amp;CHAR(34)</f>
        <v>"220"</v>
      </c>
      <c r="E61" s="136" t="str">
        <f>CHAR(34)&amp;VLOOKUP(C61,SOURCE!S$4:Y$9999,6,0)&amp;CHAR(34)</f>
        <v>"ge"</v>
      </c>
      <c r="F61" s="131" t="str">
        <f t="shared" si="0"/>
        <v xml:space="preserve">                      if (strcompare(commandnumber,"ge" )) {strcpy(commandnumber, "220");} else</v>
      </c>
      <c r="H61" t="b">
        <f>ISNA(VLOOKUP(J61,J62:J$500,1,0))</f>
        <v>1</v>
      </c>
      <c r="I61" s="137">
        <f>VLOOKUP(C61,SOURCE!S$4:Y$9999,7,0)</f>
        <v>220</v>
      </c>
      <c r="J61" s="138" t="str">
        <f>VLOOKUP(C61,SOURCE!S$4:Y$9999,6,0)</f>
        <v>ge</v>
      </c>
      <c r="K61" s="139" t="str">
        <f t="shared" si="1"/>
        <v>ge</v>
      </c>
      <c r="N61" s="136" t="str">
        <f>VLOOKUP(I61,SOURCE!B:M,5,0)</f>
        <v>"g" STD_SUB_e</v>
      </c>
    </row>
    <row r="62" spans="1:14">
      <c r="A62" s="134" t="str">
        <f>IF(ISNA(VLOOKUP(D62,D63:D$9999,1,0)),"",1)</f>
        <v/>
      </c>
      <c r="B62" s="134" t="str">
        <f>IF(ISNA(VLOOKUP(E62,E63:E$9999,1,0)),"",1)</f>
        <v/>
      </c>
      <c r="C62" s="3">
        <v>60</v>
      </c>
      <c r="D62" s="3" t="str">
        <f>CHAR(34)&amp;VLOOKUP(C62,SOURCE!S63:Y10058,7,0)&amp;CHAR(34)</f>
        <v>"230"</v>
      </c>
      <c r="E62" s="136" t="str">
        <f>CHAR(34)&amp;VLOOKUP(C62,SOURCE!S$4:Y$9999,6,0)&amp;CHAR(34)</f>
        <v>"GRAD&gt;"</v>
      </c>
      <c r="F62" s="131" t="str">
        <f t="shared" si="0"/>
        <v xml:space="preserve">                      if (strcompare(commandnumber,"GRAD&gt;" )) {strcpy(commandnumber, "230");} else</v>
      </c>
      <c r="H62" t="b">
        <f>ISNA(VLOOKUP(J62,J63:J$500,1,0))</f>
        <v>1</v>
      </c>
      <c r="I62" s="137">
        <f>VLOOKUP(C62,SOURCE!S$4:Y$9999,7,0)</f>
        <v>230</v>
      </c>
      <c r="J62" s="138" t="str">
        <f>VLOOKUP(C62,SOURCE!S$4:Y$9999,6,0)</f>
        <v>GRAD&gt;</v>
      </c>
      <c r="K62" s="139" t="str">
        <f t="shared" si="1"/>
        <v>GRAD&gt;</v>
      </c>
      <c r="N62" s="136" t="str">
        <f>VLOOKUP(I62,SOURCE!B:M,5,0)</f>
        <v>"GRAD" STD_RIGHT_ARROW</v>
      </c>
    </row>
    <row r="63" spans="1:14">
      <c r="A63" s="134" t="str">
        <f>IF(ISNA(VLOOKUP(D63,D64:D$9999,1,0)),"",1)</f>
        <v/>
      </c>
      <c r="B63" s="134" t="str">
        <f>IF(ISNA(VLOOKUP(E63,E64:E$9999,1,0)),"",1)</f>
        <v/>
      </c>
      <c r="C63" s="3">
        <v>61</v>
      </c>
      <c r="D63" s="3" t="str">
        <f>CHAR(34)&amp;VLOOKUP(C63,SOURCE!S64:Y10059,7,0)&amp;CHAR(34)</f>
        <v>"233"</v>
      </c>
      <c r="E63" s="136" t="str">
        <f>CHAR(34)&amp;VLOOKUP(C63,SOURCE!S$4:Y$9999,6,0)&amp;CHAR(34)</f>
        <v>"gEARTH"</v>
      </c>
      <c r="F63" s="131" t="str">
        <f t="shared" si="0"/>
        <v xml:space="preserve">                      if (strcompare(commandnumber,"gEARTH" )) {strcpy(commandnumber, "233");} else</v>
      </c>
      <c r="H63" t="b">
        <f>ISNA(VLOOKUP(J63,J64:J$500,1,0))</f>
        <v>1</v>
      </c>
      <c r="I63" s="137">
        <f>VLOOKUP(C63,SOURCE!S$4:Y$9999,7,0)</f>
        <v>233</v>
      </c>
      <c r="J63" s="138" t="str">
        <f>VLOOKUP(C63,SOURCE!S$4:Y$9999,6,0)</f>
        <v>gEARTH</v>
      </c>
      <c r="K63" s="139" t="str">
        <f t="shared" si="1"/>
        <v>gEARTH</v>
      </c>
      <c r="N63" s="136" t="str">
        <f>VLOOKUP(I63,SOURCE!B:M,5,0)</f>
        <v>"g" STD_SUB_EARTH</v>
      </c>
    </row>
    <row r="64" spans="1:14">
      <c r="A64" s="134" t="str">
        <f>IF(ISNA(VLOOKUP(D64,D65:D$9999,1,0)),"",1)</f>
        <v/>
      </c>
      <c r="B64" s="134" t="str">
        <f>IF(ISNA(VLOOKUP(E64,E65:E$9999,1,0)),"",1)</f>
        <v/>
      </c>
      <c r="C64" s="3">
        <v>62</v>
      </c>
      <c r="D64" s="3" t="str">
        <f>CHAR(34)&amp;VLOOKUP(C64,SOURCE!S65:Y10060,7,0)&amp;CHAR(34)</f>
        <v>"247"</v>
      </c>
      <c r="E64" s="136" t="str">
        <f>CHAR(34)&amp;VLOOKUP(C64,SOURCE!S$4:Y$9999,6,0)&amp;CHAR(34)</f>
        <v>"IDIV"</v>
      </c>
      <c r="F64" s="131" t="str">
        <f t="shared" si="0"/>
        <v xml:space="preserve">                      if (strcompare(commandnumber,"IDIV" )) {strcpy(commandnumber, "247");} else</v>
      </c>
      <c r="H64" t="b">
        <f>ISNA(VLOOKUP(J64,J65:J$500,1,0))</f>
        <v>1</v>
      </c>
      <c r="I64" s="137">
        <f>VLOOKUP(C64,SOURCE!S$4:Y$9999,7,0)</f>
        <v>247</v>
      </c>
      <c r="J64" s="138" t="str">
        <f>VLOOKUP(C64,SOURCE!S$4:Y$9999,6,0)</f>
        <v>IDIV</v>
      </c>
      <c r="K64" s="139" t="str">
        <f t="shared" si="1"/>
        <v>IDIV</v>
      </c>
      <c r="N64" s="136" t="str">
        <f>VLOOKUP(I64,SOURCE!B:M,5,0)</f>
        <v>"IDIV"</v>
      </c>
    </row>
    <row r="65" spans="1:14">
      <c r="A65" s="134" t="str">
        <f>IF(ISNA(VLOOKUP(D65,D66:D$9999,1,0)),"",1)</f>
        <v/>
      </c>
      <c r="B65" s="134" t="str">
        <f>IF(ISNA(VLOOKUP(E65,E66:E$9999,1,0)),"",1)</f>
        <v/>
      </c>
      <c r="C65" s="3">
        <v>63</v>
      </c>
      <c r="D65" s="3" t="str">
        <f>CHAR(34)&amp;VLOOKUP(C65,SOURCE!S66:Y10061,7,0)&amp;CHAR(34)</f>
        <v>"250"</v>
      </c>
      <c r="E65" s="136" t="str">
        <f>CHAR(34)&amp;VLOOKUP(C65,SOURCE!S$4:Y$9999,6,0)&amp;CHAR(34)</f>
        <v>"IM"</v>
      </c>
      <c r="F65" s="131" t="str">
        <f t="shared" si="0"/>
        <v xml:space="preserve">                      if (strcompare(commandnumber,"IM" )) {strcpy(commandnumber, "250");} else</v>
      </c>
      <c r="H65" t="b">
        <f>ISNA(VLOOKUP(J65,J66:J$500,1,0))</f>
        <v>1</v>
      </c>
      <c r="I65" s="137">
        <f>VLOOKUP(C65,SOURCE!S$4:Y$9999,7,0)</f>
        <v>250</v>
      </c>
      <c r="J65" s="138" t="str">
        <f>VLOOKUP(C65,SOURCE!S$4:Y$9999,6,0)</f>
        <v>IM</v>
      </c>
      <c r="K65" s="139" t="str">
        <f t="shared" si="1"/>
        <v>Im</v>
      </c>
      <c r="N65" s="136" t="str">
        <f>VLOOKUP(I65,SOURCE!B:M,5,0)</f>
        <v>"Im"</v>
      </c>
    </row>
    <row r="66" spans="1:14">
      <c r="A66" s="134" t="str">
        <f>IF(ISNA(VLOOKUP(D66,D67:D$9999,1,0)),"",1)</f>
        <v/>
      </c>
      <c r="B66" s="134" t="str">
        <f>IF(ISNA(VLOOKUP(E66,E67:E$9999,1,0)),"",1)</f>
        <v/>
      </c>
      <c r="C66" s="3">
        <v>64</v>
      </c>
      <c r="D66" s="3" t="str">
        <f>CHAR(34)&amp;VLOOKUP(C66,SOURCE!S67:Y10062,7,0)&amp;CHAR(34)</f>
        <v>"252"</v>
      </c>
      <c r="E66" s="136" t="str">
        <f>CHAR(34)&amp;VLOOKUP(C66,SOURCE!S$4:Y$9999,6,0)&amp;CHAR(34)</f>
        <v>"INC"</v>
      </c>
      <c r="F66" s="131" t="str">
        <f t="shared" si="0"/>
        <v xml:space="preserve">                      if (strcompare(commandnumber,"INC" )) {strcpy(commandnumber, "252");} else</v>
      </c>
      <c r="H66" t="b">
        <f>ISNA(VLOOKUP(J66,J67:J$500,1,0))</f>
        <v>1</v>
      </c>
      <c r="I66" s="137">
        <f>VLOOKUP(C66,SOURCE!S$4:Y$9999,7,0)</f>
        <v>252</v>
      </c>
      <c r="J66" s="138" t="str">
        <f>VLOOKUP(C66,SOURCE!S$4:Y$9999,6,0)</f>
        <v>INC</v>
      </c>
      <c r="K66" s="139" t="str">
        <f t="shared" si="1"/>
        <v>INC</v>
      </c>
      <c r="N66" s="136" t="str">
        <f>VLOOKUP(I66,SOURCE!B:M,5,0)</f>
        <v>"INC"</v>
      </c>
    </row>
    <row r="67" spans="1:14">
      <c r="A67" s="134" t="str">
        <f>IF(ISNA(VLOOKUP(D67,D68:D$9999,1,0)),"",1)</f>
        <v/>
      </c>
      <c r="B67" s="134" t="str">
        <f>IF(ISNA(VLOOKUP(E67,E68:E$9999,1,0)),"",1)</f>
        <v/>
      </c>
      <c r="C67" s="3">
        <v>65</v>
      </c>
      <c r="D67" s="3" t="str">
        <f>CHAR(34)&amp;VLOOKUP(C67,SOURCE!S68:Y10063,7,0)&amp;CHAR(34)</f>
        <v>"259"</v>
      </c>
      <c r="E67" s="136" t="str">
        <f>CHAR(34)&amp;VLOOKUP(C67,SOURCE!S$4:Y$9999,6,0)&amp;CHAR(34)</f>
        <v>"IP"</v>
      </c>
      <c r="F67" s="131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(strcompare(commandnumber,"IP" )) {strcpy(commandnumber, "259");} else</v>
      </c>
      <c r="H67" t="b">
        <f>ISNA(VLOOKUP(J67,J68:J$500,1,0))</f>
        <v>1</v>
      </c>
      <c r="I67" s="137">
        <f>VLOOKUP(C67,SOURCE!S$4:Y$9999,7,0)</f>
        <v>259</v>
      </c>
      <c r="J67" s="138" t="str">
        <f>VLOOKUP(C67,SOURCE!S$4:Y$9999,6,0)</f>
        <v>IP</v>
      </c>
      <c r="K67" s="139" t="str">
        <f t="shared" ref="K67:K130" si="3">SUBSTITUTE(SUBSTITUTE(SUBSTITUTE(SUBSTITUTE(SUBSTITUTE(SUBSTITUTE(SUBSTITUTE(SUBSTITUTE(SUBSTITUTE(SUBSTITUTE(SUBSTITUTE((SUBSTITUTE(SUBSTITUTE(SUBSTITUTE(SUBSTITUTE(N67,"STD_SIGMA","SUM"),"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IP</v>
      </c>
      <c r="N67" s="136" t="str">
        <f>VLOOKUP(I67,SOURCE!B:M,5,0)</f>
        <v>"IP"</v>
      </c>
    </row>
    <row r="68" spans="1:14">
      <c r="A68" s="134" t="str">
        <f>IF(ISNA(VLOOKUP(D68,D69:D$9999,1,0)),"",1)</f>
        <v/>
      </c>
      <c r="B68" s="134" t="str">
        <f>IF(ISNA(VLOOKUP(E68,E69:E$9999,1,0)),"",1)</f>
        <v/>
      </c>
      <c r="C68" s="3">
        <v>66</v>
      </c>
      <c r="D68" s="3" t="str">
        <f>CHAR(34)&amp;VLOOKUP(C68,SOURCE!S69:Y10064,7,0)&amp;CHAR(34)</f>
        <v>"296"</v>
      </c>
      <c r="E68" s="136" t="str">
        <f>CHAR(34)&amp;VLOOKUP(C68,SOURCE!S$4:Y$9999,6,0)&amp;CHAR(34)</f>
        <v>"LASTX"</v>
      </c>
      <c r="F68" s="131" t="str">
        <f t="shared" si="2"/>
        <v xml:space="preserve">                      if (strcompare(commandnumber,"LASTX" )) {strcpy(commandnumber, "296");} else</v>
      </c>
      <c r="H68" t="b">
        <f>ISNA(VLOOKUP(J68,J69:J$500,1,0))</f>
        <v>1</v>
      </c>
      <c r="I68" s="137">
        <f>VLOOKUP(C68,SOURCE!S$4:Y$9999,7,0)</f>
        <v>296</v>
      </c>
      <c r="J68" s="138" t="str">
        <f>VLOOKUP(C68,SOURCE!S$4:Y$9999,6,0)</f>
        <v>LASTX</v>
      </c>
      <c r="K68" s="139" t="str">
        <f t="shared" si="3"/>
        <v>LSTx</v>
      </c>
      <c r="N68" s="136" t="str">
        <f>VLOOKUP(I68,SOURCE!B:M,5,0)</f>
        <v>"LSTx"</v>
      </c>
    </row>
    <row r="69" spans="1:14">
      <c r="A69" s="134" t="str">
        <f>IF(ISNA(VLOOKUP(D69,D70:D$9999,1,0)),"",1)</f>
        <v/>
      </c>
      <c r="B69" s="134" t="str">
        <f>IF(ISNA(VLOOKUP(E69,E70:E$9999,1,0)),"",1)</f>
        <v/>
      </c>
      <c r="C69" s="3">
        <v>67</v>
      </c>
      <c r="D69" s="3" t="str">
        <f>CHAR(34)&amp;VLOOKUP(C69,SOURCE!S70:Y10065,7,0)&amp;CHAR(34)</f>
        <v>"301"</v>
      </c>
      <c r="E69" s="136" t="str">
        <f>CHAR(34)&amp;VLOOKUP(C69,SOURCE!S$4:Y$9999,6,0)&amp;CHAR(34)</f>
        <v>"LCM"</v>
      </c>
      <c r="F69" s="131" t="str">
        <f t="shared" si="2"/>
        <v xml:space="preserve">                      if (strcompare(commandnumber,"LCM" )) {strcpy(commandnumber, "301");} else</v>
      </c>
      <c r="H69" t="b">
        <f>ISNA(VLOOKUP(J69,J70:J$500,1,0))</f>
        <v>1</v>
      </c>
      <c r="I69" s="137">
        <f>VLOOKUP(C69,SOURCE!S$4:Y$9999,7,0)</f>
        <v>301</v>
      </c>
      <c r="J69" s="138" t="str">
        <f>VLOOKUP(C69,SOURCE!S$4:Y$9999,6,0)</f>
        <v>LCM</v>
      </c>
      <c r="K69" s="139" t="str">
        <f t="shared" si="3"/>
        <v>LCM</v>
      </c>
      <c r="N69" s="136" t="str">
        <f>VLOOKUP(I69,SOURCE!B:M,5,0)</f>
        <v>"LCM"</v>
      </c>
    </row>
    <row r="70" spans="1:14">
      <c r="A70" s="134" t="str">
        <f>IF(ISNA(VLOOKUP(D70,D71:D$9999,1,0)),"",1)</f>
        <v/>
      </c>
      <c r="B70" s="134" t="str">
        <f>IF(ISNA(VLOOKUP(E70,E71:E$9999,1,0)),"",1)</f>
        <v/>
      </c>
      <c r="C70" s="3">
        <v>68</v>
      </c>
      <c r="D70" s="3" t="str">
        <f>CHAR(34)&amp;VLOOKUP(C70,SOURCE!S71:Y10066,7,0)&amp;CHAR(34)</f>
        <v>"309"</v>
      </c>
      <c r="E70" s="136" t="str">
        <f>CHAR(34)&amp;VLOOKUP(C70,SOURCE!S$4:Y$9999,6,0)&amp;CHAR(34)</f>
        <v>"LJ"</v>
      </c>
      <c r="F70" s="131" t="str">
        <f t="shared" si="2"/>
        <v xml:space="preserve">                      if (strcompare(commandnumber,"LJ" )) {strcpy(commandnumber, "309");} else</v>
      </c>
      <c r="H70" t="b">
        <f>ISNA(VLOOKUP(J70,J71:J$500,1,0))</f>
        <v>1</v>
      </c>
      <c r="I70" s="137">
        <f>VLOOKUP(C70,SOURCE!S$4:Y$9999,7,0)</f>
        <v>309</v>
      </c>
      <c r="J70" s="138" t="str">
        <f>VLOOKUP(C70,SOURCE!S$4:Y$9999,6,0)</f>
        <v>LJ</v>
      </c>
      <c r="K70" s="139" t="str">
        <f t="shared" si="3"/>
        <v>LJ</v>
      </c>
      <c r="N70" s="136" t="str">
        <f>VLOOKUP(I70,SOURCE!B:M,5,0)</f>
        <v>"LJ"</v>
      </c>
    </row>
    <row r="71" spans="1:14">
      <c r="A71" s="134" t="str">
        <f>IF(ISNA(VLOOKUP(D71,D72:D$9999,1,0)),"",1)</f>
        <v/>
      </c>
      <c r="B71" s="134" t="str">
        <f>IF(ISNA(VLOOKUP(E71,E72:E$9999,1,0)),"",1)</f>
        <v/>
      </c>
      <c r="C71" s="3">
        <v>69</v>
      </c>
      <c r="D71" s="3" t="str">
        <f>CHAR(34)&amp;VLOOKUP(C71,SOURCE!S72:Y10067,7,0)&amp;CHAR(34)</f>
        <v>"310"</v>
      </c>
      <c r="E71" s="136" t="str">
        <f>CHAR(34)&amp;VLOOKUP(C71,SOURCE!S$4:Y$9999,6,0)&amp;CHAR(34)</f>
        <v>"LN"</v>
      </c>
      <c r="F71" s="131" t="str">
        <f t="shared" si="2"/>
        <v xml:space="preserve">                      if (strcompare(commandnumber,"LN" )) {strcpy(commandnumber, "310");} else</v>
      </c>
      <c r="H71" t="b">
        <f>ISNA(VLOOKUP(J71,J72:J$500,1,0))</f>
        <v>1</v>
      </c>
      <c r="I71" s="137">
        <f>VLOOKUP(C71,SOURCE!S$4:Y$9999,7,0)</f>
        <v>310</v>
      </c>
      <c r="J71" s="138" t="str">
        <f>VLOOKUP(C71,SOURCE!S$4:Y$9999,6,0)</f>
        <v>LN</v>
      </c>
      <c r="K71" s="139" t="str">
        <f t="shared" si="3"/>
        <v>LN</v>
      </c>
      <c r="N71" s="136" t="str">
        <f>VLOOKUP(I71,SOURCE!B:M,5,0)</f>
        <v>"LN"</v>
      </c>
    </row>
    <row r="72" spans="1:14">
      <c r="A72" s="134" t="str">
        <f>IF(ISNA(VLOOKUP(D72,D73:D$9999,1,0)),"",1)</f>
        <v/>
      </c>
      <c r="B72" s="134" t="str">
        <f>IF(ISNA(VLOOKUP(E72,E73:E$9999,1,0)),"",1)</f>
        <v/>
      </c>
      <c r="C72" s="3">
        <v>70</v>
      </c>
      <c r="D72" s="3" t="str">
        <f>CHAR(34)&amp;VLOOKUP(C72,SOURCE!S73:Y10068,7,0)&amp;CHAR(34)</f>
        <v>"312"</v>
      </c>
      <c r="E72" s="136" t="str">
        <f>CHAR(34)&amp;VLOOKUP(C72,SOURCE!S$4:Y$9999,6,0)&amp;CHAR(34)</f>
        <v>"LN(1+X)"</v>
      </c>
      <c r="F72" s="131" t="str">
        <f t="shared" si="2"/>
        <v xml:space="preserve">                      if (strcompare(commandnumber,"LN(1+X)" )) {strcpy(commandnumber, "312");} else</v>
      </c>
      <c r="H72" t="b">
        <f>ISNA(VLOOKUP(J72,J73:J$500,1,0))</f>
        <v>1</v>
      </c>
      <c r="I72" s="137">
        <f>VLOOKUP(C72,SOURCE!S$4:Y$9999,7,0)</f>
        <v>312</v>
      </c>
      <c r="J72" s="138" t="str">
        <f>VLOOKUP(C72,SOURCE!S$4:Y$9999,6,0)</f>
        <v>LN(1+X)</v>
      </c>
      <c r="K72" s="139" t="str">
        <f t="shared" si="3"/>
        <v>ln1+x</v>
      </c>
      <c r="N72" s="136" t="str">
        <f>VLOOKUP(I72,SOURCE!B:M,5,0)</f>
        <v>"ln 1+x"</v>
      </c>
    </row>
    <row r="73" spans="1:14">
      <c r="A73" s="134" t="str">
        <f>IF(ISNA(VLOOKUP(D73,D74:D$9999,1,0)),"",1)</f>
        <v/>
      </c>
      <c r="B73" s="134" t="str">
        <f>IF(ISNA(VLOOKUP(E73,E74:E$9999,1,0)),"",1)</f>
        <v/>
      </c>
      <c r="C73" s="3">
        <v>71</v>
      </c>
      <c r="D73" s="3" t="str">
        <f>CHAR(34)&amp;VLOOKUP(C73,SOURCE!S74:Y10069,7,0)&amp;CHAR(34)</f>
        <v>"314"</v>
      </c>
      <c r="E73" s="136" t="str">
        <f>CHAR(34)&amp;VLOOKUP(C73,SOURCE!S$4:Y$9999,6,0)&amp;CHAR(34)</f>
        <v>"LNBETA"</v>
      </c>
      <c r="F73" s="131" t="str">
        <f t="shared" si="2"/>
        <v xml:space="preserve">                      if (strcompare(commandnumber,"LNBETA" )) {strcpy(commandnumber, "314");} else</v>
      </c>
      <c r="H73" t="b">
        <f>ISNA(VLOOKUP(J73,J74:J$500,1,0))</f>
        <v>1</v>
      </c>
      <c r="I73" s="137">
        <f>VLOOKUP(C73,SOURCE!S$4:Y$9999,7,0)</f>
        <v>314</v>
      </c>
      <c r="J73" s="138" t="str">
        <f>VLOOKUP(C73,SOURCE!S$4:Y$9999,6,0)</f>
        <v>LNBETA</v>
      </c>
      <c r="K73" s="139" t="str">
        <f t="shared" si="3"/>
        <v>lnbeta</v>
      </c>
      <c r="N73" s="136" t="str">
        <f>VLOOKUP(I73,SOURCE!B:M,5,0)</f>
        <v>"ln" STD_beta</v>
      </c>
    </row>
    <row r="74" spans="1:14">
      <c r="A74" s="134" t="str">
        <f>IF(ISNA(VLOOKUP(D74,D75:D$9999,1,0)),"",1)</f>
        <v/>
      </c>
      <c r="B74" s="134" t="str">
        <f>IF(ISNA(VLOOKUP(E74,E75:E$9999,1,0)),"",1)</f>
        <v/>
      </c>
      <c r="C74" s="3">
        <v>72</v>
      </c>
      <c r="D74" s="3" t="str">
        <f>CHAR(34)&amp;VLOOKUP(C74,SOURCE!S75:Y10070,7,0)&amp;CHAR(34)</f>
        <v>"315"</v>
      </c>
      <c r="E74" s="136" t="str">
        <f>CHAR(34)&amp;VLOOKUP(C74,SOURCE!S$4:Y$9999,6,0)&amp;CHAR(34)</f>
        <v>"LNGAMMA"</v>
      </c>
      <c r="F74" s="131" t="str">
        <f t="shared" si="2"/>
        <v xml:space="preserve">                      if (strcompare(commandnumber,"LNGAMMA" )) {strcpy(commandnumber, "315");} else</v>
      </c>
      <c r="H74" t="b">
        <f>ISNA(VLOOKUP(J74,J75:J$500,1,0))</f>
        <v>1</v>
      </c>
      <c r="I74" s="137">
        <f>VLOOKUP(C74,SOURCE!S$4:Y$9999,7,0)</f>
        <v>315</v>
      </c>
      <c r="J74" s="138" t="str">
        <f>VLOOKUP(C74,SOURCE!S$4:Y$9999,6,0)</f>
        <v>LNGAMMA</v>
      </c>
      <c r="K74" s="139" t="str">
        <f t="shared" si="3"/>
        <v>lnGAMMA</v>
      </c>
      <c r="N74" s="136" t="str">
        <f>VLOOKUP(I74,SOURCE!B:M,5,0)</f>
        <v>"ln" STD_GAMMA</v>
      </c>
    </row>
    <row r="75" spans="1:14">
      <c r="A75" s="134" t="str">
        <f>IF(ISNA(VLOOKUP(D75,D76:D$9999,1,0)),"",1)</f>
        <v/>
      </c>
      <c r="B75" s="134" t="str">
        <f>IF(ISNA(VLOOKUP(E75,E76:E$9999,1,0)),"",1)</f>
        <v/>
      </c>
      <c r="C75" s="3">
        <v>73</v>
      </c>
      <c r="D75" s="3" t="str">
        <f>CHAR(34)&amp;VLOOKUP(C75,SOURCE!S76:Y10071,7,0)&amp;CHAR(34)</f>
        <v>"322"</v>
      </c>
      <c r="E75" s="136" t="str">
        <f>CHAR(34)&amp;VLOOKUP(C75,SOURCE!S$4:Y$9999,6,0)&amp;CHAR(34)</f>
        <v>"LOCR?"</v>
      </c>
      <c r="F75" s="131" t="str">
        <f t="shared" si="2"/>
        <v xml:space="preserve">                      if (strcompare(commandnumber,"LOCR?" )) {strcpy(commandnumber, "322");} else</v>
      </c>
      <c r="H75" t="b">
        <f>ISNA(VLOOKUP(J75,J76:J$500,1,0))</f>
        <v>1</v>
      </c>
      <c r="I75" s="137">
        <f>VLOOKUP(C75,SOURCE!S$4:Y$9999,7,0)</f>
        <v>322</v>
      </c>
      <c r="J75" s="138" t="str">
        <f>VLOOKUP(C75,SOURCE!S$4:Y$9999,6,0)</f>
        <v>LOCR?</v>
      </c>
      <c r="K75" s="139" t="str">
        <f t="shared" si="3"/>
        <v>LocR?</v>
      </c>
      <c r="N75" s="136" t="str">
        <f>VLOOKUP(I75,SOURCE!B:M,5,0)</f>
        <v>"LocR?"</v>
      </c>
    </row>
    <row r="76" spans="1:14">
      <c r="A76" s="134" t="str">
        <f>IF(ISNA(VLOOKUP(D76,D77:D$9999,1,0)),"",1)</f>
        <v/>
      </c>
      <c r="B76" s="134" t="str">
        <f>IF(ISNA(VLOOKUP(E76,E77:E$9999,1,0)),"",1)</f>
        <v/>
      </c>
      <c r="C76" s="3">
        <v>74</v>
      </c>
      <c r="D76" s="3" t="str">
        <f>CHAR(34)&amp;VLOOKUP(C76,SOURCE!S77:Y10072,7,0)&amp;CHAR(34)</f>
        <v>"323"</v>
      </c>
      <c r="E76" s="136" t="str">
        <f>CHAR(34)&amp;VLOOKUP(C76,SOURCE!S$4:Y$9999,6,0)&amp;CHAR(34)</f>
        <v>"LOG10"</v>
      </c>
      <c r="F76" s="131" t="str">
        <f t="shared" si="2"/>
        <v xml:space="preserve">                      if (strcompare(commandnumber,"LOG10" )) {strcpy(commandnumber, "323");} else</v>
      </c>
      <c r="H76" t="b">
        <f>ISNA(VLOOKUP(J76,J77:J$500,1,0))</f>
        <v>1</v>
      </c>
      <c r="I76" s="137">
        <f>VLOOKUP(C76,SOURCE!S$4:Y$9999,7,0)</f>
        <v>323</v>
      </c>
      <c r="J76" s="138" t="str">
        <f>VLOOKUP(C76,SOURCE!S$4:Y$9999,6,0)</f>
        <v>LOG10</v>
      </c>
      <c r="K76" s="139" t="str">
        <f t="shared" si="3"/>
        <v>LOG</v>
      </c>
      <c r="N76" s="136" t="str">
        <f>VLOOKUP(I76,SOURCE!B:M,5,0)</f>
        <v>"LOG"</v>
      </c>
    </row>
    <row r="77" spans="1:14">
      <c r="A77" s="134" t="str">
        <f>IF(ISNA(VLOOKUP(D77,D78:D$9999,1,0)),"",1)</f>
        <v/>
      </c>
      <c r="B77" s="134" t="str">
        <f>IF(ISNA(VLOOKUP(E77,E78:E$9999,1,0)),"",1)</f>
        <v/>
      </c>
      <c r="C77" s="3">
        <v>75</v>
      </c>
      <c r="D77" s="3" t="str">
        <f>CHAR(34)&amp;VLOOKUP(C77,SOURCE!S78:Y10073,7,0)&amp;CHAR(34)</f>
        <v>"324"</v>
      </c>
      <c r="E77" s="136" t="str">
        <f>CHAR(34)&amp;VLOOKUP(C77,SOURCE!S$4:Y$9999,6,0)&amp;CHAR(34)</f>
        <v>"LOG2"</v>
      </c>
      <c r="F77" s="131" t="str">
        <f t="shared" si="2"/>
        <v xml:space="preserve">                      if (strcompare(commandnumber,"LOG2" )) {strcpy(commandnumber, "324");} else</v>
      </c>
      <c r="H77" t="b">
        <f>ISNA(VLOOKUP(J77,J78:J$500,1,0))</f>
        <v>1</v>
      </c>
      <c r="I77" s="137">
        <f>VLOOKUP(C77,SOURCE!S$4:Y$9999,7,0)</f>
        <v>324</v>
      </c>
      <c r="J77" s="138" t="str">
        <f>VLOOKUP(C77,SOURCE!S$4:Y$9999,6,0)</f>
        <v>LOG2</v>
      </c>
      <c r="K77" s="139" t="str">
        <f t="shared" si="3"/>
        <v>lbx</v>
      </c>
      <c r="N77" s="136" t="str">
        <f>VLOOKUP(I77,SOURCE!B:M,5,0)</f>
        <v>"lb x"</v>
      </c>
    </row>
    <row r="78" spans="1:14">
      <c r="A78" s="134" t="str">
        <f>IF(ISNA(VLOOKUP(D78,D79:D$9999,1,0)),"",1)</f>
        <v/>
      </c>
      <c r="B78" s="134" t="str">
        <f>IF(ISNA(VLOOKUP(E78,E79:E$9999,1,0)),"",1)</f>
        <v/>
      </c>
      <c r="C78" s="3">
        <v>76</v>
      </c>
      <c r="D78" s="3" t="str">
        <f>CHAR(34)&amp;VLOOKUP(C78,SOURCE!S79:Y10074,7,0)&amp;CHAR(34)</f>
        <v>"331"</v>
      </c>
      <c r="E78" s="136" t="str">
        <f>CHAR(34)&amp;VLOOKUP(C78,SOURCE!S$4:Y$9999,6,0)&amp;CHAR(34)</f>
        <v>"LOGXY"</v>
      </c>
      <c r="F78" s="131" t="str">
        <f t="shared" si="2"/>
        <v xml:space="preserve">                      if (strcompare(commandnumber,"LOGXY" )) {strcpy(commandnumber, "331");} else</v>
      </c>
      <c r="H78" t="b">
        <f>ISNA(VLOOKUP(J78,J79:J$500,1,0))</f>
        <v>1</v>
      </c>
      <c r="I78" s="137">
        <f>VLOOKUP(C78,SOURCE!S$4:Y$9999,7,0)</f>
        <v>331</v>
      </c>
      <c r="J78" s="138" t="str">
        <f>VLOOKUP(C78,SOURCE!S$4:Y$9999,6,0)</f>
        <v>LOGXY</v>
      </c>
      <c r="K78" s="139" t="str">
        <f t="shared" si="3"/>
        <v>logxy</v>
      </c>
      <c r="N78" s="136" t="str">
        <f>VLOOKUP(I78,SOURCE!B:M,5,0)</f>
        <v>"log" STD_SUB_x "y"</v>
      </c>
    </row>
    <row r="79" spans="1:14">
      <c r="A79" s="134" t="str">
        <f>IF(ISNA(VLOOKUP(D79,D80:D$9999,1,0)),"",1)</f>
        <v/>
      </c>
      <c r="B79" s="134" t="str">
        <f>IF(ISNA(VLOOKUP(E79,E80:E$9999,1,0)),"",1)</f>
        <v/>
      </c>
      <c r="C79" s="3">
        <v>77</v>
      </c>
      <c r="D79" s="3" t="str">
        <f>CHAR(34)&amp;VLOOKUP(C79,SOURCE!S80:Y10075,7,0)&amp;CHAR(34)</f>
        <v>"344"</v>
      </c>
      <c r="E79" s="136" t="str">
        <f>CHAR(34)&amp;VLOOKUP(C79,SOURCE!S$4:Y$9999,6,0)&amp;CHAR(34)</f>
        <v>"MANT"</v>
      </c>
      <c r="F79" s="131" t="str">
        <f t="shared" si="2"/>
        <v xml:space="preserve">                      if (strcompare(commandnumber,"MANT" )) {strcpy(commandnumber, "344");} else</v>
      </c>
      <c r="H79" t="b">
        <f>ISNA(VLOOKUP(J79,J80:J$500,1,0))</f>
        <v>1</v>
      </c>
      <c r="I79" s="137">
        <f>VLOOKUP(C79,SOURCE!S$4:Y$9999,7,0)</f>
        <v>344</v>
      </c>
      <c r="J79" s="138" t="str">
        <f>VLOOKUP(C79,SOURCE!S$4:Y$9999,6,0)</f>
        <v>MANT</v>
      </c>
      <c r="K79" s="139" t="str">
        <f t="shared" si="3"/>
        <v>MANT</v>
      </c>
      <c r="N79" s="136" t="str">
        <f>VLOOKUP(I79,SOURCE!B:M,5,0)</f>
        <v>"MANT"</v>
      </c>
    </row>
    <row r="80" spans="1:14">
      <c r="A80" s="134" t="str">
        <f>IF(ISNA(VLOOKUP(D80,D81:D$9999,1,0)),"",1)</f>
        <v/>
      </c>
      <c r="B80" s="134" t="str">
        <f>IF(ISNA(VLOOKUP(E80,E81:E$9999,1,0)),"",1)</f>
        <v/>
      </c>
      <c r="C80" s="3">
        <v>78</v>
      </c>
      <c r="D80" s="3" t="str">
        <f>CHAR(34)&amp;VLOOKUP(C80,SOURCE!S81:Y10076,7,0)&amp;CHAR(34)</f>
        <v>"345"</v>
      </c>
      <c r="E80" s="136" t="str">
        <f>CHAR(34)&amp;VLOOKUP(C80,SOURCE!S$4:Y$9999,6,0)&amp;CHAR(34)</f>
        <v>"MASKL"</v>
      </c>
      <c r="F80" s="131" t="str">
        <f t="shared" si="2"/>
        <v xml:space="preserve">                      if (strcompare(commandnumber,"MASKL" )) {strcpy(commandnumber, "345");} else</v>
      </c>
      <c r="H80" t="b">
        <f>ISNA(VLOOKUP(J80,J81:J$500,1,0))</f>
        <v>1</v>
      </c>
      <c r="I80" s="137">
        <f>VLOOKUP(C80,SOURCE!S$4:Y$9999,7,0)</f>
        <v>345</v>
      </c>
      <c r="J80" s="138" t="str">
        <f>VLOOKUP(C80,SOURCE!S$4:Y$9999,6,0)</f>
        <v>MASKL</v>
      </c>
      <c r="K80" s="139" t="str">
        <f t="shared" si="3"/>
        <v>MASKL</v>
      </c>
      <c r="N80" s="136" t="str">
        <f>VLOOKUP(I80,SOURCE!B:M,5,0)</f>
        <v>"MASKL"</v>
      </c>
    </row>
    <row r="81" spans="1:14">
      <c r="A81" s="134" t="str">
        <f>IF(ISNA(VLOOKUP(D81,D82:D$9999,1,0)),"",1)</f>
        <v/>
      </c>
      <c r="B81" s="134" t="str">
        <f>IF(ISNA(VLOOKUP(E81,E82:E$9999,1,0)),"",1)</f>
        <v/>
      </c>
      <c r="C81" s="3">
        <v>79</v>
      </c>
      <c r="D81" s="3" t="str">
        <f>CHAR(34)&amp;VLOOKUP(C81,SOURCE!S82:Y10077,7,0)&amp;CHAR(34)</f>
        <v>"346"</v>
      </c>
      <c r="E81" s="136" t="str">
        <f>CHAR(34)&amp;VLOOKUP(C81,SOURCE!S$4:Y$9999,6,0)&amp;CHAR(34)</f>
        <v>"MASKR"</v>
      </c>
      <c r="F81" s="131" t="str">
        <f t="shared" si="2"/>
        <v xml:space="preserve">                      if (strcompare(commandnumber,"MASKR" )) {strcpy(commandnumber, "346");} else</v>
      </c>
      <c r="H81" t="b">
        <f>ISNA(VLOOKUP(J81,J82:J$500,1,0))</f>
        <v>1</v>
      </c>
      <c r="I81" s="137">
        <f>VLOOKUP(C81,SOURCE!S$4:Y$9999,7,0)</f>
        <v>346</v>
      </c>
      <c r="J81" s="138" t="str">
        <f>VLOOKUP(C81,SOURCE!S$4:Y$9999,6,0)</f>
        <v>MASKR</v>
      </c>
      <c r="K81" s="139" t="str">
        <f t="shared" si="3"/>
        <v>MASKR</v>
      </c>
      <c r="N81" s="136" t="str">
        <f>VLOOKUP(I81,SOURCE!B:M,5,0)</f>
        <v>"MASKR"</v>
      </c>
    </row>
    <row r="82" spans="1:14">
      <c r="A82" s="134" t="str">
        <f>IF(ISNA(VLOOKUP(D82,D83:D$9999,1,0)),"",1)</f>
        <v/>
      </c>
      <c r="B82" s="134" t="str">
        <f>IF(ISNA(VLOOKUP(E82,E83:E$9999,1,0)),"",1)</f>
        <v/>
      </c>
      <c r="C82" s="3">
        <v>80</v>
      </c>
      <c r="D82" s="3" t="str">
        <f>CHAR(34)&amp;VLOOKUP(C82,SOURCE!S83:Y10078,7,0)&amp;CHAR(34)</f>
        <v>"353"</v>
      </c>
      <c r="E82" s="136" t="str">
        <f>CHAR(34)&amp;VLOOKUP(C82,SOURCE!S$4:Y$9999,6,0)&amp;CHAR(34)</f>
        <v>"MAX"</v>
      </c>
      <c r="F82" s="131" t="str">
        <f t="shared" si="2"/>
        <v xml:space="preserve">                      if (strcompare(commandnumber,"MAX" )) {strcpy(commandnumber, "353");} else</v>
      </c>
      <c r="H82" t="b">
        <f>ISNA(VLOOKUP(J82,J83:J$500,1,0))</f>
        <v>1</v>
      </c>
      <c r="I82" s="137">
        <f>VLOOKUP(C82,SOURCE!S$4:Y$9999,7,0)</f>
        <v>353</v>
      </c>
      <c r="J82" s="138" t="str">
        <f>VLOOKUP(C82,SOURCE!S$4:Y$9999,6,0)</f>
        <v>MAX</v>
      </c>
      <c r="K82" s="139" t="str">
        <f t="shared" si="3"/>
        <v>max</v>
      </c>
      <c r="N82" s="136" t="str">
        <f>VLOOKUP(I82,SOURCE!B:M,5,0)</f>
        <v>"max"</v>
      </c>
    </row>
    <row r="83" spans="1:14">
      <c r="A83" s="134" t="str">
        <f>IF(ISNA(VLOOKUP(D83,D84:D$9999,1,0)),"",1)</f>
        <v/>
      </c>
      <c r="B83" s="134" t="str">
        <f>IF(ISNA(VLOOKUP(E83,E84:E$9999,1,0)),"",1)</f>
        <v/>
      </c>
      <c r="C83" s="3">
        <v>81</v>
      </c>
      <c r="D83" s="3" t="str">
        <f>CHAR(34)&amp;VLOOKUP(C83,SOURCE!S84:Y10079,7,0)&amp;CHAR(34)</f>
        <v>"355"</v>
      </c>
      <c r="E83" s="136" t="str">
        <f>CHAR(34)&amp;VLOOKUP(C83,SOURCE!S$4:Y$9999,6,0)&amp;CHAR(34)</f>
        <v>"MEM?"</v>
      </c>
      <c r="F83" s="131" t="str">
        <f t="shared" si="2"/>
        <v xml:space="preserve">                      if (strcompare(commandnumber,"MEM?" )) {strcpy(commandnumber, "355");} else</v>
      </c>
      <c r="H83" t="b">
        <f>ISNA(VLOOKUP(J83,J84:J$500,1,0))</f>
        <v>1</v>
      </c>
      <c r="I83" s="137">
        <f>VLOOKUP(C83,SOURCE!S$4:Y$9999,7,0)</f>
        <v>355</v>
      </c>
      <c r="J83" s="138" t="str">
        <f>VLOOKUP(C83,SOURCE!S$4:Y$9999,6,0)</f>
        <v>MEM?</v>
      </c>
      <c r="K83" s="139" t="str">
        <f t="shared" si="3"/>
        <v>MEM?</v>
      </c>
      <c r="N83" s="136" t="str">
        <f>VLOOKUP(I83,SOURCE!B:M,5,0)</f>
        <v>"MEM?"</v>
      </c>
    </row>
    <row r="84" spans="1:14">
      <c r="A84" s="134" t="str">
        <f>IF(ISNA(VLOOKUP(D84,D85:D$9999,1,0)),"",1)</f>
        <v/>
      </c>
      <c r="B84" s="134" t="str">
        <f>IF(ISNA(VLOOKUP(E84,E85:E$9999,1,0)),"",1)</f>
        <v/>
      </c>
      <c r="C84" s="3">
        <v>82</v>
      </c>
      <c r="D84" s="3" t="str">
        <f>CHAR(34)&amp;VLOOKUP(C84,SOURCE!S85:Y10080,7,0)&amp;CHAR(34)</f>
        <v>"358"</v>
      </c>
      <c r="E84" s="136" t="str">
        <f>CHAR(34)&amp;VLOOKUP(C84,SOURCE!S$4:Y$9999,6,0)&amp;CHAR(34)</f>
        <v>"MIN"</v>
      </c>
      <c r="F84" s="131" t="str">
        <f t="shared" si="2"/>
        <v xml:space="preserve">                      if (strcompare(commandnumber,"MIN" )) {strcpy(commandnumber, "358");} else</v>
      </c>
      <c r="H84" t="b">
        <f>ISNA(VLOOKUP(J84,J85:J$500,1,0))</f>
        <v>1</v>
      </c>
      <c r="I84" s="137">
        <f>VLOOKUP(C84,SOURCE!S$4:Y$9999,7,0)</f>
        <v>358</v>
      </c>
      <c r="J84" s="138" t="str">
        <f>VLOOKUP(C84,SOURCE!S$4:Y$9999,6,0)</f>
        <v>MIN</v>
      </c>
      <c r="K84" s="139" t="str">
        <f t="shared" si="3"/>
        <v>min</v>
      </c>
      <c r="N84" s="136" t="str">
        <f>VLOOKUP(I84,SOURCE!B:M,5,0)</f>
        <v>"min"</v>
      </c>
    </row>
    <row r="85" spans="1:14">
      <c r="A85" s="134" t="str">
        <f>IF(ISNA(VLOOKUP(D85,D86:D$9999,1,0)),"",1)</f>
        <v/>
      </c>
      <c r="B85" s="134" t="str">
        <f>IF(ISNA(VLOOKUP(E85,E86:E$9999,1,0)),"",1)</f>
        <v/>
      </c>
      <c r="C85" s="3">
        <v>83</v>
      </c>
      <c r="D85" s="3" t="str">
        <f>CHAR(34)&amp;VLOOKUP(C85,SOURCE!S86:Y10081,7,0)&amp;CHAR(34)</f>
        <v>"359"</v>
      </c>
      <c r="E85" s="136" t="str">
        <f>CHAR(34)&amp;VLOOKUP(C85,SOURCE!S$4:Y$9999,6,0)&amp;CHAR(34)</f>
        <v>"MIRROR"</v>
      </c>
      <c r="F85" s="131" t="str">
        <f t="shared" si="2"/>
        <v xml:space="preserve">                      if (strcompare(commandnumber,"MIRROR" )) {strcpy(commandnumber, "359");} else</v>
      </c>
      <c r="H85" t="b">
        <f>ISNA(VLOOKUP(J85,J86:J$500,1,0))</f>
        <v>1</v>
      </c>
      <c r="I85" s="137">
        <f>VLOOKUP(C85,SOURCE!S$4:Y$9999,7,0)</f>
        <v>359</v>
      </c>
      <c r="J85" s="138" t="str">
        <f>VLOOKUP(C85,SOURCE!S$4:Y$9999,6,0)</f>
        <v>MIRROR</v>
      </c>
      <c r="K85" s="139" t="str">
        <f t="shared" si="3"/>
        <v>MIRROR</v>
      </c>
      <c r="N85" s="136" t="str">
        <f>VLOOKUP(I85,SOURCE!B:M,5,0)</f>
        <v>"MIRROR"</v>
      </c>
    </row>
    <row r="86" spans="1:14">
      <c r="A86" s="134" t="str">
        <f>IF(ISNA(VLOOKUP(D86,D87:D$9999,1,0)),"",1)</f>
        <v/>
      </c>
      <c r="B86" s="134" t="str">
        <f>IF(ISNA(VLOOKUP(E86,E87:E$9999,1,0)),"",1)</f>
        <v/>
      </c>
      <c r="C86" s="3">
        <v>84</v>
      </c>
      <c r="D86" s="3" t="str">
        <f>CHAR(34)&amp;VLOOKUP(C86,SOURCE!S87:Y10082,7,0)&amp;CHAR(34)</f>
        <v>"364"</v>
      </c>
      <c r="E86" s="136" t="str">
        <f>CHAR(34)&amp;VLOOKUP(C86,SOURCE!S$4:Y$9999,6,0)&amp;CHAR(34)</f>
        <v>"MOD"</v>
      </c>
      <c r="F86" s="131" t="str">
        <f t="shared" si="2"/>
        <v xml:space="preserve">                      if (strcompare(commandnumber,"MOD" )) {strcpy(commandnumber, "364");} else</v>
      </c>
      <c r="H86" t="b">
        <f>ISNA(VLOOKUP(J86,J87:J$500,1,0))</f>
        <v>1</v>
      </c>
      <c r="I86" s="137">
        <f>VLOOKUP(C86,SOURCE!S$4:Y$9999,7,0)</f>
        <v>364</v>
      </c>
      <c r="J86" s="138" t="str">
        <f>VLOOKUP(C86,SOURCE!S$4:Y$9999,6,0)</f>
        <v>MOD</v>
      </c>
      <c r="K86" s="139" t="str">
        <f t="shared" si="3"/>
        <v>MOD</v>
      </c>
      <c r="N86" s="136" t="str">
        <f>VLOOKUP(I86,SOURCE!B:M,5,0)</f>
        <v>"MOD"</v>
      </c>
    </row>
    <row r="87" spans="1:14">
      <c r="A87" s="134" t="str">
        <f>IF(ISNA(VLOOKUP(D87,D88:D$9999,1,0)),"",1)</f>
        <v/>
      </c>
      <c r="B87" s="134" t="str">
        <f>IF(ISNA(VLOOKUP(E87,E88:E$9999,1,0)),"",1)</f>
        <v/>
      </c>
      <c r="C87" s="3">
        <v>85</v>
      </c>
      <c r="D87" s="3" t="str">
        <f>CHAR(34)&amp;VLOOKUP(C87,SOURCE!S88:Y10083,7,0)&amp;CHAR(34)</f>
        <v>"414"</v>
      </c>
      <c r="E87" s="136" t="str">
        <f>CHAR(34)&amp;VLOOKUP(C87,SOURCE!S$4:Y$9999,6,0)&amp;CHAR(34)</f>
        <v>"NAND"</v>
      </c>
      <c r="F87" s="131" t="str">
        <f t="shared" si="2"/>
        <v xml:space="preserve">                      if (strcompare(commandnumber,"NAND" )) {strcpy(commandnumber, "414");} else</v>
      </c>
      <c r="H87" t="b">
        <f>ISNA(VLOOKUP(J87,J88:J$500,1,0))</f>
        <v>1</v>
      </c>
      <c r="I87" s="137">
        <f>VLOOKUP(C87,SOURCE!S$4:Y$9999,7,0)</f>
        <v>414</v>
      </c>
      <c r="J87" s="138" t="str">
        <f>VLOOKUP(C87,SOURCE!S$4:Y$9999,6,0)</f>
        <v>NAND</v>
      </c>
      <c r="K87" s="139" t="str">
        <f t="shared" si="3"/>
        <v>NAND</v>
      </c>
      <c r="N87" s="136" t="str">
        <f>VLOOKUP(I87,SOURCE!B:M,5,0)</f>
        <v>"NAND"</v>
      </c>
    </row>
    <row r="88" spans="1:14">
      <c r="A88" s="134" t="str">
        <f>IF(ISNA(VLOOKUP(D88,D89:D$9999,1,0)),"",1)</f>
        <v/>
      </c>
      <c r="B88" s="134" t="str">
        <f>IF(ISNA(VLOOKUP(E88,E89:E$9999,1,0)),"",1)</f>
        <v/>
      </c>
      <c r="C88" s="3">
        <v>86</v>
      </c>
      <c r="D88" s="3" t="str">
        <f>CHAR(34)&amp;VLOOKUP(C88,SOURCE!S89:Y10084,7,0)&amp;CHAR(34)</f>
        <v>"421"</v>
      </c>
      <c r="E88" s="136" t="str">
        <f>CHAR(34)&amp;VLOOKUP(C88,SOURCE!S$4:Y$9999,6,0)&amp;CHAR(34)</f>
        <v>"NEIGHB"</v>
      </c>
      <c r="F88" s="131" t="str">
        <f t="shared" si="2"/>
        <v xml:space="preserve">                      if (strcompare(commandnumber,"NEIGHB" )) {strcpy(commandnumber, "421");} else</v>
      </c>
      <c r="H88" t="b">
        <f>ISNA(VLOOKUP(J88,J89:J$500,1,0))</f>
        <v>1</v>
      </c>
      <c r="I88" s="137">
        <f>VLOOKUP(C88,SOURCE!S$4:Y$9999,7,0)</f>
        <v>421</v>
      </c>
      <c r="J88" s="138" t="str">
        <f>VLOOKUP(C88,SOURCE!S$4:Y$9999,6,0)</f>
        <v>NEIGHB</v>
      </c>
      <c r="K88" s="139" t="str">
        <f t="shared" si="3"/>
        <v>NEIGHB</v>
      </c>
      <c r="N88" s="136" t="str">
        <f>VLOOKUP(I88,SOURCE!B:M,5,0)</f>
        <v>"NEIGHB"</v>
      </c>
    </row>
    <row r="89" spans="1:14">
      <c r="A89" s="134" t="str">
        <f>IF(ISNA(VLOOKUP(D89,D90:D$9999,1,0)),"",1)</f>
        <v/>
      </c>
      <c r="B89" s="134" t="str">
        <f>IF(ISNA(VLOOKUP(E89,E90:E$9999,1,0)),"",1)</f>
        <v/>
      </c>
      <c r="C89" s="3">
        <v>87</v>
      </c>
      <c r="D89" s="3" t="str">
        <f>CHAR(34)&amp;VLOOKUP(C89,SOURCE!S90:Y10085,7,0)&amp;CHAR(34)</f>
        <v>"422"</v>
      </c>
      <c r="E89" s="136" t="str">
        <f>CHAR(34)&amp;VLOOKUP(C89,SOURCE!S$4:Y$9999,6,0)&amp;CHAR(34)</f>
        <v>"NEXTP"</v>
      </c>
      <c r="F89" s="131" t="str">
        <f t="shared" si="2"/>
        <v xml:space="preserve">                      if (strcompare(commandnumber,"NEXTP" )) {strcpy(commandnumber, "422");} else</v>
      </c>
      <c r="H89" t="b">
        <f>ISNA(VLOOKUP(J89,J90:J$500,1,0))</f>
        <v>1</v>
      </c>
      <c r="I89" s="137">
        <f>VLOOKUP(C89,SOURCE!S$4:Y$9999,7,0)</f>
        <v>422</v>
      </c>
      <c r="J89" s="138" t="str">
        <f>VLOOKUP(C89,SOURCE!S$4:Y$9999,6,0)</f>
        <v>NEXTP</v>
      </c>
      <c r="K89" s="139" t="str">
        <f t="shared" si="3"/>
        <v>NEXTP</v>
      </c>
      <c r="N89" s="136" t="str">
        <f>VLOOKUP(I89,SOURCE!B:M,5,0)</f>
        <v>"NEXTP"</v>
      </c>
    </row>
    <row r="90" spans="1:14">
      <c r="A90" s="134" t="str">
        <f>IF(ISNA(VLOOKUP(D90,D91:D$9999,1,0)),"",1)</f>
        <v/>
      </c>
      <c r="B90" s="134" t="str">
        <f>IF(ISNA(VLOOKUP(E90,E91:E$9999,1,0)),"",1)</f>
        <v/>
      </c>
      <c r="C90" s="3">
        <v>88</v>
      </c>
      <c r="D90" s="3" t="str">
        <f>CHAR(34)&amp;VLOOKUP(C90,SOURCE!S91:Y10086,7,0)&amp;CHAR(34)</f>
        <v>"425"</v>
      </c>
      <c r="E90" s="136" t="str">
        <f>CHAR(34)&amp;VLOOKUP(C90,SOURCE!S$4:Y$9999,6,0)&amp;CHAR(34)</f>
        <v>"NOR"</v>
      </c>
      <c r="F90" s="131" t="str">
        <f t="shared" si="2"/>
        <v xml:space="preserve">                      if (strcompare(commandnumber,"NOR" )) {strcpy(commandnumber, "425");} else</v>
      </c>
      <c r="H90" t="b">
        <f>ISNA(VLOOKUP(J90,J91:J$500,1,0))</f>
        <v>1</v>
      </c>
      <c r="I90" s="137">
        <f>VLOOKUP(C90,SOURCE!S$4:Y$9999,7,0)</f>
        <v>425</v>
      </c>
      <c r="J90" s="138" t="str">
        <f>VLOOKUP(C90,SOURCE!S$4:Y$9999,6,0)</f>
        <v>NOR</v>
      </c>
      <c r="K90" s="139" t="str">
        <f t="shared" si="3"/>
        <v>NOR</v>
      </c>
      <c r="N90" s="136" t="str">
        <f>VLOOKUP(I90,SOURCE!B:M,5,0)</f>
        <v>"NOR"</v>
      </c>
    </row>
    <row r="91" spans="1:14">
      <c r="A91" s="134" t="str">
        <f>IF(ISNA(VLOOKUP(D91,D92:D$9999,1,0)),"",1)</f>
        <v/>
      </c>
      <c r="B91" s="134" t="str">
        <f>IF(ISNA(VLOOKUP(E91,E92:E$9999,1,0)),"",1)</f>
        <v/>
      </c>
      <c r="C91" s="3">
        <v>89</v>
      </c>
      <c r="D91" s="3" t="str">
        <f>CHAR(34)&amp;VLOOKUP(C91,SOURCE!S92:Y10087,7,0)&amp;CHAR(34)</f>
        <v>"431"</v>
      </c>
      <c r="E91" s="136" t="str">
        <f>CHAR(34)&amp;VLOOKUP(C91,SOURCE!S$4:Y$9999,6,0)&amp;CHAR(34)</f>
        <v>"NOT"</v>
      </c>
      <c r="F91" s="131" t="str">
        <f t="shared" si="2"/>
        <v xml:space="preserve">                      if (strcompare(commandnumber,"NOT" )) {strcpy(commandnumber, "431");} else</v>
      </c>
      <c r="H91" t="b">
        <f>ISNA(VLOOKUP(J91,J92:J$500,1,0))</f>
        <v>1</v>
      </c>
      <c r="I91" s="137">
        <f>VLOOKUP(C91,SOURCE!S$4:Y$9999,7,0)</f>
        <v>431</v>
      </c>
      <c r="J91" s="138" t="str">
        <f>VLOOKUP(C91,SOURCE!S$4:Y$9999,6,0)</f>
        <v>NOT</v>
      </c>
      <c r="K91" s="139" t="str">
        <f t="shared" si="3"/>
        <v>NOT</v>
      </c>
      <c r="N91" s="136" t="str">
        <f>VLOOKUP(I91,SOURCE!B:M,5,0)</f>
        <v>"NOT"</v>
      </c>
    </row>
    <row r="92" spans="1:14">
      <c r="A92" s="134" t="str">
        <f>IF(ISNA(VLOOKUP(D92,D93:D$9999,1,0)),"",1)</f>
        <v/>
      </c>
      <c r="B92" s="134" t="str">
        <f>IF(ISNA(VLOOKUP(E92,E93:E$9999,1,0)),"",1)</f>
        <v/>
      </c>
      <c r="C92" s="3">
        <v>90</v>
      </c>
      <c r="D92" s="3" t="str">
        <f>CHAR(34)&amp;VLOOKUP(C92,SOURCE!S93:Y10088,7,0)&amp;CHAR(34)</f>
        <v>"433"</v>
      </c>
      <c r="E92" s="136" t="str">
        <f>CHAR(34)&amp;VLOOKUP(C92,SOURCE!S$4:Y$9999,6,0)&amp;CHAR(34)</f>
        <v>"NSUM"</v>
      </c>
      <c r="F92" s="131" t="str">
        <f t="shared" si="2"/>
        <v xml:space="preserve">                      if (strcompare(commandnumber,"NSUM" )) {strcpy(commandnumber, "433");} else</v>
      </c>
      <c r="H92" t="b">
        <f>ISNA(VLOOKUP(J92,J93:J$500,1,0))</f>
        <v>1</v>
      </c>
      <c r="I92" s="137">
        <f>VLOOKUP(C92,SOURCE!S$4:Y$9999,7,0)</f>
        <v>433</v>
      </c>
      <c r="J92" s="138" t="str">
        <f>VLOOKUP(C92,SOURCE!S$4:Y$9999,6,0)</f>
        <v>NSUM</v>
      </c>
      <c r="K92" s="139" t="str">
        <f t="shared" si="3"/>
        <v>n</v>
      </c>
      <c r="N92" s="136" t="str">
        <f>VLOOKUP(I92,SOURCE!B:M,5,0)</f>
        <v>"n"</v>
      </c>
    </row>
    <row r="93" spans="1:14">
      <c r="A93" s="134" t="str">
        <f>IF(ISNA(VLOOKUP(D93,D94:D$9999,1,0)),"",1)</f>
        <v/>
      </c>
      <c r="B93" s="134" t="str">
        <f>IF(ISNA(VLOOKUP(E93,E94:E$9999,1,0)),"",1)</f>
        <v/>
      </c>
      <c r="C93" s="3">
        <v>91</v>
      </c>
      <c r="D93" s="3" t="str">
        <f>CHAR(34)&amp;VLOOKUP(C93,SOURCE!S94:Y10089,7,0)&amp;CHAR(34)</f>
        <v>"437"</v>
      </c>
      <c r="E93" s="136" t="str">
        <f>CHAR(34)&amp;VLOOKUP(C93,SOURCE!S$4:Y$9999,6,0)&amp;CHAR(34)</f>
        <v>"OR"</v>
      </c>
      <c r="F93" s="131" t="str">
        <f t="shared" si="2"/>
        <v xml:space="preserve">                      if (strcompare(commandnumber,"OR" )) {strcpy(commandnumber, "437");} else</v>
      </c>
      <c r="H93" t="b">
        <f>ISNA(VLOOKUP(J93,J94:J$500,1,0))</f>
        <v>1</v>
      </c>
      <c r="I93" s="137">
        <f>VLOOKUP(C93,SOURCE!S$4:Y$9999,7,0)</f>
        <v>437</v>
      </c>
      <c r="J93" s="138" t="str">
        <f>VLOOKUP(C93,SOURCE!S$4:Y$9999,6,0)</f>
        <v>OR</v>
      </c>
      <c r="K93" s="139" t="str">
        <f t="shared" si="3"/>
        <v>OR</v>
      </c>
      <c r="N93" s="136" t="str">
        <f>VLOOKUP(I93,SOURCE!B:M,5,0)</f>
        <v>"OR"</v>
      </c>
    </row>
    <row r="94" spans="1:14">
      <c r="A94" s="134" t="str">
        <f>IF(ISNA(VLOOKUP(D94,D95:D$9999,1,0)),"",1)</f>
        <v/>
      </c>
      <c r="B94" s="134" t="str">
        <f>IF(ISNA(VLOOKUP(E94,E95:E$9999,1,0)),"",1)</f>
        <v/>
      </c>
      <c r="C94" s="3">
        <v>92</v>
      </c>
      <c r="D94" s="3" t="str">
        <f>CHAR(34)&amp;VLOOKUP(C94,SOURCE!S95:Y10090,7,0)&amp;CHAR(34)</f>
        <v>"450"</v>
      </c>
      <c r="E94" s="136" t="str">
        <f>CHAR(34)&amp;VLOOKUP(C94,SOURCE!S$4:Y$9999,6,0)&amp;CHAR(34)</f>
        <v>"PERM"</v>
      </c>
      <c r="F94" s="131" t="str">
        <f t="shared" si="2"/>
        <v xml:space="preserve">                      if (strcompare(commandnumber,"PERM" )) {strcpy(commandnumber, "450");} else</v>
      </c>
      <c r="H94" t="b">
        <f>ISNA(VLOOKUP(J94,J95:J$500,1,0))</f>
        <v>1</v>
      </c>
      <c r="I94" s="137">
        <f>VLOOKUP(C94,SOURCE!S$4:Y$9999,7,0)</f>
        <v>450</v>
      </c>
      <c r="J94" s="138" t="str">
        <f>VLOOKUP(C94,SOURCE!S$4:Y$9999,6,0)</f>
        <v>PERM</v>
      </c>
      <c r="K94" s="139" t="str">
        <f t="shared" si="3"/>
        <v>Pyx</v>
      </c>
      <c r="N94" s="136" t="str">
        <f>VLOOKUP(I94,SOURCE!B:M,5,0)</f>
        <v>"P" STD_SUB_y STD_SUB_x</v>
      </c>
    </row>
    <row r="95" spans="1:14">
      <c r="A95" s="134" t="str">
        <f>IF(ISNA(VLOOKUP(D95,D96:D$9999,1,0)),"",1)</f>
        <v/>
      </c>
      <c r="B95" s="134" t="str">
        <f>IF(ISNA(VLOOKUP(E95,E96:E$9999,1,0)),"",1)</f>
        <v/>
      </c>
      <c r="C95" s="3">
        <v>93</v>
      </c>
      <c r="D95" s="3" t="str">
        <f>CHAR(34)&amp;VLOOKUP(C95,SOURCE!S96:Y10091,7,0)&amp;CHAR(34)</f>
        <v>"455"</v>
      </c>
      <c r="E95" s="136" t="str">
        <f>CHAR(34)&amp;VLOOKUP(C95,SOURCE!S$4:Y$9999,6,0)&amp;CHAR(34)</f>
        <v>"PLOT"</v>
      </c>
      <c r="F95" s="131" t="str">
        <f t="shared" si="2"/>
        <v xml:space="preserve">                      if (strcompare(commandnumber,"PLOT" )) {strcpy(commandnumber, "455");} else</v>
      </c>
      <c r="H95" t="b">
        <f>ISNA(VLOOKUP(J95,J96:J$500,1,0))</f>
        <v>1</v>
      </c>
      <c r="I95" s="137">
        <f>VLOOKUP(C95,SOURCE!S$4:Y$9999,7,0)</f>
        <v>455</v>
      </c>
      <c r="J95" s="138" t="str">
        <f>VLOOKUP(C95,SOURCE!S$4:Y$9999,6,0)</f>
        <v>PLOT</v>
      </c>
      <c r="K95" s="139" t="str">
        <f t="shared" si="3"/>
        <v>PLOT</v>
      </c>
      <c r="N95" s="136" t="str">
        <f>VLOOKUP(I95,SOURCE!B:M,5,0)</f>
        <v>"PLOT"</v>
      </c>
    </row>
    <row r="96" spans="1:14">
      <c r="A96" s="134" t="str">
        <f>IF(ISNA(VLOOKUP(D96,D97:D$9999,1,0)),"",1)</f>
        <v/>
      </c>
      <c r="B96" s="134" t="str">
        <f>IF(ISNA(VLOOKUP(E96,E97:E$9999,1,0)),"",1)</f>
        <v/>
      </c>
      <c r="C96" s="3">
        <v>94</v>
      </c>
      <c r="D96" s="3" t="str">
        <f>CHAR(34)&amp;VLOOKUP(C96,SOURCE!S97:Y10092,7,0)&amp;CHAR(34)</f>
        <v>"467"</v>
      </c>
      <c r="E96" s="136" t="str">
        <f>CHAR(34)&amp;VLOOKUP(C96,SOURCE!S$4:Y$9999,6,0)&amp;CHAR(34)</f>
        <v>"PR&gt;DB"</v>
      </c>
      <c r="F96" s="131" t="str">
        <f t="shared" si="2"/>
        <v xml:space="preserve">                      if (strcompare(commandnumber,"PR&gt;DB" )) {strcpy(commandnumber, "467");} else</v>
      </c>
      <c r="H96" t="b">
        <f>ISNA(VLOOKUP(J96,J97:J$500,1,0))</f>
        <v>1</v>
      </c>
      <c r="I96" s="137">
        <f>VLOOKUP(C96,SOURCE!S$4:Y$9999,7,0)</f>
        <v>467</v>
      </c>
      <c r="J96" s="138" t="str">
        <f>VLOOKUP(C96,SOURCE!S$4:Y$9999,6,0)</f>
        <v>PR&gt;DB</v>
      </c>
      <c r="K96" s="139" t="str">
        <f t="shared" si="3"/>
        <v>power</v>
      </c>
      <c r="N96" s="136" t="str">
        <f>VLOOKUP(I96,SOURCE!B:M,5,0)</f>
        <v>"power"</v>
      </c>
    </row>
    <row r="97" spans="1:14">
      <c r="A97" s="134" t="str">
        <f>IF(ISNA(VLOOKUP(D97,D98:D$9999,1,0)),"",1)</f>
        <v/>
      </c>
      <c r="B97" s="134" t="str">
        <f>IF(ISNA(VLOOKUP(E97,E98:E$9999,1,0)),"",1)</f>
        <v/>
      </c>
      <c r="C97" s="3">
        <v>95</v>
      </c>
      <c r="D97" s="3" t="str">
        <f>CHAR(34)&amp;VLOOKUP(C97,SOURCE!S98:Y10093,7,0)&amp;CHAR(34)</f>
        <v>"469"</v>
      </c>
      <c r="E97" s="136" t="str">
        <f>CHAR(34)&amp;VLOOKUP(C97,SOURCE!S$4:Y$9999,6,0)&amp;CHAR(34)</f>
        <v>"PRIME?"</v>
      </c>
      <c r="F97" s="131" t="str">
        <f t="shared" si="2"/>
        <v xml:space="preserve">                      if (strcompare(commandnumber,"PRIME?" )) {strcpy(commandnumber, "469");} else</v>
      </c>
      <c r="H97" t="b">
        <f>ISNA(VLOOKUP(J97,J98:J$500,1,0))</f>
        <v>1</v>
      </c>
      <c r="I97" s="137">
        <f>VLOOKUP(C97,SOURCE!S$4:Y$9999,7,0)</f>
        <v>469</v>
      </c>
      <c r="J97" s="138" t="str">
        <f>VLOOKUP(C97,SOURCE!S$4:Y$9999,6,0)</f>
        <v>PRIME?</v>
      </c>
      <c r="K97" s="139" t="str">
        <f t="shared" si="3"/>
        <v>PRIME?</v>
      </c>
      <c r="N97" s="136" t="str">
        <f>VLOOKUP(I97,SOURCE!B:M,5,0)</f>
        <v>"PRIME?"</v>
      </c>
    </row>
    <row r="98" spans="1:14">
      <c r="A98" s="134" t="str">
        <f>IF(ISNA(VLOOKUP(D98,D99:D$9999,1,0)),"",1)</f>
        <v/>
      </c>
      <c r="B98" s="134" t="str">
        <f>IF(ISNA(VLOOKUP(E98,E99:E$9999,1,0)),"",1)</f>
        <v/>
      </c>
      <c r="C98" s="3">
        <v>96</v>
      </c>
      <c r="D98" s="3" t="str">
        <f>CHAR(34)&amp;VLOOKUP(C98,SOURCE!S99:Y10094,7,0)&amp;CHAR(34)</f>
        <v>"483"</v>
      </c>
      <c r="E98" s="136" t="str">
        <f>CHAR(34)&amp;VLOOKUP(C98,SOURCE!S$4:Y$9999,6,0)&amp;CHAR(34)</f>
        <v>"RAD"</v>
      </c>
      <c r="F98" s="131" t="str">
        <f t="shared" si="2"/>
        <v xml:space="preserve">                      if (strcompare(commandnumber,"RAD" )) {strcpy(commandnumber, "483");} else</v>
      </c>
      <c r="H98" t="b">
        <f>ISNA(VLOOKUP(J98,J99:J$500,1,0))</f>
        <v>1</v>
      </c>
      <c r="I98" s="137">
        <f>VLOOKUP(C98,SOURCE!S$4:Y$9999,7,0)</f>
        <v>483</v>
      </c>
      <c r="J98" s="138" t="str">
        <f>VLOOKUP(C98,SOURCE!S$4:Y$9999,6,0)</f>
        <v>RAD</v>
      </c>
      <c r="K98" s="139" t="str">
        <f t="shared" si="3"/>
        <v>RAD</v>
      </c>
      <c r="N98" s="136" t="str">
        <f>VLOOKUP(I98,SOURCE!B:M,5,0)</f>
        <v>"RAD"</v>
      </c>
    </row>
    <row r="99" spans="1:14">
      <c r="A99" s="134" t="str">
        <f>IF(ISNA(VLOOKUP(D99,D100:D$9999,1,0)),"",1)</f>
        <v/>
      </c>
      <c r="B99" s="134" t="str">
        <f>IF(ISNA(VLOOKUP(E99,E100:E$9999,1,0)),"",1)</f>
        <v/>
      </c>
      <c r="C99" s="3">
        <v>97</v>
      </c>
      <c r="D99" s="3" t="str">
        <f>CHAR(34)&amp;VLOOKUP(C99,SOURCE!S100:Y10095,7,0)&amp;CHAR(34)</f>
        <v>"484"</v>
      </c>
      <c r="E99" s="136" t="str">
        <f>CHAR(34)&amp;VLOOKUP(C99,SOURCE!S$4:Y$9999,6,0)&amp;CHAR(34)</f>
        <v>"RAD&gt;"</v>
      </c>
      <c r="F99" s="131" t="str">
        <f t="shared" si="2"/>
        <v xml:space="preserve">                      if (strcompare(commandnumber,"RAD&gt;" )) {strcpy(commandnumber, "484");} else</v>
      </c>
      <c r="H99" t="b">
        <f>ISNA(VLOOKUP(J99,J100:J$500,1,0))</f>
        <v>1</v>
      </c>
      <c r="I99" s="137">
        <f>VLOOKUP(C99,SOURCE!S$4:Y$9999,7,0)</f>
        <v>484</v>
      </c>
      <c r="J99" s="138" t="str">
        <f>VLOOKUP(C99,SOURCE!S$4:Y$9999,6,0)</f>
        <v>RAD&gt;</v>
      </c>
      <c r="K99" s="139" t="str">
        <f t="shared" si="3"/>
        <v>RAD&gt;</v>
      </c>
      <c r="N99" s="136" t="str">
        <f>VLOOKUP(I99,SOURCE!B:M,5,0)</f>
        <v>"RAD" STD_RIGHT_ARROW</v>
      </c>
    </row>
    <row r="100" spans="1:14">
      <c r="A100" s="134" t="str">
        <f>IF(ISNA(VLOOKUP(D100,D101:D$9999,1,0)),"",1)</f>
        <v/>
      </c>
      <c r="B100" s="134" t="str">
        <f>IF(ISNA(VLOOKUP(E100,E101:E$9999,1,0)),"",1)</f>
        <v/>
      </c>
      <c r="C100" s="3">
        <v>98</v>
      </c>
      <c r="D100" s="3" t="str">
        <f>CHAR(34)&amp;VLOOKUP(C100,SOURCE!S101:Y10096,7,0)&amp;CHAR(34)</f>
        <v>"486"</v>
      </c>
      <c r="E100" s="136" t="str">
        <f>CHAR(34)&amp;VLOOKUP(C100,SOURCE!S$4:Y$9999,6,0)&amp;CHAR(34)</f>
        <v>"RAN#"</v>
      </c>
      <c r="F100" s="131" t="str">
        <f t="shared" si="2"/>
        <v xml:space="preserve">                      if (strcompare(commandnumber,"RAN#" )) {strcpy(commandnumber, "486");} else</v>
      </c>
      <c r="H100" t="b">
        <f>ISNA(VLOOKUP(J100,J101:J$500,1,0))</f>
        <v>1</v>
      </c>
      <c r="I100" s="137">
        <f>VLOOKUP(C100,SOURCE!S$4:Y$9999,7,0)</f>
        <v>486</v>
      </c>
      <c r="J100" s="138" t="str">
        <f>VLOOKUP(C100,SOURCE!S$4:Y$9999,6,0)</f>
        <v>RAN#</v>
      </c>
      <c r="K100" s="139" t="str">
        <f t="shared" si="3"/>
        <v>RAN#</v>
      </c>
      <c r="N100" s="136" t="str">
        <f>VLOOKUP(I100,SOURCE!B:M,5,0)</f>
        <v>"RAN#"</v>
      </c>
    </row>
    <row r="101" spans="1:14">
      <c r="A101" s="134" t="str">
        <f>IF(ISNA(VLOOKUP(D101,D102:D$9999,1,0)),"",1)</f>
        <v/>
      </c>
      <c r="B101" s="134" t="str">
        <f>IF(ISNA(VLOOKUP(E101,E102:E$9999,1,0)),"",1)</f>
        <v/>
      </c>
      <c r="C101" s="3">
        <v>99</v>
      </c>
      <c r="D101" s="3" t="str">
        <f>CHAR(34)&amp;VLOOKUP(C101,SOURCE!S102:Y10097,7,0)&amp;CHAR(34)</f>
        <v>"488"</v>
      </c>
      <c r="E101" s="136" t="str">
        <f>CHAR(34)&amp;VLOOKUP(C101,SOURCE!S$4:Y$9999,6,0)&amp;CHAR(34)</f>
        <v>"RCL"</v>
      </c>
      <c r="F101" s="131" t="str">
        <f t="shared" si="2"/>
        <v xml:space="preserve">                      if (strcompare(commandnumber,"RCL" )) {strcpy(commandnumber, "488");} else</v>
      </c>
      <c r="H101" t="b">
        <f>ISNA(VLOOKUP(J101,J102:J$500,1,0))</f>
        <v>1</v>
      </c>
      <c r="I101" s="137">
        <f>VLOOKUP(C101,SOURCE!S$4:Y$9999,7,0)</f>
        <v>488</v>
      </c>
      <c r="J101" s="138" t="str">
        <f>VLOOKUP(C101,SOURCE!S$4:Y$9999,6,0)</f>
        <v>RCL</v>
      </c>
      <c r="K101" s="139" t="str">
        <f t="shared" si="3"/>
        <v>RCL</v>
      </c>
      <c r="N101" s="136" t="str">
        <f>VLOOKUP(I101,SOURCE!B:M,5,0)</f>
        <v>"RCL"</v>
      </c>
    </row>
    <row r="102" spans="1:14">
      <c r="A102" s="134" t="str">
        <f>IF(ISNA(VLOOKUP(D102,D103:D$9999,1,0)),"",1)</f>
        <v/>
      </c>
      <c r="B102" s="134" t="str">
        <f>IF(ISNA(VLOOKUP(E102,E103:E$9999,1,0)),"",1)</f>
        <v/>
      </c>
      <c r="C102" s="3">
        <v>100</v>
      </c>
      <c r="D102" s="3" t="str">
        <f>CHAR(34)&amp;VLOOKUP(C102,SOURCE!S103:Y10098,7,0)&amp;CHAR(34)</f>
        <v>"490"</v>
      </c>
      <c r="E102" s="136" t="str">
        <f>CHAR(34)&amp;VLOOKUP(C102,SOURCE!S$4:Y$9999,6,0)&amp;CHAR(34)</f>
        <v>"RCLEL"</v>
      </c>
      <c r="F102" s="131" t="str">
        <f t="shared" si="2"/>
        <v xml:space="preserve">                      if (strcompare(commandnumber,"RCLEL" )) {strcpy(commandnumber, "490");} else</v>
      </c>
      <c r="H102" t="b">
        <f>ISNA(VLOOKUP(J102,J103:J$500,1,0))</f>
        <v>1</v>
      </c>
      <c r="I102" s="137">
        <f>VLOOKUP(C102,SOURCE!S$4:Y$9999,7,0)</f>
        <v>490</v>
      </c>
      <c r="J102" s="138" t="str">
        <f>VLOOKUP(C102,SOURCE!S$4:Y$9999,6,0)</f>
        <v>RCLEL</v>
      </c>
      <c r="K102" s="139" t="str">
        <f t="shared" si="3"/>
        <v>RCLEL</v>
      </c>
      <c r="N102" s="136" t="str">
        <f>VLOOKUP(I102,SOURCE!B:M,5,0)</f>
        <v>"RCLEL"</v>
      </c>
    </row>
    <row r="103" spans="1:14">
      <c r="A103" s="134" t="str">
        <f>IF(ISNA(VLOOKUP(D103,D104:D$9999,1,0)),"",1)</f>
        <v/>
      </c>
      <c r="B103" s="134" t="str">
        <f>IF(ISNA(VLOOKUP(E103,E104:E$9999,1,0)),"",1)</f>
        <v/>
      </c>
      <c r="C103" s="3">
        <v>101</v>
      </c>
      <c r="D103" s="3" t="str">
        <f>CHAR(34)&amp;VLOOKUP(C103,SOURCE!S104:Y10099,7,0)&amp;CHAR(34)</f>
        <v>"491"</v>
      </c>
      <c r="E103" s="136" t="str">
        <f>CHAR(34)&amp;VLOOKUP(C103,SOURCE!S$4:Y$9999,6,0)&amp;CHAR(34)</f>
        <v>"RCLIJ"</v>
      </c>
      <c r="F103" s="131" t="str">
        <f t="shared" si="2"/>
        <v xml:space="preserve">                      if (strcompare(commandnumber,"RCLIJ" )) {strcpy(commandnumber, "491");} else</v>
      </c>
      <c r="H103" t="b">
        <f>ISNA(VLOOKUP(J103,J104:J$500,1,0))</f>
        <v>1</v>
      </c>
      <c r="I103" s="137">
        <f>VLOOKUP(C103,SOURCE!S$4:Y$9999,7,0)</f>
        <v>491</v>
      </c>
      <c r="J103" s="138" t="str">
        <f>VLOOKUP(C103,SOURCE!S$4:Y$9999,6,0)</f>
        <v>RCLIJ</v>
      </c>
      <c r="K103" s="139" t="str">
        <f t="shared" si="3"/>
        <v>RCLIJ</v>
      </c>
      <c r="N103" s="136" t="str">
        <f>VLOOKUP(I103,SOURCE!B:M,5,0)</f>
        <v>"RCLIJ"</v>
      </c>
    </row>
    <row r="104" spans="1:14">
      <c r="A104" s="134" t="str">
        <f>IF(ISNA(VLOOKUP(D104,D105:D$9999,1,0)),"",1)</f>
        <v/>
      </c>
      <c r="B104" s="134" t="str">
        <f>IF(ISNA(VLOOKUP(E104,E105:E$9999,1,0)),"",1)</f>
        <v/>
      </c>
      <c r="C104" s="3">
        <v>102</v>
      </c>
      <c r="D104" s="3" t="str">
        <f>CHAR(34)&amp;VLOOKUP(C104,SOURCE!S105:Y10100,7,0)&amp;CHAR(34)</f>
        <v>"492"</v>
      </c>
      <c r="E104" s="136" t="str">
        <f>CHAR(34)&amp;VLOOKUP(C104,SOURCE!S$4:Y$9999,6,0)&amp;CHAR(34)</f>
        <v>"RCLS"</v>
      </c>
      <c r="F104" s="131" t="str">
        <f t="shared" si="2"/>
        <v xml:space="preserve">                      if (strcompare(commandnumber,"RCLS" )) {strcpy(commandnumber, "492");} else</v>
      </c>
      <c r="H104" t="b">
        <f>ISNA(VLOOKUP(J104,J105:J$500,1,0))</f>
        <v>1</v>
      </c>
      <c r="I104" s="137">
        <f>VLOOKUP(C104,SOURCE!S$4:Y$9999,7,0)</f>
        <v>492</v>
      </c>
      <c r="J104" s="138" t="str">
        <f>VLOOKUP(C104,SOURCE!S$4:Y$9999,6,0)</f>
        <v>RCLS</v>
      </c>
      <c r="K104" s="139" t="str">
        <f t="shared" si="3"/>
        <v>RCLS</v>
      </c>
      <c r="N104" s="136" t="str">
        <f>VLOOKUP(I104,SOURCE!B:M,5,0)</f>
        <v>"RCLS"</v>
      </c>
    </row>
    <row r="105" spans="1:14">
      <c r="A105" s="134" t="str">
        <f>IF(ISNA(VLOOKUP(D105,D106:D$9999,1,0)),"",1)</f>
        <v/>
      </c>
      <c r="B105" s="134" t="str">
        <f>IF(ISNA(VLOOKUP(E105,E106:E$9999,1,0)),"",1)</f>
        <v/>
      </c>
      <c r="C105" s="3">
        <v>103</v>
      </c>
      <c r="D105" s="3" t="str">
        <f>CHAR(34)&amp;VLOOKUP(C105,SOURCE!S106:Y10101,7,0)&amp;CHAR(34)</f>
        <v>"493"</v>
      </c>
      <c r="E105" s="136" t="str">
        <f>CHAR(34)&amp;VLOOKUP(C105,SOURCE!S$4:Y$9999,6,0)&amp;CHAR(34)</f>
        <v>"RCL+"</v>
      </c>
      <c r="F105" s="131" t="str">
        <f t="shared" si="2"/>
        <v xml:space="preserve">                      if (strcompare(commandnumber,"RCL+" )) {strcpy(commandnumber, "493");} else</v>
      </c>
      <c r="H105" t="b">
        <f>ISNA(VLOOKUP(J105,J106:J$500,1,0))</f>
        <v>1</v>
      </c>
      <c r="I105" s="137">
        <f>VLOOKUP(C105,SOURCE!S$4:Y$9999,7,0)</f>
        <v>493</v>
      </c>
      <c r="J105" s="138" t="str">
        <f>VLOOKUP(C105,SOURCE!S$4:Y$9999,6,0)</f>
        <v>RCL+</v>
      </c>
      <c r="K105" s="139" t="str">
        <f t="shared" si="3"/>
        <v>RCL+</v>
      </c>
      <c r="N105" s="136" t="str">
        <f>VLOOKUP(I105,SOURCE!B:M,5,0)</f>
        <v>"RCL+"</v>
      </c>
    </row>
    <row r="106" spans="1:14">
      <c r="A106" s="134" t="str">
        <f>IF(ISNA(VLOOKUP(D106,D107:D$9999,1,0)),"",1)</f>
        <v/>
      </c>
      <c r="B106" s="134" t="str">
        <f>IF(ISNA(VLOOKUP(E106,E107:E$9999,1,0)),"",1)</f>
        <v/>
      </c>
      <c r="C106" s="3">
        <v>104</v>
      </c>
      <c r="D106" s="3" t="str">
        <f>CHAR(34)&amp;VLOOKUP(C106,SOURCE!S107:Y10102,7,0)&amp;CHAR(34)</f>
        <v>"494"</v>
      </c>
      <c r="E106" s="136" t="str">
        <f>CHAR(34)&amp;VLOOKUP(C106,SOURCE!S$4:Y$9999,6,0)&amp;CHAR(34)</f>
        <v>"RCL-"</v>
      </c>
      <c r="F106" s="131" t="str">
        <f t="shared" si="2"/>
        <v xml:space="preserve">                      if (strcompare(commandnumber,"RCL-" )) {strcpy(commandnumber, "494");} else</v>
      </c>
      <c r="H106" t="b">
        <f>ISNA(VLOOKUP(J106,J107:J$500,1,0))</f>
        <v>1</v>
      </c>
      <c r="I106" s="137">
        <f>VLOOKUP(C106,SOURCE!S$4:Y$9999,7,0)</f>
        <v>494</v>
      </c>
      <c r="J106" s="138" t="str">
        <f>VLOOKUP(C106,SOURCE!S$4:Y$9999,6,0)</f>
        <v>RCL-</v>
      </c>
      <c r="K106" s="139" t="str">
        <f t="shared" si="3"/>
        <v>RCL-</v>
      </c>
      <c r="N106" s="136" t="str">
        <f>VLOOKUP(I106,SOURCE!B:M,5,0)</f>
        <v>"RCL-"</v>
      </c>
    </row>
    <row r="107" spans="1:14">
      <c r="A107" s="134" t="str">
        <f>IF(ISNA(VLOOKUP(D107,D108:D$9999,1,0)),"",1)</f>
        <v/>
      </c>
      <c r="B107" s="134" t="str">
        <f>IF(ISNA(VLOOKUP(E107,E108:E$9999,1,0)),"",1)</f>
        <v/>
      </c>
      <c r="C107" s="3">
        <v>105</v>
      </c>
      <c r="D107" s="3" t="str">
        <f>CHAR(34)&amp;VLOOKUP(C107,SOURCE!S108:Y10103,7,0)&amp;CHAR(34)</f>
        <v>"495"</v>
      </c>
      <c r="E107" s="136" t="str">
        <f>CHAR(34)&amp;VLOOKUP(C107,SOURCE!S$4:Y$9999,6,0)&amp;CHAR(34)</f>
        <v>"RCLx"</v>
      </c>
      <c r="F107" s="131" t="str">
        <f t="shared" si="2"/>
        <v xml:space="preserve">                      if (strcompare(commandnumber,"RCLx" )) {strcpy(commandnumber, "495");} else</v>
      </c>
      <c r="H107" t="b">
        <f>ISNA(VLOOKUP(J107,J108:J$500,1,0))</f>
        <v>1</v>
      </c>
      <c r="I107" s="137">
        <f>VLOOKUP(C107,SOURCE!S$4:Y$9999,7,0)</f>
        <v>495</v>
      </c>
      <c r="J107" s="138" t="str">
        <f>VLOOKUP(C107,SOURCE!S$4:Y$9999,6,0)</f>
        <v>RCLx</v>
      </c>
      <c r="K107" s="139" t="str">
        <f t="shared" si="3"/>
        <v>RCLCROSS</v>
      </c>
      <c r="N107" s="136" t="str">
        <f>VLOOKUP(I107,SOURCE!B:M,5,0)</f>
        <v>"RCL" STD_CROSS</v>
      </c>
    </row>
    <row r="108" spans="1:14">
      <c r="A108" s="134" t="str">
        <f>IF(ISNA(VLOOKUP(D108,D109:D$9999,1,0)),"",1)</f>
        <v/>
      </c>
      <c r="B108" s="134" t="str">
        <f>IF(ISNA(VLOOKUP(E108,E109:E$9999,1,0)),"",1)</f>
        <v/>
      </c>
      <c r="C108" s="3">
        <v>106</v>
      </c>
      <c r="D108" s="3" t="str">
        <f>CHAR(34)&amp;VLOOKUP(C108,SOURCE!S109:Y10104,7,0)&amp;CHAR(34)</f>
        <v>"496"</v>
      </c>
      <c r="E108" s="136" t="str">
        <f>CHAR(34)&amp;VLOOKUP(C108,SOURCE!S$4:Y$9999,6,0)&amp;CHAR(34)</f>
        <v>"RCL/"</v>
      </c>
      <c r="F108" s="131" t="str">
        <f t="shared" si="2"/>
        <v xml:space="preserve">                      if (strcompare(commandnumber,"RCL/" )) {strcpy(commandnumber, "496");} else</v>
      </c>
      <c r="H108" t="b">
        <f>ISNA(VLOOKUP(J108,J109:J$500,1,0))</f>
        <v>1</v>
      </c>
      <c r="I108" s="137">
        <f>VLOOKUP(C108,SOURCE!S$4:Y$9999,7,0)</f>
        <v>496</v>
      </c>
      <c r="J108" s="138" t="str">
        <f>VLOOKUP(C108,SOURCE!S$4:Y$9999,6,0)</f>
        <v>RCL/</v>
      </c>
      <c r="K108" s="139" t="str">
        <f t="shared" si="3"/>
        <v>RCL/</v>
      </c>
      <c r="N108" s="136" t="str">
        <f>VLOOKUP(I108,SOURCE!B:M,5,0)</f>
        <v>"RCL/"</v>
      </c>
    </row>
    <row r="109" spans="1:14">
      <c r="A109" s="134" t="str">
        <f>IF(ISNA(VLOOKUP(D109,D110:D$9999,1,0)),"",1)</f>
        <v/>
      </c>
      <c r="B109" s="134" t="str">
        <f>IF(ISNA(VLOOKUP(E109,E110:E$9999,1,0)),"",1)</f>
        <v/>
      </c>
      <c r="C109" s="3">
        <v>107</v>
      </c>
      <c r="D109" s="3" t="str">
        <f>CHAR(34)&amp;VLOOKUP(C109,SOURCE!S110:Y10105,7,0)&amp;CHAR(34)</f>
        <v>"497"</v>
      </c>
      <c r="E109" s="136" t="str">
        <f>CHAR(34)&amp;VLOOKUP(C109,SOURCE!S$4:Y$9999,6,0)&amp;CHAR(34)</f>
        <v>"RCLMAX"</v>
      </c>
      <c r="F109" s="131" t="str">
        <f t="shared" si="2"/>
        <v xml:space="preserve">                      if (strcompare(commandnumber,"RCLMAX" )) {strcpy(commandnumber, "497");} else</v>
      </c>
      <c r="H109" t="b">
        <f>ISNA(VLOOKUP(J109,J110:J$500,1,0))</f>
        <v>1</v>
      </c>
      <c r="I109" s="137">
        <f>VLOOKUP(C109,SOURCE!S$4:Y$9999,7,0)</f>
        <v>497</v>
      </c>
      <c r="J109" s="138" t="str">
        <f>VLOOKUP(C109,SOURCE!S$4:Y$9999,6,0)</f>
        <v>RCLMAX</v>
      </c>
      <c r="K109" s="139" t="str">
        <f t="shared" si="3"/>
        <v>Max</v>
      </c>
      <c r="N109" s="136" t="str">
        <f>VLOOKUP(I109,SOURCE!B:M,5,0)</f>
        <v>"Max"</v>
      </c>
    </row>
    <row r="110" spans="1:14">
      <c r="A110" s="134" t="str">
        <f>IF(ISNA(VLOOKUP(D110,D111:D$9999,1,0)),"",1)</f>
        <v/>
      </c>
      <c r="B110" s="134" t="str">
        <f>IF(ISNA(VLOOKUP(E110,E111:E$9999,1,0)),"",1)</f>
        <v/>
      </c>
      <c r="C110" s="3">
        <v>108</v>
      </c>
      <c r="D110" s="3" t="str">
        <f>CHAR(34)&amp;VLOOKUP(C110,SOURCE!S111:Y10106,7,0)&amp;CHAR(34)</f>
        <v>"498"</v>
      </c>
      <c r="E110" s="136" t="str">
        <f>CHAR(34)&amp;VLOOKUP(C110,SOURCE!S$4:Y$9999,6,0)&amp;CHAR(34)</f>
        <v>"RCLMIN"</v>
      </c>
      <c r="F110" s="131" t="str">
        <f t="shared" si="2"/>
        <v xml:space="preserve">                      if (strcompare(commandnumber,"RCLMIN" )) {strcpy(commandnumber, "498");} else</v>
      </c>
      <c r="H110" t="b">
        <f>ISNA(VLOOKUP(J110,J111:J$500,1,0))</f>
        <v>1</v>
      </c>
      <c r="I110" s="137">
        <f>VLOOKUP(C110,SOURCE!S$4:Y$9999,7,0)</f>
        <v>498</v>
      </c>
      <c r="J110" s="138" t="str">
        <f>VLOOKUP(C110,SOURCE!S$4:Y$9999,6,0)</f>
        <v>RCLMIN</v>
      </c>
      <c r="K110" s="139" t="str">
        <f t="shared" si="3"/>
        <v>Min</v>
      </c>
      <c r="N110" s="136" t="str">
        <f>VLOOKUP(I110,SOURCE!B:M,5,0)</f>
        <v>"Min"</v>
      </c>
    </row>
    <row r="111" spans="1:14">
      <c r="A111" s="134" t="str">
        <f>IF(ISNA(VLOOKUP(D111,D112:D$9999,1,0)),"",1)</f>
        <v/>
      </c>
      <c r="B111" s="134" t="str">
        <f>IF(ISNA(VLOOKUP(E111,E112:E$9999,1,0)),"",1)</f>
        <v/>
      </c>
      <c r="C111" s="3">
        <v>109</v>
      </c>
      <c r="D111" s="3" t="str">
        <f>CHAR(34)&amp;VLOOKUP(C111,SOURCE!S112:Y10107,7,0)&amp;CHAR(34)</f>
        <v>"503"</v>
      </c>
      <c r="E111" s="136" t="str">
        <f>CHAR(34)&amp;VLOOKUP(C111,SOURCE!S$4:Y$9999,6,0)&amp;CHAR(34)</f>
        <v>"RE"</v>
      </c>
      <c r="F111" s="131" t="str">
        <f t="shared" si="2"/>
        <v xml:space="preserve">                      if (strcompare(commandnumber,"RE" )) {strcpy(commandnumber, "503");} else</v>
      </c>
      <c r="H111" t="b">
        <f>ISNA(VLOOKUP(J111,J112:J$500,1,0))</f>
        <v>1</v>
      </c>
      <c r="I111" s="137">
        <f>VLOOKUP(C111,SOURCE!S$4:Y$9999,7,0)</f>
        <v>503</v>
      </c>
      <c r="J111" s="138" t="str">
        <f>VLOOKUP(C111,SOURCE!S$4:Y$9999,6,0)</f>
        <v>RE</v>
      </c>
      <c r="K111" s="139" t="str">
        <f t="shared" si="3"/>
        <v>Re</v>
      </c>
      <c r="N111" s="136" t="str">
        <f>VLOOKUP(I111,SOURCE!B:M,5,0)</f>
        <v>"Re"</v>
      </c>
    </row>
    <row r="112" spans="1:14">
      <c r="A112" s="134" t="str">
        <f>IF(ISNA(VLOOKUP(D112,D113:D$9999,1,0)),"",1)</f>
        <v/>
      </c>
      <c r="B112" s="134" t="str">
        <f>IF(ISNA(VLOOKUP(E112,E113:E$9999,1,0)),"",1)</f>
        <v/>
      </c>
      <c r="C112" s="3">
        <v>110</v>
      </c>
      <c r="D112" s="3" t="str">
        <f>CHAR(34)&amp;VLOOKUP(C112,SOURCE!S113:Y10108,7,0)&amp;CHAR(34)</f>
        <v>"511"</v>
      </c>
      <c r="E112" s="136" t="str">
        <f>CHAR(34)&amp;VLOOKUP(C112,SOURCE!S$4:Y$9999,6,0)&amp;CHAR(34)</f>
        <v>"RE&gt;CX"</v>
      </c>
      <c r="F112" s="131" t="str">
        <f t="shared" si="2"/>
        <v xml:space="preserve">                      if (strcompare(commandnumber,"RE&gt;CX" )) {strcpy(commandnumber, "511");} else</v>
      </c>
      <c r="H112" t="b">
        <f>ISNA(VLOOKUP(J112,J113:J$500,1,0))</f>
        <v>1</v>
      </c>
      <c r="I112" s="137">
        <f>VLOOKUP(C112,SOURCE!S$4:Y$9999,7,0)</f>
        <v>511</v>
      </c>
      <c r="J112" s="138" t="str">
        <f>VLOOKUP(C112,SOURCE!S$4:Y$9999,6,0)</f>
        <v>RE&gt;CX</v>
      </c>
      <c r="K112" s="139" t="str">
        <f t="shared" si="3"/>
        <v>RE&gt;CX</v>
      </c>
      <c r="N112" s="136" t="str">
        <f>VLOOKUP(I112,SOURCE!B:M,5,0)</f>
        <v>"RE" STD_RIGHT_ARROW "CX"</v>
      </c>
    </row>
    <row r="113" spans="1:14">
      <c r="A113" s="134" t="str">
        <f>IF(ISNA(VLOOKUP(D113,D114:D$9999,1,0)),"",1)</f>
        <v/>
      </c>
      <c r="B113" s="134" t="str">
        <f>IF(ISNA(VLOOKUP(E113,E114:E$9999,1,0)),"",1)</f>
        <v/>
      </c>
      <c r="C113" s="3">
        <v>111</v>
      </c>
      <c r="D113" s="3" t="str">
        <f>CHAR(34)&amp;VLOOKUP(C113,SOURCE!S114:Y10109,7,0)&amp;CHAR(34)</f>
        <v>"512"</v>
      </c>
      <c r="E113" s="136" t="str">
        <f>CHAR(34)&amp;VLOOKUP(C113,SOURCE!S$4:Y$9999,6,0)&amp;CHAR(34)</f>
        <v>"RE&lt;&gt;IM"</v>
      </c>
      <c r="F113" s="131" t="str">
        <f t="shared" si="2"/>
        <v xml:space="preserve">                      if (strcompare(commandnumber,"RE&lt;&gt;IM" )) {strcpy(commandnumber, "512");} else</v>
      </c>
      <c r="H113" t="b">
        <f>ISNA(VLOOKUP(J113,J114:J$500,1,0))</f>
        <v>1</v>
      </c>
      <c r="I113" s="137">
        <f>VLOOKUP(C113,SOURCE!S$4:Y$9999,7,0)</f>
        <v>512</v>
      </c>
      <c r="J113" s="138" t="str">
        <f>VLOOKUP(C113,SOURCE!S$4:Y$9999,6,0)</f>
        <v>RE&lt;&gt;IM</v>
      </c>
      <c r="K113" s="139" t="str">
        <f t="shared" si="3"/>
        <v>Re&lt;&gt;Im</v>
      </c>
      <c r="N113" s="136" t="str">
        <f>VLOOKUP(I113,SOURCE!B:M,5,0)</f>
        <v>"Re" STD_LEFT_RIGHT_ARROWS "Im"</v>
      </c>
    </row>
    <row r="114" spans="1:14">
      <c r="A114" s="134" t="str">
        <f>IF(ISNA(VLOOKUP(D114,D115:D$9999,1,0)),"",1)</f>
        <v/>
      </c>
      <c r="B114" s="134" t="str">
        <f>IF(ISNA(VLOOKUP(E114,E115:E$9999,1,0)),"",1)</f>
        <v/>
      </c>
      <c r="C114" s="3">
        <v>112</v>
      </c>
      <c r="D114" s="3" t="str">
        <f>CHAR(34)&amp;VLOOKUP(C114,SOURCE!S115:Y10110,7,0)&amp;CHAR(34)</f>
        <v>"513"</v>
      </c>
      <c r="E114" s="136" t="str">
        <f>CHAR(34)&amp;VLOOKUP(C114,SOURCE!S$4:Y$9999,6,0)&amp;CHAR(34)</f>
        <v>"RJ"</v>
      </c>
      <c r="F114" s="131" t="str">
        <f t="shared" si="2"/>
        <v xml:space="preserve">                      if (strcompare(commandnumber,"RJ" )) {strcpy(commandnumber, "513");} else</v>
      </c>
      <c r="H114" t="b">
        <f>ISNA(VLOOKUP(J114,J115:J$500,1,0))</f>
        <v>1</v>
      </c>
      <c r="I114" s="137">
        <f>VLOOKUP(C114,SOURCE!S$4:Y$9999,7,0)</f>
        <v>513</v>
      </c>
      <c r="J114" s="138" t="str">
        <f>VLOOKUP(C114,SOURCE!S$4:Y$9999,6,0)</f>
        <v>RJ</v>
      </c>
      <c r="K114" s="139" t="str">
        <f t="shared" si="3"/>
        <v>RJ</v>
      </c>
      <c r="N114" s="136" t="str">
        <f>VLOOKUP(I114,SOURCE!B:M,5,0)</f>
        <v>"RJ"</v>
      </c>
    </row>
    <row r="115" spans="1:14">
      <c r="A115" s="134" t="str">
        <f>IF(ISNA(VLOOKUP(D115,D116:D$9999,1,0)),"",1)</f>
        <v/>
      </c>
      <c r="B115" s="134" t="str">
        <f>IF(ISNA(VLOOKUP(E115,E116:E$9999,1,0)),"",1)</f>
        <v/>
      </c>
      <c r="C115" s="3">
        <v>113</v>
      </c>
      <c r="D115" s="3" t="str">
        <f>CHAR(34)&amp;VLOOKUP(C115,SOURCE!S116:Y10111,7,0)&amp;CHAR(34)</f>
        <v>"515"</v>
      </c>
      <c r="E115" s="136" t="str">
        <f>CHAR(34)&amp;VLOOKUP(C115,SOURCE!S$4:Y$9999,6,0)&amp;CHAR(34)</f>
        <v>"RL"</v>
      </c>
      <c r="F115" s="131" t="str">
        <f t="shared" si="2"/>
        <v xml:space="preserve">                      if (strcompare(commandnumber,"RL" )) {strcpy(commandnumber, "515");} else</v>
      </c>
      <c r="H115" t="b">
        <f>ISNA(VLOOKUP(J115,J116:J$500,1,0))</f>
        <v>1</v>
      </c>
      <c r="I115" s="137">
        <f>VLOOKUP(C115,SOURCE!S$4:Y$9999,7,0)</f>
        <v>515</v>
      </c>
      <c r="J115" s="138" t="str">
        <f>VLOOKUP(C115,SOURCE!S$4:Y$9999,6,0)</f>
        <v>RL</v>
      </c>
      <c r="K115" s="139" t="str">
        <f t="shared" si="3"/>
        <v>RL</v>
      </c>
      <c r="N115" s="136" t="str">
        <f>VLOOKUP(I115,SOURCE!B:M,5,0)</f>
        <v>"RL"</v>
      </c>
    </row>
    <row r="116" spans="1:14">
      <c r="A116" s="134" t="str">
        <f>IF(ISNA(VLOOKUP(D116,D117:D$9999,1,0)),"",1)</f>
        <v/>
      </c>
      <c r="B116" s="134" t="str">
        <f>IF(ISNA(VLOOKUP(E116,E117:E$9999,1,0)),"",1)</f>
        <v/>
      </c>
      <c r="C116" s="3">
        <v>114</v>
      </c>
      <c r="D116" s="3" t="str">
        <f>CHAR(34)&amp;VLOOKUP(C116,SOURCE!S117:Y10112,7,0)&amp;CHAR(34)</f>
        <v>"516"</v>
      </c>
      <c r="E116" s="136" t="str">
        <f>CHAR(34)&amp;VLOOKUP(C116,SOURCE!S$4:Y$9999,6,0)&amp;CHAR(34)</f>
        <v>"RLC"</v>
      </c>
      <c r="F116" s="131" t="str">
        <f t="shared" si="2"/>
        <v xml:space="preserve">                      if (strcompare(commandnumber,"RLC" )) {strcpy(commandnumber, "516");} else</v>
      </c>
      <c r="H116" t="b">
        <f>ISNA(VLOOKUP(J116,J117:J$500,1,0))</f>
        <v>1</v>
      </c>
      <c r="I116" s="137">
        <f>VLOOKUP(C116,SOURCE!S$4:Y$9999,7,0)</f>
        <v>516</v>
      </c>
      <c r="J116" s="138" t="str">
        <f>VLOOKUP(C116,SOURCE!S$4:Y$9999,6,0)</f>
        <v>RLC</v>
      </c>
      <c r="K116" s="139" t="str">
        <f t="shared" si="3"/>
        <v>RLC</v>
      </c>
      <c r="N116" s="136" t="str">
        <f>VLOOKUP(I116,SOURCE!B:M,5,0)</f>
        <v>"RLC"</v>
      </c>
    </row>
    <row r="117" spans="1:14">
      <c r="A117" s="134" t="str">
        <f>IF(ISNA(VLOOKUP(D117,D118:D$9999,1,0)),"",1)</f>
        <v/>
      </c>
      <c r="B117" s="134" t="str">
        <f>IF(ISNA(VLOOKUP(E117,E118:E$9999,1,0)),"",1)</f>
        <v/>
      </c>
      <c r="C117" s="3">
        <v>115</v>
      </c>
      <c r="D117" s="3" t="str">
        <f>CHAR(34)&amp;VLOOKUP(C117,SOURCE!S118:Y10113,7,0)&amp;CHAR(34)</f>
        <v>"519"</v>
      </c>
      <c r="E117" s="136" t="str">
        <f>CHAR(34)&amp;VLOOKUP(C117,SOURCE!S$4:Y$9999,6,0)&amp;CHAR(34)</f>
        <v>"RMODE?"</v>
      </c>
      <c r="F117" s="131" t="str">
        <f t="shared" si="2"/>
        <v xml:space="preserve">                      if (strcompare(commandnumber,"RMODE?" )) {strcpy(commandnumber, "519");} else</v>
      </c>
      <c r="H117" t="b">
        <f>ISNA(VLOOKUP(J117,J118:J$500,1,0))</f>
        <v>1</v>
      </c>
      <c r="I117" s="137">
        <f>VLOOKUP(C117,SOURCE!S$4:Y$9999,7,0)</f>
        <v>519</v>
      </c>
      <c r="J117" s="138" t="str">
        <f>VLOOKUP(C117,SOURCE!S$4:Y$9999,6,0)</f>
        <v>RMODE?</v>
      </c>
      <c r="K117" s="139" t="str">
        <f t="shared" si="3"/>
        <v>RMODE?</v>
      </c>
      <c r="N117" s="136" t="str">
        <f>VLOOKUP(I117,SOURCE!B:M,5,0)</f>
        <v>"RMODE?"</v>
      </c>
    </row>
    <row r="118" spans="1:14">
      <c r="A118" s="134" t="str">
        <f>IF(ISNA(VLOOKUP(D118,D119:D$9999,1,0)),"",1)</f>
        <v/>
      </c>
      <c r="B118" s="134" t="str">
        <f>IF(ISNA(VLOOKUP(E118,E119:E$9999,1,0)),"",1)</f>
        <v/>
      </c>
      <c r="C118" s="3">
        <v>116</v>
      </c>
      <c r="D118" s="3" t="str">
        <f>CHAR(34)&amp;VLOOKUP(C118,SOURCE!S119:Y10114,7,0)&amp;CHAR(34)</f>
        <v>"520"</v>
      </c>
      <c r="E118" s="136" t="str">
        <f>CHAR(34)&amp;VLOOKUP(C118,SOURCE!S$4:Y$9999,6,0)&amp;CHAR(34)</f>
        <v>"RMD"</v>
      </c>
      <c r="F118" s="131" t="str">
        <f t="shared" si="2"/>
        <v xml:space="preserve">                      if (strcompare(commandnumber,"RMD" )) {strcpy(commandnumber, "520");} else</v>
      </c>
      <c r="H118" t="b">
        <f>ISNA(VLOOKUP(J118,J119:J$500,1,0))</f>
        <v>1</v>
      </c>
      <c r="I118" s="137">
        <f>VLOOKUP(C118,SOURCE!S$4:Y$9999,7,0)</f>
        <v>520</v>
      </c>
      <c r="J118" s="138" t="str">
        <f>VLOOKUP(C118,SOURCE!S$4:Y$9999,6,0)</f>
        <v>RMD</v>
      </c>
      <c r="K118" s="139" t="str">
        <f t="shared" si="3"/>
        <v>RMD</v>
      </c>
      <c r="N118" s="136" t="str">
        <f>VLOOKUP(I118,SOURCE!B:M,5,0)</f>
        <v>"RMD"</v>
      </c>
    </row>
    <row r="119" spans="1:14">
      <c r="A119" s="134" t="str">
        <f>IF(ISNA(VLOOKUP(D119,D120:D$9999,1,0)),"",1)</f>
        <v/>
      </c>
      <c r="B119" s="134" t="str">
        <f>IF(ISNA(VLOOKUP(E119,E120:E$9999,1,0)),"",1)</f>
        <v/>
      </c>
      <c r="C119" s="3">
        <v>117</v>
      </c>
      <c r="D119" s="3" t="str">
        <f>CHAR(34)&amp;VLOOKUP(C119,SOURCE!S120:Y10115,7,0)&amp;CHAR(34)</f>
        <v>"524"</v>
      </c>
      <c r="E119" s="136" t="str">
        <f>CHAR(34)&amp;VLOOKUP(C119,SOURCE!S$4:Y$9999,6,0)&amp;CHAR(34)</f>
        <v>"RR"</v>
      </c>
      <c r="F119" s="131" t="str">
        <f t="shared" si="2"/>
        <v xml:space="preserve">                      if (strcompare(commandnumber,"RR" )) {strcpy(commandnumber, "524");} else</v>
      </c>
      <c r="H119" t="b">
        <f>ISNA(VLOOKUP(J119,J120:J$500,1,0))</f>
        <v>1</v>
      </c>
      <c r="I119" s="137">
        <f>VLOOKUP(C119,SOURCE!S$4:Y$9999,7,0)</f>
        <v>524</v>
      </c>
      <c r="J119" s="138" t="str">
        <f>VLOOKUP(C119,SOURCE!S$4:Y$9999,6,0)</f>
        <v>RR</v>
      </c>
      <c r="K119" s="139" t="str">
        <f t="shared" si="3"/>
        <v>RR</v>
      </c>
      <c r="N119" s="136" t="str">
        <f>VLOOKUP(I119,SOURCE!B:M,5,0)</f>
        <v>"RR"</v>
      </c>
    </row>
    <row r="120" spans="1:14">
      <c r="A120" s="134" t="str">
        <f>IF(ISNA(VLOOKUP(D120,D121:D$9999,1,0)),"",1)</f>
        <v/>
      </c>
      <c r="B120" s="134" t="str">
        <f>IF(ISNA(VLOOKUP(E120,E121:E$9999,1,0)),"",1)</f>
        <v/>
      </c>
      <c r="C120" s="3">
        <v>118</v>
      </c>
      <c r="D120" s="3" t="str">
        <f>CHAR(34)&amp;VLOOKUP(C120,SOURCE!S121:Y10116,7,0)&amp;CHAR(34)</f>
        <v>"525"</v>
      </c>
      <c r="E120" s="136" t="str">
        <f>CHAR(34)&amp;VLOOKUP(C120,SOURCE!S$4:Y$9999,6,0)&amp;CHAR(34)</f>
        <v>"RRC"</v>
      </c>
      <c r="F120" s="131" t="str">
        <f t="shared" si="2"/>
        <v xml:space="preserve">                      if (strcompare(commandnumber,"RRC" )) {strcpy(commandnumber, "525");} else</v>
      </c>
      <c r="H120" t="b">
        <f>ISNA(VLOOKUP(J120,J121:J$500,1,0))</f>
        <v>1</v>
      </c>
      <c r="I120" s="137">
        <f>VLOOKUP(C120,SOURCE!S$4:Y$9999,7,0)</f>
        <v>525</v>
      </c>
      <c r="J120" s="138" t="str">
        <f>VLOOKUP(C120,SOURCE!S$4:Y$9999,6,0)</f>
        <v>RRC</v>
      </c>
      <c r="K120" s="139" t="str">
        <f t="shared" si="3"/>
        <v>RRC</v>
      </c>
      <c r="N120" s="136" t="str">
        <f>VLOOKUP(I120,SOURCE!B:M,5,0)</f>
        <v>"RRC"</v>
      </c>
    </row>
    <row r="121" spans="1:14">
      <c r="A121" s="134" t="str">
        <f>IF(ISNA(VLOOKUP(D121,D122:D$9999,1,0)),"",1)</f>
        <v/>
      </c>
      <c r="B121" s="134" t="str">
        <f>IF(ISNA(VLOOKUP(E121,E122:E$9999,1,0)),"",1)</f>
        <v/>
      </c>
      <c r="C121" s="3">
        <v>119</v>
      </c>
      <c r="D121" s="3" t="str">
        <f>CHAR(34)&amp;VLOOKUP(C121,SOURCE!S122:Y10117,7,0)&amp;CHAR(34)</f>
        <v>"534"</v>
      </c>
      <c r="E121" s="136" t="str">
        <f>CHAR(34)&amp;VLOOKUP(C121,SOURCE!S$4:Y$9999,6,0)&amp;CHAR(34)</f>
        <v>"R&gt;D"</v>
      </c>
      <c r="F121" s="131" t="str">
        <f t="shared" si="2"/>
        <v xml:space="preserve">                      if (strcompare(commandnumber,"R&gt;D" )) {strcpy(commandnumber, "534");} else</v>
      </c>
      <c r="H121" t="b">
        <f>ISNA(VLOOKUP(J121,J122:J$500,1,0))</f>
        <v>1</v>
      </c>
      <c r="I121" s="137">
        <f>VLOOKUP(C121,SOURCE!S$4:Y$9999,7,0)</f>
        <v>534</v>
      </c>
      <c r="J121" s="138" t="str">
        <f>VLOOKUP(C121,SOURCE!S$4:Y$9999,6,0)</f>
        <v>R&gt;D</v>
      </c>
      <c r="K121" s="139" t="str">
        <f t="shared" si="3"/>
        <v>R&gt;D</v>
      </c>
      <c r="N121" s="136" t="str">
        <f>VLOOKUP(I121,SOURCE!B:M,5,0)</f>
        <v>"R" STD_RIGHT_ARROW "D"</v>
      </c>
    </row>
    <row r="122" spans="1:14">
      <c r="A122" s="134" t="str">
        <f>IF(ISNA(VLOOKUP(D122,D123:D$9999,1,0)),"",1)</f>
        <v/>
      </c>
      <c r="B122" s="134" t="str">
        <f>IF(ISNA(VLOOKUP(E122,E123:E$9999,1,0)),"",1)</f>
        <v/>
      </c>
      <c r="C122" s="3">
        <v>120</v>
      </c>
      <c r="D122" s="3" t="str">
        <f>CHAR(34)&amp;VLOOKUP(C122,SOURCE!S123:Y10118,7,0)&amp;CHAR(34)</f>
        <v>"543"</v>
      </c>
      <c r="E122" s="136" t="str">
        <f>CHAR(34)&amp;VLOOKUP(C122,SOURCE!S$4:Y$9999,6,0)&amp;CHAR(34)</f>
        <v>"SB"</v>
      </c>
      <c r="F122" s="131" t="str">
        <f t="shared" si="2"/>
        <v xml:space="preserve">                      if (strcompare(commandnumber,"SB" )) {strcpy(commandnumber, "543");} else</v>
      </c>
      <c r="H122" t="b">
        <f>ISNA(VLOOKUP(J122,J123:J$500,1,0))</f>
        <v>1</v>
      </c>
      <c r="I122" s="137">
        <f>VLOOKUP(C122,SOURCE!S$4:Y$9999,7,0)</f>
        <v>543</v>
      </c>
      <c r="J122" s="138" t="str">
        <f>VLOOKUP(C122,SOURCE!S$4:Y$9999,6,0)</f>
        <v>SB</v>
      </c>
      <c r="K122" s="139" t="str">
        <f t="shared" si="3"/>
        <v>SB</v>
      </c>
      <c r="N122" s="136" t="str">
        <f>VLOOKUP(I122,SOURCE!B:M,5,0)</f>
        <v>"SB"</v>
      </c>
    </row>
    <row r="123" spans="1:14">
      <c r="A123" s="134" t="str">
        <f>IF(ISNA(VLOOKUP(D123,D124:D$9999,1,0)),"",1)</f>
        <v/>
      </c>
      <c r="B123" s="134" t="str">
        <f>IF(ISNA(VLOOKUP(E123,E124:E$9999,1,0)),"",1)</f>
        <v/>
      </c>
      <c r="C123" s="3">
        <v>121</v>
      </c>
      <c r="D123" s="3" t="str">
        <f>CHAR(34)&amp;VLOOKUP(C123,SOURCE!S124:Y10119,7,0)&amp;CHAR(34)</f>
        <v>"545"</v>
      </c>
      <c r="E123" s="136" t="str">
        <f>CHAR(34)&amp;VLOOKUP(C123,SOURCE!S$4:Y$9999,6,0)&amp;CHAR(34)</f>
        <v>"SCI"</v>
      </c>
      <c r="F123" s="131" t="str">
        <f t="shared" si="2"/>
        <v xml:space="preserve">                      if (strcompare(commandnumber,"SCI" )) {strcpy(commandnumber, "545");} else</v>
      </c>
      <c r="H123" t="b">
        <f>ISNA(VLOOKUP(J123,J124:J$500,1,0))</f>
        <v>1</v>
      </c>
      <c r="I123" s="137">
        <f>VLOOKUP(C123,SOURCE!S$4:Y$9999,7,0)</f>
        <v>545</v>
      </c>
      <c r="J123" s="138" t="str">
        <f>VLOOKUP(C123,SOURCE!S$4:Y$9999,6,0)</f>
        <v>SCI</v>
      </c>
      <c r="K123" s="139" t="str">
        <f t="shared" si="3"/>
        <v>SCI</v>
      </c>
      <c r="N123" s="136" t="str">
        <f>VLOOKUP(I123,SOURCE!B:M,5,0)</f>
        <v>"SCI"</v>
      </c>
    </row>
    <row r="124" spans="1:14">
      <c r="A124" s="134" t="str">
        <f>IF(ISNA(VLOOKUP(D124,D125:D$9999,1,0)),"",1)</f>
        <v/>
      </c>
      <c r="B124" s="134" t="str">
        <f>IF(ISNA(VLOOKUP(E124,E125:E$9999,1,0)),"",1)</f>
        <v/>
      </c>
      <c r="C124" s="3">
        <v>122</v>
      </c>
      <c r="D124" s="3" t="str">
        <f>CHAR(34)&amp;VLOOKUP(C124,SOURCE!S125:Y10120,7,0)&amp;CHAR(34)</f>
        <v>"548"</v>
      </c>
      <c r="E124" s="136" t="str">
        <f>CHAR(34)&amp;VLOOKUP(C124,SOURCE!S$4:Y$9999,6,0)&amp;CHAR(34)</f>
        <v>"SDIGS?"</v>
      </c>
      <c r="F124" s="131" t="str">
        <f t="shared" si="2"/>
        <v xml:space="preserve">                      if (strcompare(commandnumber,"SDIGS?" )) {strcpy(commandnumber, "548");} else</v>
      </c>
      <c r="H124" t="b">
        <f>ISNA(VLOOKUP(J124,J125:J$500,1,0))</f>
        <v>1</v>
      </c>
      <c r="I124" s="137">
        <f>VLOOKUP(C124,SOURCE!S$4:Y$9999,7,0)</f>
        <v>548</v>
      </c>
      <c r="J124" s="138" t="str">
        <f>VLOOKUP(C124,SOURCE!S$4:Y$9999,6,0)</f>
        <v>SDIGS?</v>
      </c>
      <c r="K124" s="139" t="str">
        <f t="shared" si="3"/>
        <v>SDIGS?</v>
      </c>
      <c r="N124" s="136" t="str">
        <f>VLOOKUP(I124,SOURCE!B:M,5,0)</f>
        <v>"SDIGS?"</v>
      </c>
    </row>
    <row r="125" spans="1:14">
      <c r="A125" s="134" t="str">
        <f>IF(ISNA(VLOOKUP(D125,D126:D$9999,1,0)),"",1)</f>
        <v/>
      </c>
      <c r="B125" s="134" t="str">
        <f>IF(ISNA(VLOOKUP(E125,E126:E$9999,1,0)),"",1)</f>
        <v/>
      </c>
      <c r="C125" s="3">
        <v>123</v>
      </c>
      <c r="D125" s="3" t="str">
        <f>CHAR(34)&amp;VLOOKUP(C125,SOURCE!S126:Y10121,7,0)&amp;CHAR(34)</f>
        <v>"549"</v>
      </c>
      <c r="E125" s="136" t="str">
        <f>CHAR(34)&amp;VLOOKUP(C125,SOURCE!S$4:Y$9999,6,0)&amp;CHAR(34)</f>
        <v>"SDL"</v>
      </c>
      <c r="F125" s="131" t="str">
        <f t="shared" si="2"/>
        <v xml:space="preserve">                      if (strcompare(commandnumber,"SDL" )) {strcpy(commandnumber, "549");} else</v>
      </c>
      <c r="H125" t="b">
        <f>ISNA(VLOOKUP(J125,J126:J$500,1,0))</f>
        <v>1</v>
      </c>
      <c r="I125" s="137">
        <f>VLOOKUP(C125,SOURCE!S$4:Y$9999,7,0)</f>
        <v>549</v>
      </c>
      <c r="J125" s="138" t="str">
        <f>VLOOKUP(C125,SOURCE!S$4:Y$9999,6,0)</f>
        <v>SDL</v>
      </c>
      <c r="K125" s="139" t="str">
        <f t="shared" si="3"/>
        <v>SDL</v>
      </c>
      <c r="N125" s="136" t="str">
        <f>VLOOKUP(I125,SOURCE!B:M,5,0)</f>
        <v>"SDL"</v>
      </c>
    </row>
    <row r="126" spans="1:14">
      <c r="A126" s="134" t="str">
        <f>IF(ISNA(VLOOKUP(D126,D127:D$9999,1,0)),"",1)</f>
        <v/>
      </c>
      <c r="B126" s="134" t="str">
        <f>IF(ISNA(VLOOKUP(E126,E127:E$9999,1,0)),"",1)</f>
        <v/>
      </c>
      <c r="C126" s="3">
        <v>124</v>
      </c>
      <c r="D126" s="3" t="str">
        <f>CHAR(34)&amp;VLOOKUP(C126,SOURCE!S127:Y10122,7,0)&amp;CHAR(34)</f>
        <v>"550"</v>
      </c>
      <c r="E126" s="136" t="str">
        <f>CHAR(34)&amp;VLOOKUP(C126,SOURCE!S$4:Y$9999,6,0)&amp;CHAR(34)</f>
        <v>"SDR"</v>
      </c>
      <c r="F126" s="131" t="str">
        <f t="shared" si="2"/>
        <v xml:space="preserve">                      if (strcompare(commandnumber,"SDR" )) {strcpy(commandnumber, "550");} else</v>
      </c>
      <c r="H126" t="b">
        <f>ISNA(VLOOKUP(J126,J127:J$500,1,0))</f>
        <v>1</v>
      </c>
      <c r="I126" s="137">
        <f>VLOOKUP(C126,SOURCE!S$4:Y$9999,7,0)</f>
        <v>550</v>
      </c>
      <c r="J126" s="138" t="str">
        <f>VLOOKUP(C126,SOURCE!S$4:Y$9999,6,0)</f>
        <v>SDR</v>
      </c>
      <c r="K126" s="139" t="str">
        <f t="shared" si="3"/>
        <v>SDR</v>
      </c>
      <c r="N126" s="136" t="str">
        <f>VLOOKUP(I126,SOURCE!B:M,5,0)</f>
        <v>"SDR"</v>
      </c>
    </row>
    <row r="127" spans="1:14">
      <c r="A127" s="134" t="str">
        <f>IF(ISNA(VLOOKUP(D127,D128:D$9999,1,0)),"",1)</f>
        <v/>
      </c>
      <c r="B127" s="134" t="str">
        <f>IF(ISNA(VLOOKUP(E127,E128:E$9999,1,0)),"",1)</f>
        <v/>
      </c>
      <c r="C127" s="3">
        <v>125</v>
      </c>
      <c r="D127" s="3" t="str">
        <f>CHAR(34)&amp;VLOOKUP(C127,SOURCE!S128:Y10123,7,0)&amp;CHAR(34)</f>
        <v>"552"</v>
      </c>
      <c r="E127" s="136" t="str">
        <f>CHAR(34)&amp;VLOOKUP(C127,SOURCE!S$4:Y$9999,6,0)&amp;CHAR(34)</f>
        <v>"SEED"</v>
      </c>
      <c r="F127" s="131" t="str">
        <f t="shared" si="2"/>
        <v xml:space="preserve">                      if (strcompare(commandnumber,"SEED" )) {strcpy(commandnumber, "552");} else</v>
      </c>
      <c r="H127" t="b">
        <f>ISNA(VLOOKUP(J127,J128:J$500,1,0))</f>
        <v>1</v>
      </c>
      <c r="I127" s="137">
        <f>VLOOKUP(C127,SOURCE!S$4:Y$9999,7,0)</f>
        <v>552</v>
      </c>
      <c r="J127" s="138" t="str">
        <f>VLOOKUP(C127,SOURCE!S$4:Y$9999,6,0)</f>
        <v>SEED</v>
      </c>
      <c r="K127" s="139" t="str">
        <f t="shared" si="3"/>
        <v>SEED</v>
      </c>
      <c r="N127" s="136" t="str">
        <f>VLOOKUP(I127,SOURCE!B:M,5,0)</f>
        <v>"SEED"</v>
      </c>
    </row>
    <row r="128" spans="1:14">
      <c r="A128" s="134" t="str">
        <f>IF(ISNA(VLOOKUP(D128,D129:D$9999,1,0)),"",1)</f>
        <v/>
      </c>
      <c r="B128" s="134" t="str">
        <f>IF(ISNA(VLOOKUP(E128,E129:E$9999,1,0)),"",1)</f>
        <v/>
      </c>
      <c r="C128" s="3">
        <v>126</v>
      </c>
      <c r="D128" s="3" t="str">
        <f>CHAR(34)&amp;VLOOKUP(C128,SOURCE!S129:Y10124,7,0)&amp;CHAR(34)</f>
        <v>"566"</v>
      </c>
      <c r="E128" s="136" t="str">
        <f>CHAR(34)&amp;VLOOKUP(C128,SOURCE!S$4:Y$9999,6,0)&amp;CHAR(34)</f>
        <v>"SIGN"</v>
      </c>
      <c r="F128" s="131" t="str">
        <f t="shared" si="2"/>
        <v xml:space="preserve">                      if (strcompare(commandnumber,"SIGN" )) {strcpy(commandnumber, "566");} else</v>
      </c>
      <c r="H128" t="b">
        <f>ISNA(VLOOKUP(J128,J129:J$500,1,0))</f>
        <v>1</v>
      </c>
      <c r="I128" s="137">
        <f>VLOOKUP(C128,SOURCE!S$4:Y$9999,7,0)</f>
        <v>566</v>
      </c>
      <c r="J128" s="138" t="str">
        <f>VLOOKUP(C128,SOURCE!S$4:Y$9999,6,0)</f>
        <v>SIGN</v>
      </c>
      <c r="K128" s="139" t="str">
        <f t="shared" si="3"/>
        <v>sign</v>
      </c>
      <c r="N128" s="136" t="str">
        <f>VLOOKUP(I128,SOURCE!B:M,5,0)</f>
        <v>"sign"</v>
      </c>
    </row>
    <row r="129" spans="1:14">
      <c r="A129" s="134" t="str">
        <f>IF(ISNA(VLOOKUP(D129,D130:D$9999,1,0)),"",1)</f>
        <v/>
      </c>
      <c r="B129" s="134" t="str">
        <f>IF(ISNA(VLOOKUP(E129,E130:E$9999,1,0)),"",1)</f>
        <v/>
      </c>
      <c r="C129" s="3">
        <v>127</v>
      </c>
      <c r="D129" s="3" t="str">
        <f>CHAR(34)&amp;VLOOKUP(C129,SOURCE!S130:Y10125,7,0)&amp;CHAR(34)</f>
        <v>"569"</v>
      </c>
      <c r="E129" s="136" t="str">
        <f>CHAR(34)&amp;VLOOKUP(C129,SOURCE!S$4:Y$9999,6,0)&amp;CHAR(34)</f>
        <v>"SIN"</v>
      </c>
      <c r="F129" s="131" t="str">
        <f t="shared" si="2"/>
        <v xml:space="preserve">                      if (strcompare(commandnumber,"SIN" )) {strcpy(commandnumber, "569");} else</v>
      </c>
      <c r="H129" t="b">
        <f>ISNA(VLOOKUP(J129,J130:J$500,1,0))</f>
        <v>1</v>
      </c>
      <c r="I129" s="137">
        <f>VLOOKUP(C129,SOURCE!S$4:Y$9999,7,0)</f>
        <v>569</v>
      </c>
      <c r="J129" s="138" t="str">
        <f>VLOOKUP(C129,SOURCE!S$4:Y$9999,6,0)</f>
        <v>SIN</v>
      </c>
      <c r="K129" s="139" t="str">
        <f t="shared" si="3"/>
        <v>SIN</v>
      </c>
      <c r="N129" s="136" t="str">
        <f>VLOOKUP(I129,SOURCE!B:M,5,0)</f>
        <v>"SIN"</v>
      </c>
    </row>
    <row r="130" spans="1:14">
      <c r="A130" s="134" t="str">
        <f>IF(ISNA(VLOOKUP(D130,D131:D$9999,1,0)),"",1)</f>
        <v/>
      </c>
      <c r="B130" s="134" t="str">
        <f>IF(ISNA(VLOOKUP(E130,E131:E$9999,1,0)),"",1)</f>
        <v/>
      </c>
      <c r="C130" s="3">
        <v>128</v>
      </c>
      <c r="D130" s="3" t="str">
        <f>CHAR(34)&amp;VLOOKUP(C130,SOURCE!S131:Y10126,7,0)&amp;CHAR(34)</f>
        <v>"570"</v>
      </c>
      <c r="E130" s="136" t="str">
        <f>CHAR(34)&amp;VLOOKUP(C130,SOURCE!S$4:Y$9999,6,0)&amp;CHAR(34)</f>
        <v>"SINC"</v>
      </c>
      <c r="F130" s="131" t="str">
        <f t="shared" si="2"/>
        <v xml:space="preserve">                      if (strcompare(commandnumber,"SINC" )) {strcpy(commandnumber, "570");} else</v>
      </c>
      <c r="H130" t="b">
        <f>ISNA(VLOOKUP(J130,J131:J$500,1,0))</f>
        <v>1</v>
      </c>
      <c r="I130" s="137">
        <f>VLOOKUP(C130,SOURCE!S$4:Y$9999,7,0)</f>
        <v>570</v>
      </c>
      <c r="J130" s="138" t="str">
        <f>VLOOKUP(C130,SOURCE!S$4:Y$9999,6,0)</f>
        <v>SINC</v>
      </c>
      <c r="K130" s="139" t="str">
        <f t="shared" si="3"/>
        <v>sinc</v>
      </c>
      <c r="N130" s="136" t="str">
        <f>VLOOKUP(I130,SOURCE!B:M,5,0)</f>
        <v>"sinc"</v>
      </c>
    </row>
    <row r="131" spans="1:14">
      <c r="A131" s="134" t="str">
        <f>IF(ISNA(VLOOKUP(D131,D132:D$9999,1,0)),"",1)</f>
        <v/>
      </c>
      <c r="B131" s="134" t="str">
        <f>IF(ISNA(VLOOKUP(E131,E132:E$9999,1,0)),"",1)</f>
        <v/>
      </c>
      <c r="C131" s="3">
        <v>129</v>
      </c>
      <c r="D131" s="3" t="str">
        <f>CHAR(34)&amp;VLOOKUP(C131,SOURCE!S132:Y10127,7,0)&amp;CHAR(34)</f>
        <v>"571"</v>
      </c>
      <c r="E131" s="136" t="str">
        <f>CHAR(34)&amp;VLOOKUP(C131,SOURCE!S$4:Y$9999,6,0)&amp;CHAR(34)</f>
        <v>"SINH"</v>
      </c>
      <c r="F131" s="131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(strcompare(commandnumber,"SINH" )) {strcpy(commandnumber, "571");} else</v>
      </c>
      <c r="H131" t="b">
        <f>ISNA(VLOOKUP(J131,J132:J$500,1,0))</f>
        <v>1</v>
      </c>
      <c r="I131" s="137">
        <f>VLOOKUP(C131,SOURCE!S$4:Y$9999,7,0)</f>
        <v>571</v>
      </c>
      <c r="J131" s="138" t="str">
        <f>VLOOKUP(C131,SOURCE!S$4:Y$9999,6,0)</f>
        <v>SINH</v>
      </c>
      <c r="K131" s="139" t="str">
        <f t="shared" ref="K131:K194" si="5">SUBSTITUTE(SUBSTITUTE(SUBSTITUTE(SUBSTITUTE(SUBSTITUTE(SUBSTITUTE(SUBSTITUTE(SUBSTITUTE(SUBSTITUTE(SUBSTITUTE(SUBSTITUTE((SUBSTITUTE(SUBSTITUTE(SUBSTITUTE(SUBSTITUTE(N131,"STD_SIGMA","SUM"),"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sinh</v>
      </c>
      <c r="N131" s="136" t="str">
        <f>VLOOKUP(I131,SOURCE!B:M,5,0)</f>
        <v>"sinh"</v>
      </c>
    </row>
    <row r="132" spans="1:14">
      <c r="A132" s="134" t="str">
        <f>IF(ISNA(VLOOKUP(D132,D133:D$9999,1,0)),"",1)</f>
        <v/>
      </c>
      <c r="B132" s="134" t="str">
        <f>IF(ISNA(VLOOKUP(E132,E133:E$9999,1,0)),"",1)</f>
        <v/>
      </c>
      <c r="C132" s="3">
        <v>130</v>
      </c>
      <c r="D132" s="3" t="str">
        <f>CHAR(34)&amp;VLOOKUP(C132,SOURCE!S133:Y10128,7,0)&amp;CHAR(34)</f>
        <v>"573"</v>
      </c>
      <c r="E132" s="136" t="str">
        <f>CHAR(34)&amp;VLOOKUP(C132,SOURCE!S$4:Y$9999,6,0)&amp;CHAR(34)</f>
        <v>"SL"</v>
      </c>
      <c r="F132" s="131" t="str">
        <f t="shared" si="4"/>
        <v xml:space="preserve">                      if (strcompare(commandnumber,"SL" )) {strcpy(commandnumber, "573");} else</v>
      </c>
      <c r="H132" t="b">
        <f>ISNA(VLOOKUP(J132,J133:J$500,1,0))</f>
        <v>1</v>
      </c>
      <c r="I132" s="137">
        <f>VLOOKUP(C132,SOURCE!S$4:Y$9999,7,0)</f>
        <v>573</v>
      </c>
      <c r="J132" s="138" t="str">
        <f>VLOOKUP(C132,SOURCE!S$4:Y$9999,6,0)</f>
        <v>SL</v>
      </c>
      <c r="K132" s="139" t="str">
        <f t="shared" si="5"/>
        <v>SL</v>
      </c>
      <c r="N132" s="136" t="str">
        <f>VLOOKUP(I132,SOURCE!B:M,5,0)</f>
        <v>"SL"</v>
      </c>
    </row>
    <row r="133" spans="1:14">
      <c r="A133" s="134" t="str">
        <f>IF(ISNA(VLOOKUP(D133,D134:D$9999,1,0)),"",1)</f>
        <v/>
      </c>
      <c r="B133" s="134" t="str">
        <f>IF(ISNA(VLOOKUP(E133,E134:E$9999,1,0)),"",1)</f>
        <v/>
      </c>
      <c r="C133" s="3">
        <v>131</v>
      </c>
      <c r="D133" s="3" t="str">
        <f>CHAR(34)&amp;VLOOKUP(C133,SOURCE!S134:Y10129,7,0)&amp;CHAR(34)</f>
        <v>"575"</v>
      </c>
      <c r="E133" s="136" t="str">
        <f>CHAR(34)&amp;VLOOKUP(C133,SOURCE!S$4:Y$9999,6,0)&amp;CHAR(34)</f>
        <v>"SLVQ"</v>
      </c>
      <c r="F133" s="131" t="str">
        <f t="shared" si="4"/>
        <v xml:space="preserve">                      if (strcompare(commandnumber,"SLVQ" )) {strcpy(commandnumber, "575");} else</v>
      </c>
      <c r="H133" t="b">
        <f>ISNA(VLOOKUP(J133,J134:J$500,1,0))</f>
        <v>1</v>
      </c>
      <c r="I133" s="137">
        <f>VLOOKUP(C133,SOURCE!S$4:Y$9999,7,0)</f>
        <v>575</v>
      </c>
      <c r="J133" s="138" t="str">
        <f>VLOOKUP(C133,SOURCE!S$4:Y$9999,6,0)</f>
        <v>SLVQ</v>
      </c>
      <c r="K133" s="139" t="str">
        <f t="shared" si="5"/>
        <v>SLVQ</v>
      </c>
      <c r="N133" s="136" t="str">
        <f>VLOOKUP(I133,SOURCE!B:M,5,0)</f>
        <v>"SLVQ"</v>
      </c>
    </row>
    <row r="134" spans="1:14">
      <c r="A134" s="134" t="str">
        <f>IF(ISNA(VLOOKUP(D134,D135:D$9999,1,0)),"",1)</f>
        <v/>
      </c>
      <c r="B134" s="134" t="str">
        <f>IF(ISNA(VLOOKUP(E134,E135:E$9999,1,0)),"",1)</f>
        <v/>
      </c>
      <c r="C134" s="3">
        <v>132</v>
      </c>
      <c r="D134" s="3" t="str">
        <f>CHAR(34)&amp;VLOOKUP(C134,SOURCE!S135:Y10130,7,0)&amp;CHAR(34)</f>
        <v>"577"</v>
      </c>
      <c r="E134" s="136" t="str">
        <f>CHAR(34)&amp;VLOOKUP(C134,SOURCE!S$4:Y$9999,6,0)&amp;CHAR(34)</f>
        <v>"SMODE?"</v>
      </c>
      <c r="F134" s="131" t="str">
        <f t="shared" si="4"/>
        <v xml:space="preserve">                      if (strcompare(commandnumber,"SMODE?" )) {strcpy(commandnumber, "577");} else</v>
      </c>
      <c r="H134" t="b">
        <f>ISNA(VLOOKUP(J134,J135:J$500,1,0))</f>
        <v>1</v>
      </c>
      <c r="I134" s="137">
        <f>VLOOKUP(C134,SOURCE!S$4:Y$9999,7,0)</f>
        <v>577</v>
      </c>
      <c r="J134" s="138" t="str">
        <f>VLOOKUP(C134,SOURCE!S$4:Y$9999,6,0)</f>
        <v>SMODE?</v>
      </c>
      <c r="K134" s="139" t="str">
        <f t="shared" si="5"/>
        <v>SMODE?</v>
      </c>
      <c r="N134" s="136" t="str">
        <f>VLOOKUP(I134,SOURCE!B:M,5,0)</f>
        <v>"SMODE?"</v>
      </c>
    </row>
    <row r="135" spans="1:14">
      <c r="A135" s="134" t="str">
        <f>IF(ISNA(VLOOKUP(D135,D136:D$9999,1,0)),"",1)</f>
        <v/>
      </c>
      <c r="B135" s="134" t="str">
        <f>IF(ISNA(VLOOKUP(E135,E136:E$9999,1,0)),"",1)</f>
        <v/>
      </c>
      <c r="C135" s="3">
        <v>133</v>
      </c>
      <c r="D135" s="3" t="str">
        <f>CHAR(34)&amp;VLOOKUP(C135,SOURCE!S136:Y10131,7,0)&amp;CHAR(34)</f>
        <v>"582"</v>
      </c>
      <c r="E135" s="136" t="str">
        <f>CHAR(34)&amp;VLOOKUP(C135,SOURCE!S$4:Y$9999,6,0)&amp;CHAR(34)</f>
        <v>"SR"</v>
      </c>
      <c r="F135" s="131" t="str">
        <f t="shared" si="4"/>
        <v xml:space="preserve">                      if (strcompare(commandnumber,"SR" )) {strcpy(commandnumber, "582");} else</v>
      </c>
      <c r="H135" t="b">
        <f>ISNA(VLOOKUP(J135,J136:J$500,1,0))</f>
        <v>1</v>
      </c>
      <c r="I135" s="137">
        <f>VLOOKUP(C135,SOURCE!S$4:Y$9999,7,0)</f>
        <v>582</v>
      </c>
      <c r="J135" s="138" t="str">
        <f>VLOOKUP(C135,SOURCE!S$4:Y$9999,6,0)</f>
        <v>SR</v>
      </c>
      <c r="K135" s="139" t="str">
        <f t="shared" si="5"/>
        <v>SR</v>
      </c>
      <c r="N135" s="136" t="str">
        <f>VLOOKUP(I135,SOURCE!B:M,5,0)</f>
        <v>"SR"</v>
      </c>
    </row>
    <row r="136" spans="1:14">
      <c r="A136" s="134" t="str">
        <f>IF(ISNA(VLOOKUP(D136,D137:D$9999,1,0)),"",1)</f>
        <v/>
      </c>
      <c r="B136" s="134">
        <f>IF(ISNA(VLOOKUP(E136,E137:E$9999,1,0)),"",1)</f>
        <v>1</v>
      </c>
      <c r="C136" s="3">
        <v>134</v>
      </c>
      <c r="D136" s="3" t="str">
        <f>CHAR(34)&amp;VLOOKUP(C136,SOURCE!S137:Y10132,7,0)&amp;CHAR(34)</f>
        <v>"585"</v>
      </c>
      <c r="E136" s="136" t="str">
        <f>CHAR(34)&amp;VLOOKUP(C136,SOURCE!S$4:Y$9999,6,0)&amp;CHAR(34)</f>
        <v>"SSIZE?"</v>
      </c>
      <c r="F136" s="131" t="str">
        <f t="shared" si="4"/>
        <v xml:space="preserve">                      if (strcompare(commandnumber,"SSIZE?" )) {strcpy(commandnumber, "585");} else</v>
      </c>
      <c r="H136" t="b">
        <f>ISNA(VLOOKUP(J136,J137:J$500,1,0))</f>
        <v>0</v>
      </c>
      <c r="I136" s="137">
        <f>VLOOKUP(C136,SOURCE!S$4:Y$9999,7,0)</f>
        <v>585</v>
      </c>
      <c r="J136" s="138" t="str">
        <f>VLOOKUP(C136,SOURCE!S$4:Y$9999,6,0)</f>
        <v>SSIZE?</v>
      </c>
      <c r="K136" s="139" t="str">
        <f t="shared" si="5"/>
        <v>SSIZE?</v>
      </c>
      <c r="N136" s="136" t="str">
        <f>VLOOKUP(I136,SOURCE!B:M,5,0)</f>
        <v>"SSIZE?"</v>
      </c>
    </row>
    <row r="137" spans="1:14">
      <c r="A137" s="134" t="str">
        <f>IF(ISNA(VLOOKUP(D137,D138:D$9999,1,0)),"",1)</f>
        <v/>
      </c>
      <c r="B137" s="134" t="str">
        <f>IF(ISNA(VLOOKUP(E137,E138:E$9999,1,0)),"",1)</f>
        <v/>
      </c>
      <c r="C137" s="3">
        <v>135</v>
      </c>
      <c r="D137" s="3" t="str">
        <f>CHAR(34)&amp;VLOOKUP(C137,SOURCE!S138:Y10133,7,0)&amp;CHAR(34)</f>
        <v>"589"</v>
      </c>
      <c r="E137" s="136" t="str">
        <f>CHAR(34)&amp;VLOOKUP(C137,SOURCE!S$4:Y$9999,6,0)&amp;CHAR(34)</f>
        <v>"STO"</v>
      </c>
      <c r="F137" s="131" t="str">
        <f t="shared" si="4"/>
        <v xml:space="preserve">                      if (strcompare(commandnumber,"STO" )) {strcpy(commandnumber, "589");} else</v>
      </c>
      <c r="H137" t="b">
        <f>ISNA(VLOOKUP(J137,J138:J$500,1,0))</f>
        <v>1</v>
      </c>
      <c r="I137" s="137">
        <f>VLOOKUP(C137,SOURCE!S$4:Y$9999,7,0)</f>
        <v>589</v>
      </c>
      <c r="J137" s="138" t="str">
        <f>VLOOKUP(C137,SOURCE!S$4:Y$9999,6,0)</f>
        <v>STO</v>
      </c>
      <c r="K137" s="139" t="str">
        <f t="shared" si="5"/>
        <v>STO</v>
      </c>
      <c r="N137" s="136" t="str">
        <f>VLOOKUP(I137,SOURCE!B:M,5,0)</f>
        <v>"STO"</v>
      </c>
    </row>
    <row r="138" spans="1:14">
      <c r="A138" s="134" t="str">
        <f>IF(ISNA(VLOOKUP(D138,D139:D$9999,1,0)),"",1)</f>
        <v/>
      </c>
      <c r="B138" s="134" t="str">
        <f>IF(ISNA(VLOOKUP(E138,E139:E$9999,1,0)),"",1)</f>
        <v/>
      </c>
      <c r="C138" s="3">
        <v>136</v>
      </c>
      <c r="D138" s="3" t="str">
        <f>CHAR(34)&amp;VLOOKUP(C138,SOURCE!S139:Y10134,7,0)&amp;CHAR(34)</f>
        <v>"591"</v>
      </c>
      <c r="E138" s="136" t="str">
        <f>CHAR(34)&amp;VLOOKUP(C138,SOURCE!S$4:Y$9999,6,0)&amp;CHAR(34)</f>
        <v>"STOEL"</v>
      </c>
      <c r="F138" s="131" t="str">
        <f t="shared" si="4"/>
        <v xml:space="preserve">                      if (strcompare(commandnumber,"STOEL" )) {strcpy(commandnumber, "591");} else</v>
      </c>
      <c r="H138" t="b">
        <f>ISNA(VLOOKUP(J138,J139:J$500,1,0))</f>
        <v>1</v>
      </c>
      <c r="I138" s="137">
        <f>VLOOKUP(C138,SOURCE!S$4:Y$9999,7,0)</f>
        <v>591</v>
      </c>
      <c r="J138" s="138" t="str">
        <f>VLOOKUP(C138,SOURCE!S$4:Y$9999,6,0)</f>
        <v>STOEL</v>
      </c>
      <c r="K138" s="139" t="str">
        <f t="shared" si="5"/>
        <v>STOEL</v>
      </c>
      <c r="N138" s="136" t="str">
        <f>VLOOKUP(I138,SOURCE!B:M,5,0)</f>
        <v>"STOEL"</v>
      </c>
    </row>
    <row r="139" spans="1:14">
      <c r="A139" s="134" t="str">
        <f>IF(ISNA(VLOOKUP(D139,D140:D$9999,1,0)),"",1)</f>
        <v/>
      </c>
      <c r="B139" s="134" t="str">
        <f>IF(ISNA(VLOOKUP(E139,E140:E$9999,1,0)),"",1)</f>
        <v/>
      </c>
      <c r="C139" s="3">
        <v>137</v>
      </c>
      <c r="D139" s="3" t="str">
        <f>CHAR(34)&amp;VLOOKUP(C139,SOURCE!S140:Y10135,7,0)&amp;CHAR(34)</f>
        <v>"592"</v>
      </c>
      <c r="E139" s="136" t="str">
        <f>CHAR(34)&amp;VLOOKUP(C139,SOURCE!S$4:Y$9999,6,0)&amp;CHAR(34)</f>
        <v>"STOIJ"</v>
      </c>
      <c r="F139" s="131" t="str">
        <f t="shared" si="4"/>
        <v xml:space="preserve">                      if (strcompare(commandnumber,"STOIJ" )) {strcpy(commandnumber, "592");} else</v>
      </c>
      <c r="H139" t="b">
        <f>ISNA(VLOOKUP(J139,J140:J$500,1,0))</f>
        <v>1</v>
      </c>
      <c r="I139" s="137">
        <f>VLOOKUP(C139,SOURCE!S$4:Y$9999,7,0)</f>
        <v>592</v>
      </c>
      <c r="J139" s="138" t="str">
        <f>VLOOKUP(C139,SOURCE!S$4:Y$9999,6,0)</f>
        <v>STOIJ</v>
      </c>
      <c r="K139" s="139" t="str">
        <f t="shared" si="5"/>
        <v>STOIJ</v>
      </c>
      <c r="N139" s="136" t="str">
        <f>VLOOKUP(I139,SOURCE!B:M,5,0)</f>
        <v>"STOIJ"</v>
      </c>
    </row>
    <row r="140" spans="1:14">
      <c r="A140" s="134" t="str">
        <f>IF(ISNA(VLOOKUP(D140,D141:D$9999,1,0)),"",1)</f>
        <v/>
      </c>
      <c r="B140" s="134" t="str">
        <f>IF(ISNA(VLOOKUP(E140,E141:E$9999,1,0)),"",1)</f>
        <v/>
      </c>
      <c r="C140" s="3">
        <v>138</v>
      </c>
      <c r="D140" s="3" t="str">
        <f>CHAR(34)&amp;VLOOKUP(C140,SOURCE!S141:Y10136,7,0)&amp;CHAR(34)</f>
        <v>"594"</v>
      </c>
      <c r="E140" s="136" t="str">
        <f>CHAR(34)&amp;VLOOKUP(C140,SOURCE!S$4:Y$9999,6,0)&amp;CHAR(34)</f>
        <v>"STOS"</v>
      </c>
      <c r="F140" s="131" t="str">
        <f t="shared" si="4"/>
        <v xml:space="preserve">                      if (strcompare(commandnumber,"STOS" )) {strcpy(commandnumber, "594");} else</v>
      </c>
      <c r="H140" t="b">
        <f>ISNA(VLOOKUP(J140,J141:J$500,1,0))</f>
        <v>1</v>
      </c>
      <c r="I140" s="137">
        <f>VLOOKUP(C140,SOURCE!S$4:Y$9999,7,0)</f>
        <v>594</v>
      </c>
      <c r="J140" s="138" t="str">
        <f>VLOOKUP(C140,SOURCE!S$4:Y$9999,6,0)</f>
        <v>STOS</v>
      </c>
      <c r="K140" s="139" t="str">
        <f t="shared" si="5"/>
        <v>STOS</v>
      </c>
      <c r="N140" s="136" t="str">
        <f>VLOOKUP(I140,SOURCE!B:M,5,0)</f>
        <v>"STOS"</v>
      </c>
    </row>
    <row r="141" spans="1:14">
      <c r="A141" s="134" t="str">
        <f>IF(ISNA(VLOOKUP(D141,D142:D$9999,1,0)),"",1)</f>
        <v/>
      </c>
      <c r="B141" s="134" t="str">
        <f>IF(ISNA(VLOOKUP(E141,E142:E$9999,1,0)),"",1)</f>
        <v/>
      </c>
      <c r="C141" s="3">
        <v>139</v>
      </c>
      <c r="D141" s="3" t="str">
        <f>CHAR(34)&amp;VLOOKUP(C141,SOURCE!S142:Y10137,7,0)&amp;CHAR(34)</f>
        <v>"604"</v>
      </c>
      <c r="E141" s="136" t="str">
        <f>CHAR(34)&amp;VLOOKUP(C141,SOURCE!S$4:Y$9999,6,0)&amp;CHAR(34)</f>
        <v>"ST.A"</v>
      </c>
      <c r="F141" s="131" t="str">
        <f t="shared" si="4"/>
        <v xml:space="preserve">                      if (strcompare(commandnumber,"ST.A" )) {strcpy(commandnumber, "604");} else</v>
      </c>
      <c r="H141" t="b">
        <f>ISNA(VLOOKUP(J141,J142:J$500,1,0))</f>
        <v>1</v>
      </c>
      <c r="I141" s="137">
        <f>VLOOKUP(C141,SOURCE!S$4:Y$9999,7,0)</f>
        <v>604</v>
      </c>
      <c r="J141" s="138" t="str">
        <f>VLOOKUP(C141,SOURCE!S$4:Y$9999,6,0)</f>
        <v>ST.A</v>
      </c>
      <c r="K141" s="139" t="str">
        <f t="shared" si="5"/>
        <v>ST.A</v>
      </c>
      <c r="N141" s="136" t="str">
        <f>VLOOKUP(I141,SOURCE!B:M,5,0)</f>
        <v>"ST.A"</v>
      </c>
    </row>
    <row r="142" spans="1:14">
      <c r="A142" s="134" t="str">
        <f>IF(ISNA(VLOOKUP(D142,D143:D$9999,1,0)),"",1)</f>
        <v/>
      </c>
      <c r="B142" s="134" t="str">
        <f>IF(ISNA(VLOOKUP(E142,E143:E$9999,1,0)),"",1)</f>
        <v/>
      </c>
      <c r="C142" s="3">
        <v>140</v>
      </c>
      <c r="D142" s="3" t="str">
        <f>CHAR(34)&amp;VLOOKUP(C142,SOURCE!S143:Y10138,7,0)&amp;CHAR(34)</f>
        <v>"605"</v>
      </c>
      <c r="E142" s="136" t="str">
        <f>CHAR(34)&amp;VLOOKUP(C142,SOURCE!S$4:Y$9999,6,0)&amp;CHAR(34)</f>
        <v>"ST.B"</v>
      </c>
      <c r="F142" s="131" t="str">
        <f t="shared" si="4"/>
        <v xml:space="preserve">                      if (strcompare(commandnumber,"ST.B" )) {strcpy(commandnumber, "605");} else</v>
      </c>
      <c r="H142" t="b">
        <f>ISNA(VLOOKUP(J142,J143:J$500,1,0))</f>
        <v>1</v>
      </c>
      <c r="I142" s="137">
        <f>VLOOKUP(C142,SOURCE!S$4:Y$9999,7,0)</f>
        <v>605</v>
      </c>
      <c r="J142" s="138" t="str">
        <f>VLOOKUP(C142,SOURCE!S$4:Y$9999,6,0)</f>
        <v>ST.B</v>
      </c>
      <c r="K142" s="139" t="str">
        <f t="shared" si="5"/>
        <v>ST.B</v>
      </c>
      <c r="N142" s="136" t="str">
        <f>VLOOKUP(I142,SOURCE!B:M,5,0)</f>
        <v>"ST.B"</v>
      </c>
    </row>
    <row r="143" spans="1:14">
      <c r="A143" s="134" t="str">
        <f>IF(ISNA(VLOOKUP(D143,D144:D$9999,1,0)),"",1)</f>
        <v/>
      </c>
      <c r="B143" s="134" t="str">
        <f>IF(ISNA(VLOOKUP(E143,E144:E$9999,1,0)),"",1)</f>
        <v/>
      </c>
      <c r="C143" s="3">
        <v>141</v>
      </c>
      <c r="D143" s="3" t="str">
        <f>CHAR(34)&amp;VLOOKUP(C143,SOURCE!S144:Y10139,7,0)&amp;CHAR(34)</f>
        <v>"606"</v>
      </c>
      <c r="E143" s="136" t="str">
        <f>CHAR(34)&amp;VLOOKUP(C143,SOURCE!S$4:Y$9999,6,0)&amp;CHAR(34)</f>
        <v>"ST.C"</v>
      </c>
      <c r="F143" s="131" t="str">
        <f t="shared" si="4"/>
        <v xml:space="preserve">                      if (strcompare(commandnumber,"ST.C" )) {strcpy(commandnumber, "606");} else</v>
      </c>
      <c r="H143" t="b">
        <f>ISNA(VLOOKUP(J143,J144:J$500,1,0))</f>
        <v>1</v>
      </c>
      <c r="I143" s="137">
        <f>VLOOKUP(C143,SOURCE!S$4:Y$9999,7,0)</f>
        <v>606</v>
      </c>
      <c r="J143" s="138" t="str">
        <f>VLOOKUP(C143,SOURCE!S$4:Y$9999,6,0)</f>
        <v>ST.C</v>
      </c>
      <c r="K143" s="139" t="str">
        <f t="shared" si="5"/>
        <v>ST.C</v>
      </c>
      <c r="N143" s="136" t="str">
        <f>VLOOKUP(I143,SOURCE!B:M,5,0)</f>
        <v>"ST.C"</v>
      </c>
    </row>
    <row r="144" spans="1:14">
      <c r="A144" s="134" t="str">
        <f>IF(ISNA(VLOOKUP(D144,D145:D$9999,1,0)),"",1)</f>
        <v/>
      </c>
      <c r="B144" s="134" t="str">
        <f>IF(ISNA(VLOOKUP(E144,E145:E$9999,1,0)),"",1)</f>
        <v/>
      </c>
      <c r="C144" s="3">
        <v>142</v>
      </c>
      <c r="D144" s="3" t="str">
        <f>CHAR(34)&amp;VLOOKUP(C144,SOURCE!S145:Y10140,7,0)&amp;CHAR(34)</f>
        <v>"607"</v>
      </c>
      <c r="E144" s="136" t="str">
        <f>CHAR(34)&amp;VLOOKUP(C144,SOURCE!S$4:Y$9999,6,0)&amp;CHAR(34)</f>
        <v>"ST.D"</v>
      </c>
      <c r="F144" s="131" t="str">
        <f t="shared" si="4"/>
        <v xml:space="preserve">                      if (strcompare(commandnumber,"ST.D" )) {strcpy(commandnumber, "607");} else</v>
      </c>
      <c r="H144" t="b">
        <f>ISNA(VLOOKUP(J144,J145:J$500,1,0))</f>
        <v>1</v>
      </c>
      <c r="I144" s="137">
        <f>VLOOKUP(C144,SOURCE!S$4:Y$9999,7,0)</f>
        <v>607</v>
      </c>
      <c r="J144" s="138" t="str">
        <f>VLOOKUP(C144,SOURCE!S$4:Y$9999,6,0)</f>
        <v>ST.D</v>
      </c>
      <c r="K144" s="139" t="str">
        <f t="shared" si="5"/>
        <v>ST.D</v>
      </c>
      <c r="N144" s="136" t="str">
        <f>VLOOKUP(I144,SOURCE!B:M,5,0)</f>
        <v>"ST.D"</v>
      </c>
    </row>
    <row r="145" spans="1:14">
      <c r="A145" s="134" t="str">
        <f>IF(ISNA(VLOOKUP(D145,D146:D$9999,1,0)),"",1)</f>
        <v/>
      </c>
      <c r="B145" s="134" t="str">
        <f>IF(ISNA(VLOOKUP(E145,E146:E$9999,1,0)),"",1)</f>
        <v/>
      </c>
      <c r="C145" s="3">
        <v>143</v>
      </c>
      <c r="D145" s="3" t="str">
        <f>CHAR(34)&amp;VLOOKUP(C145,SOURCE!S146:Y10141,7,0)&amp;CHAR(34)</f>
        <v>"608"</v>
      </c>
      <c r="E145" s="136" t="str">
        <f>CHAR(34)&amp;VLOOKUP(C145,SOURCE!S$4:Y$9999,6,0)&amp;CHAR(34)</f>
        <v>"ST.T"</v>
      </c>
      <c r="F145" s="131" t="str">
        <f t="shared" si="4"/>
        <v xml:space="preserve">                      if (strcompare(commandnumber,"ST.T" )) {strcpy(commandnumber, "608");} else</v>
      </c>
      <c r="H145" t="b">
        <f>ISNA(VLOOKUP(J145,J146:J$500,1,0))</f>
        <v>1</v>
      </c>
      <c r="I145" s="137">
        <f>VLOOKUP(C145,SOURCE!S$4:Y$9999,7,0)</f>
        <v>608</v>
      </c>
      <c r="J145" s="138" t="str">
        <f>VLOOKUP(C145,SOURCE!S$4:Y$9999,6,0)</f>
        <v>ST.T</v>
      </c>
      <c r="K145" s="139" t="str">
        <f t="shared" si="5"/>
        <v>ST.T</v>
      </c>
      <c r="N145" s="136" t="str">
        <f>VLOOKUP(I145,SOURCE!B:M,5,0)</f>
        <v>"ST.T"</v>
      </c>
    </row>
    <row r="146" spans="1:14">
      <c r="A146" s="134" t="str">
        <f>IF(ISNA(VLOOKUP(D146,D147:D$9999,1,0)),"",1)</f>
        <v/>
      </c>
      <c r="B146" s="134" t="str">
        <f>IF(ISNA(VLOOKUP(E146,E147:E$9999,1,0)),"",1)</f>
        <v/>
      </c>
      <c r="C146" s="3">
        <v>144</v>
      </c>
      <c r="D146" s="3" t="str">
        <f>CHAR(34)&amp;VLOOKUP(C146,SOURCE!S147:Y10142,7,0)&amp;CHAR(34)</f>
        <v>"609"</v>
      </c>
      <c r="E146" s="136" t="str">
        <f>CHAR(34)&amp;VLOOKUP(C146,SOURCE!S$4:Y$9999,6,0)&amp;CHAR(34)</f>
        <v>"ST.X"</v>
      </c>
      <c r="F146" s="131" t="str">
        <f t="shared" si="4"/>
        <v xml:space="preserve">                      if (strcompare(commandnumber,"ST.X" )) {strcpy(commandnumber, "609");} else</v>
      </c>
      <c r="H146" t="b">
        <f>ISNA(VLOOKUP(J146,J147:J$500,1,0))</f>
        <v>1</v>
      </c>
      <c r="I146" s="137">
        <f>VLOOKUP(C146,SOURCE!S$4:Y$9999,7,0)</f>
        <v>609</v>
      </c>
      <c r="J146" s="138" t="str">
        <f>VLOOKUP(C146,SOURCE!S$4:Y$9999,6,0)</f>
        <v>ST.X</v>
      </c>
      <c r="K146" s="139" t="str">
        <f t="shared" si="5"/>
        <v>ST.X</v>
      </c>
      <c r="N146" s="136" t="str">
        <f>VLOOKUP(I146,SOURCE!B:M,5,0)</f>
        <v>"ST.X"</v>
      </c>
    </row>
    <row r="147" spans="1:14">
      <c r="A147" s="134" t="str">
        <f>IF(ISNA(VLOOKUP(D147,D148:D$9999,1,0)),"",1)</f>
        <v/>
      </c>
      <c r="B147" s="134" t="str">
        <f>IF(ISNA(VLOOKUP(E147,E148:E$9999,1,0)),"",1)</f>
        <v/>
      </c>
      <c r="C147" s="3">
        <v>145</v>
      </c>
      <c r="D147" s="3" t="str">
        <f>CHAR(34)&amp;VLOOKUP(C147,SOURCE!S148:Y10143,7,0)&amp;CHAR(34)</f>
        <v>"610"</v>
      </c>
      <c r="E147" s="136" t="str">
        <f>CHAR(34)&amp;VLOOKUP(C147,SOURCE!S$4:Y$9999,6,0)&amp;CHAR(34)</f>
        <v>"ST.Y"</v>
      </c>
      <c r="F147" s="131" t="str">
        <f t="shared" si="4"/>
        <v xml:space="preserve">                      if (strcompare(commandnumber,"ST.Y" )) {strcpy(commandnumber, "610");} else</v>
      </c>
      <c r="H147" t="b">
        <f>ISNA(VLOOKUP(J147,J148:J$500,1,0))</f>
        <v>1</v>
      </c>
      <c r="I147" s="137">
        <f>VLOOKUP(C147,SOURCE!S$4:Y$9999,7,0)</f>
        <v>610</v>
      </c>
      <c r="J147" s="138" t="str">
        <f>VLOOKUP(C147,SOURCE!S$4:Y$9999,6,0)</f>
        <v>ST.Y</v>
      </c>
      <c r="K147" s="139" t="str">
        <f t="shared" si="5"/>
        <v>ST.Y</v>
      </c>
      <c r="N147" s="136" t="str">
        <f>VLOOKUP(I147,SOURCE!B:M,5,0)</f>
        <v>"ST.Y"</v>
      </c>
    </row>
    <row r="148" spans="1:14">
      <c r="A148" s="134" t="str">
        <f>IF(ISNA(VLOOKUP(D148,D149:D$9999,1,0)),"",1)</f>
        <v/>
      </c>
      <c r="B148" s="134" t="str">
        <f>IF(ISNA(VLOOKUP(E148,E149:E$9999,1,0)),"",1)</f>
        <v/>
      </c>
      <c r="C148" s="3">
        <v>146</v>
      </c>
      <c r="D148" s="3" t="str">
        <f>CHAR(34)&amp;VLOOKUP(C148,SOURCE!S149:Y10144,7,0)&amp;CHAR(34)</f>
        <v>"611"</v>
      </c>
      <c r="E148" s="136" t="str">
        <f>CHAR(34)&amp;VLOOKUP(C148,SOURCE!S$4:Y$9999,6,0)&amp;CHAR(34)</f>
        <v>"ST.Z"</v>
      </c>
      <c r="F148" s="131" t="str">
        <f t="shared" si="4"/>
        <v xml:space="preserve">                      if (strcompare(commandnumber,"ST.Z" )) {strcpy(commandnumber, "611");} else</v>
      </c>
      <c r="H148" t="b">
        <f>ISNA(VLOOKUP(J148,J149:J$500,1,0))</f>
        <v>1</v>
      </c>
      <c r="I148" s="137">
        <f>VLOOKUP(C148,SOURCE!S$4:Y$9999,7,0)</f>
        <v>611</v>
      </c>
      <c r="J148" s="138" t="str">
        <f>VLOOKUP(C148,SOURCE!S$4:Y$9999,6,0)</f>
        <v>ST.Z</v>
      </c>
      <c r="K148" s="139" t="str">
        <f t="shared" si="5"/>
        <v>ST.Z</v>
      </c>
      <c r="N148" s="136" t="str">
        <f>VLOOKUP(I148,SOURCE!B:M,5,0)</f>
        <v>"ST.Z"</v>
      </c>
    </row>
    <row r="149" spans="1:14">
      <c r="A149" s="134" t="str">
        <f>IF(ISNA(VLOOKUP(D149,D150:D$9999,1,0)),"",1)</f>
        <v/>
      </c>
      <c r="B149" s="134" t="str">
        <f>IF(ISNA(VLOOKUP(E149,E150:E$9999,1,0)),"",1)</f>
        <v/>
      </c>
      <c r="C149" s="3">
        <v>147</v>
      </c>
      <c r="D149" s="3" t="str">
        <f>CHAR(34)&amp;VLOOKUP(C149,SOURCE!S150:Y10145,7,0)&amp;CHAR(34)</f>
        <v>"612"</v>
      </c>
      <c r="E149" s="136" t="str">
        <f>CHAR(34)&amp;VLOOKUP(C149,SOURCE!S$4:Y$9999,6,0)&amp;CHAR(34)</f>
        <v>"SUM"</v>
      </c>
      <c r="F149" s="131" t="str">
        <f t="shared" si="4"/>
        <v xml:space="preserve">                      if (strcompare(commandnumber,"SUM" )) {strcpy(commandnumber, "612");} else</v>
      </c>
      <c r="H149" t="b">
        <f>ISNA(VLOOKUP(J149,J150:J$500,1,0))</f>
        <v>1</v>
      </c>
      <c r="I149" s="137">
        <f>VLOOKUP(C149,SOURCE!S$4:Y$9999,7,0)</f>
        <v>612</v>
      </c>
      <c r="J149" s="138" t="str">
        <f>VLOOKUP(C149,SOURCE!S$4:Y$9999,6,0)</f>
        <v>SUM</v>
      </c>
      <c r="K149" s="139" t="str">
        <f t="shared" si="5"/>
        <v>SUM</v>
      </c>
      <c r="N149" s="136" t="str">
        <f>VLOOKUP(I149,SOURCE!B:M,5,0)</f>
        <v>"SUM"</v>
      </c>
    </row>
    <row r="150" spans="1:14">
      <c r="A150" s="134" t="str">
        <f>IF(ISNA(VLOOKUP(D150,D151:D$9999,1,0)),"",1)</f>
        <v/>
      </c>
      <c r="B150" s="134" t="str">
        <f>IF(ISNA(VLOOKUP(E150,E151:E$9999,1,0)),"",1)</f>
        <v/>
      </c>
      <c r="C150" s="3">
        <v>148</v>
      </c>
      <c r="D150" s="3" t="str">
        <f>CHAR(34)&amp;VLOOKUP(C150,SOURCE!S151:Y10146,7,0)&amp;CHAR(34)</f>
        <v>"618"</v>
      </c>
      <c r="E150" s="136" t="str">
        <f>CHAR(34)&amp;VLOOKUP(C150,SOURCE!S$4:Y$9999,6,0)&amp;CHAR(34)</f>
        <v>"TAN"</v>
      </c>
      <c r="F150" s="131" t="str">
        <f t="shared" si="4"/>
        <v xml:space="preserve">                      if (strcompare(commandnumber,"TAN" )) {strcpy(commandnumber, "618");} else</v>
      </c>
      <c r="H150" t="b">
        <f>ISNA(VLOOKUP(J150,J151:J$500,1,0))</f>
        <v>1</v>
      </c>
      <c r="I150" s="137">
        <f>VLOOKUP(C150,SOURCE!S$4:Y$9999,7,0)</f>
        <v>618</v>
      </c>
      <c r="J150" s="138" t="str">
        <f>VLOOKUP(C150,SOURCE!S$4:Y$9999,6,0)</f>
        <v>TAN</v>
      </c>
      <c r="K150" s="139" t="str">
        <f t="shared" si="5"/>
        <v>TAN</v>
      </c>
      <c r="N150" s="136" t="str">
        <f>VLOOKUP(I150,SOURCE!B:M,5,0)</f>
        <v>"TAN"</v>
      </c>
    </row>
    <row r="151" spans="1:14">
      <c r="A151" s="134" t="str">
        <f>IF(ISNA(VLOOKUP(D151,D152:D$9999,1,0)),"",1)</f>
        <v/>
      </c>
      <c r="B151" s="134" t="str">
        <f>IF(ISNA(VLOOKUP(E151,E152:E$9999,1,0)),"",1)</f>
        <v/>
      </c>
      <c r="C151" s="3">
        <v>149</v>
      </c>
      <c r="D151" s="3" t="str">
        <f>CHAR(34)&amp;VLOOKUP(C151,SOURCE!S152:Y10147,7,0)&amp;CHAR(34)</f>
        <v>"619"</v>
      </c>
      <c r="E151" s="136" t="str">
        <f>CHAR(34)&amp;VLOOKUP(C151,SOURCE!S$4:Y$9999,6,0)&amp;CHAR(34)</f>
        <v>"TANH"</v>
      </c>
      <c r="F151" s="131" t="str">
        <f t="shared" si="4"/>
        <v xml:space="preserve">                      if (strcompare(commandnumber,"TANH" )) {strcpy(commandnumber, "619");} else</v>
      </c>
      <c r="H151" t="b">
        <f>ISNA(VLOOKUP(J151,J152:J$500,1,0))</f>
        <v>1</v>
      </c>
      <c r="I151" s="137">
        <f>VLOOKUP(C151,SOURCE!S$4:Y$9999,7,0)</f>
        <v>619</v>
      </c>
      <c r="J151" s="138" t="str">
        <f>VLOOKUP(C151,SOURCE!S$4:Y$9999,6,0)</f>
        <v>TANH</v>
      </c>
      <c r="K151" s="139" t="str">
        <f t="shared" si="5"/>
        <v>tanh</v>
      </c>
      <c r="N151" s="136" t="str">
        <f>VLOOKUP(I151,SOURCE!B:M,5,0)</f>
        <v>"tanh"</v>
      </c>
    </row>
    <row r="152" spans="1:14">
      <c r="A152" s="134" t="str">
        <f>IF(ISNA(VLOOKUP(D152,D153:D$9999,1,0)),"",1)</f>
        <v/>
      </c>
      <c r="B152" s="134" t="str">
        <f>IF(ISNA(VLOOKUP(E152,E153:E$9999,1,0)),"",1)</f>
        <v/>
      </c>
      <c r="C152" s="3">
        <v>150</v>
      </c>
      <c r="D152" s="3" t="str">
        <f>CHAR(34)&amp;VLOOKUP(C152,SOURCE!S153:Y10148,7,0)&amp;CHAR(34)</f>
        <v>"622"</v>
      </c>
      <c r="E152" s="136" t="str">
        <f>CHAR(34)&amp;VLOOKUP(C152,SOURCE!S$4:Y$9999,6,0)&amp;CHAR(34)</f>
        <v>"TICKS"</v>
      </c>
      <c r="F152" s="131" t="str">
        <f t="shared" si="4"/>
        <v xml:space="preserve">                      if (strcompare(commandnumber,"TICKS" )) {strcpy(commandnumber, "622");} else</v>
      </c>
      <c r="H152" t="b">
        <f>ISNA(VLOOKUP(J152,J153:J$500,1,0))</f>
        <v>1</v>
      </c>
      <c r="I152" s="137">
        <f>VLOOKUP(C152,SOURCE!S$4:Y$9999,7,0)</f>
        <v>622</v>
      </c>
      <c r="J152" s="138" t="str">
        <f>VLOOKUP(C152,SOURCE!S$4:Y$9999,6,0)</f>
        <v>TICKS</v>
      </c>
      <c r="K152" s="139" t="str">
        <f t="shared" si="5"/>
        <v>TICKS</v>
      </c>
      <c r="N152" s="136" t="str">
        <f>VLOOKUP(I152,SOURCE!B:M,5,0)</f>
        <v>"TICKS"</v>
      </c>
    </row>
    <row r="153" spans="1:14">
      <c r="A153" s="134" t="str">
        <f>IF(ISNA(VLOOKUP(D153,D154:D$9999,1,0)),"",1)</f>
        <v/>
      </c>
      <c r="B153" s="134" t="str">
        <f>IF(ISNA(VLOOKUP(E153,E154:E$9999,1,0)),"",1)</f>
        <v/>
      </c>
      <c r="C153" s="3">
        <v>151</v>
      </c>
      <c r="D153" s="3" t="str">
        <f>CHAR(34)&amp;VLOOKUP(C153,SOURCE!S154:Y10149,7,0)&amp;CHAR(34)</f>
        <v>"641"</v>
      </c>
      <c r="E153" s="136" t="str">
        <f>CHAR(34)&amp;VLOOKUP(C153,SOURCE!S$4:Y$9999,6,0)&amp;CHAR(34)</f>
        <v>"T&lt;&gt;"</v>
      </c>
      <c r="F153" s="131" t="str">
        <f t="shared" si="4"/>
        <v xml:space="preserve">                      if (strcompare(commandnumber,"T&lt;&gt;" )) {strcpy(commandnumber, "641");} else</v>
      </c>
      <c r="H153" t="b">
        <f>ISNA(VLOOKUP(J153,J154:J$500,1,0))</f>
        <v>1</v>
      </c>
      <c r="I153" s="137">
        <f>VLOOKUP(C153,SOURCE!S$4:Y$9999,7,0)</f>
        <v>641</v>
      </c>
      <c r="J153" s="138" t="str">
        <f>VLOOKUP(C153,SOURCE!S$4:Y$9999,6,0)</f>
        <v>T&lt;&gt;</v>
      </c>
      <c r="K153" s="139" t="str">
        <f t="shared" si="5"/>
        <v>t&lt;&gt;</v>
      </c>
      <c r="N153" s="136" t="str">
        <f>VLOOKUP(I153,SOURCE!B:M,5,0)</f>
        <v>"t" STD_LEFT_RIGHT_ARROWS</v>
      </c>
    </row>
    <row r="154" spans="1:14">
      <c r="A154" s="134" t="str">
        <f>IF(ISNA(VLOOKUP(D154,D155:D$9999,1,0)),"",1)</f>
        <v/>
      </c>
      <c r="B154" s="134" t="str">
        <f>IF(ISNA(VLOOKUP(E154,E155:E$9999,1,0)),"",1)</f>
        <v/>
      </c>
      <c r="C154" s="3">
        <v>152</v>
      </c>
      <c r="D154" s="3" t="str">
        <f>CHAR(34)&amp;VLOOKUP(C154,SOURCE!S155:Y10150,7,0)&amp;CHAR(34)</f>
        <v>"642"</v>
      </c>
      <c r="E154" s="136" t="str">
        <f>CHAR(34)&amp;VLOOKUP(C154,SOURCE!S$4:Y$9999,6,0)&amp;CHAR(34)</f>
        <v>"ULP?"</v>
      </c>
      <c r="F154" s="131" t="str">
        <f t="shared" si="4"/>
        <v xml:space="preserve">                      if (strcompare(commandnumber,"ULP?" )) {strcpy(commandnumber, "642");} else</v>
      </c>
      <c r="H154" t="b">
        <f>ISNA(VLOOKUP(J154,J155:J$500,1,0))</f>
        <v>1</v>
      </c>
      <c r="I154" s="137">
        <f>VLOOKUP(C154,SOURCE!S$4:Y$9999,7,0)</f>
        <v>642</v>
      </c>
      <c r="J154" s="138" t="str">
        <f>VLOOKUP(C154,SOURCE!S$4:Y$9999,6,0)</f>
        <v>ULP?</v>
      </c>
      <c r="K154" s="139" t="str">
        <f t="shared" si="5"/>
        <v>ULP?</v>
      </c>
      <c r="N154" s="136" t="str">
        <f>VLOOKUP(I154,SOURCE!B:M,5,0)</f>
        <v>"ULP?"</v>
      </c>
    </row>
    <row r="155" spans="1:14">
      <c r="A155" s="134" t="str">
        <f>IF(ISNA(VLOOKUP(D155,D156:D$9999,1,0)),"",1)</f>
        <v/>
      </c>
      <c r="B155" s="134" t="str">
        <f>IF(ISNA(VLOOKUP(E155,E156:E$9999,1,0)),"",1)</f>
        <v/>
      </c>
      <c r="C155" s="3">
        <v>153</v>
      </c>
      <c r="D155" s="3" t="str">
        <f>CHAR(34)&amp;VLOOKUP(C155,SOURCE!S156:Y10151,7,0)&amp;CHAR(34)</f>
        <v>"644"</v>
      </c>
      <c r="E155" s="136" t="str">
        <f>CHAR(34)&amp;VLOOKUP(C155,SOURCE!S$4:Y$9999,6,0)&amp;CHAR(34)</f>
        <v>"UNITV"</v>
      </c>
      <c r="F155" s="131" t="str">
        <f t="shared" si="4"/>
        <v xml:space="preserve">                      if (strcompare(commandnumber,"UNITV" )) {strcpy(commandnumber, "644");} else</v>
      </c>
      <c r="H155" t="b">
        <f>ISNA(VLOOKUP(J155,J156:J$500,1,0))</f>
        <v>1</v>
      </c>
      <c r="I155" s="137">
        <f>VLOOKUP(C155,SOURCE!S$4:Y$9999,7,0)</f>
        <v>644</v>
      </c>
      <c r="J155" s="138" t="str">
        <f>VLOOKUP(C155,SOURCE!S$4:Y$9999,6,0)</f>
        <v>UNITV</v>
      </c>
      <c r="K155" s="139" t="str">
        <f t="shared" si="5"/>
        <v>UNITV</v>
      </c>
      <c r="N155" s="136" t="str">
        <f>VLOOKUP(I155,SOURCE!B:M,5,0)</f>
        <v>"UNITV"</v>
      </c>
    </row>
    <row r="156" spans="1:14">
      <c r="A156" s="134" t="str">
        <f>IF(ISNA(VLOOKUP(D156,D157:D$9999,1,0)),"",1)</f>
        <v/>
      </c>
      <c r="B156" s="134" t="str">
        <f>IF(ISNA(VLOOKUP(E156,E157:E$9999,1,0)),"",1)</f>
        <v/>
      </c>
      <c r="C156" s="3">
        <v>154</v>
      </c>
      <c r="D156" s="3" t="str">
        <f>CHAR(34)&amp;VLOOKUP(C156,SOURCE!S157:Y10152,7,0)&amp;CHAR(34)</f>
        <v>"664"</v>
      </c>
      <c r="E156" s="136" t="str">
        <f>CHAR(34)&amp;VLOOKUP(C156,SOURCE!S$4:Y$9999,6,0)&amp;CHAR(34)</f>
        <v>"WSIZE"</v>
      </c>
      <c r="F156" s="131" t="str">
        <f t="shared" si="4"/>
        <v xml:space="preserve">                      if (strcompare(commandnumber,"WSIZE" )) {strcpy(commandnumber, "664");} else</v>
      </c>
      <c r="H156" t="b">
        <f>ISNA(VLOOKUP(J156,J157:J$500,1,0))</f>
        <v>1</v>
      </c>
      <c r="I156" s="137">
        <f>VLOOKUP(C156,SOURCE!S$4:Y$9999,7,0)</f>
        <v>664</v>
      </c>
      <c r="J156" s="138" t="str">
        <f>VLOOKUP(C156,SOURCE!S$4:Y$9999,6,0)</f>
        <v>WSIZE</v>
      </c>
      <c r="K156" s="139" t="str">
        <f t="shared" si="5"/>
        <v>WSIZE</v>
      </c>
      <c r="N156" s="136" t="str">
        <f>VLOOKUP(I156,SOURCE!B:M,5,0)</f>
        <v>"WSIZE"</v>
      </c>
    </row>
    <row r="157" spans="1:14">
      <c r="A157" s="134" t="str">
        <f>IF(ISNA(VLOOKUP(D157,D158:D$9999,1,0)),"",1)</f>
        <v/>
      </c>
      <c r="B157" s="134" t="str">
        <f>IF(ISNA(VLOOKUP(E157,E158:E$9999,1,0)),"",1)</f>
        <v/>
      </c>
      <c r="C157" s="3">
        <v>155</v>
      </c>
      <c r="D157" s="3" t="str">
        <f>CHAR(34)&amp;VLOOKUP(C157,SOURCE!S158:Y10153,7,0)&amp;CHAR(34)</f>
        <v>"665"</v>
      </c>
      <c r="E157" s="136" t="str">
        <f>CHAR(34)&amp;VLOOKUP(C157,SOURCE!S$4:Y$9999,6,0)&amp;CHAR(34)</f>
        <v>"WSIZE?"</v>
      </c>
      <c r="F157" s="131" t="str">
        <f t="shared" si="4"/>
        <v xml:space="preserve">                      if (strcompare(commandnumber,"WSIZE?" )) {strcpy(commandnumber, "665");} else</v>
      </c>
      <c r="H157" t="b">
        <f>ISNA(VLOOKUP(J157,J158:J$500,1,0))</f>
        <v>1</v>
      </c>
      <c r="I157" s="137">
        <f>VLOOKUP(C157,SOURCE!S$4:Y$9999,7,0)</f>
        <v>665</v>
      </c>
      <c r="J157" s="138" t="str">
        <f>VLOOKUP(C157,SOURCE!S$4:Y$9999,6,0)</f>
        <v>WSIZE?</v>
      </c>
      <c r="K157" s="139" t="str">
        <f t="shared" si="5"/>
        <v>WSIZE?</v>
      </c>
      <c r="N157" s="136" t="str">
        <f>VLOOKUP(I157,SOURCE!B:M,5,0)</f>
        <v>"WSIZE?"</v>
      </c>
    </row>
    <row r="158" spans="1:14">
      <c r="A158" s="134" t="str">
        <f>IF(ISNA(VLOOKUP(D158,D159:D$9999,1,0)),"",1)</f>
        <v/>
      </c>
      <c r="B158" s="134" t="str">
        <f>IF(ISNA(VLOOKUP(E158,E159:E$9999,1,0)),"",1)</f>
        <v/>
      </c>
      <c r="C158" s="3">
        <v>156</v>
      </c>
      <c r="D158" s="3" t="str">
        <f>CHAR(34)&amp;VLOOKUP(C158,SOURCE!S159:Y10154,7,0)&amp;CHAR(34)</f>
        <v>"669"</v>
      </c>
      <c r="E158" s="136" t="str">
        <f>CHAR(34)&amp;VLOOKUP(C158,SOURCE!S$4:Y$9999,6,0)&amp;CHAR(34)</f>
        <v>"X^2"</v>
      </c>
      <c r="F158" s="131" t="str">
        <f t="shared" si="4"/>
        <v xml:space="preserve">                      if (strcompare(commandnumber,"X^2" )) {strcpy(commandnumber, "669");} else</v>
      </c>
      <c r="H158" t="b">
        <f>ISNA(VLOOKUP(J158,J159:J$500,1,0))</f>
        <v>1</v>
      </c>
      <c r="I158" s="137">
        <f>VLOOKUP(C158,SOURCE!S$4:Y$9999,7,0)</f>
        <v>669</v>
      </c>
      <c r="J158" s="138" t="str">
        <f>VLOOKUP(C158,SOURCE!S$4:Y$9999,6,0)</f>
        <v>X^2</v>
      </c>
      <c r="K158" s="139" t="str">
        <f t="shared" si="5"/>
        <v>x^2</v>
      </c>
      <c r="N158" s="136" t="str">
        <f>VLOOKUP(I158,SOURCE!B:M,5,0)</f>
        <v>"x" STD_SUP_2</v>
      </c>
    </row>
    <row r="159" spans="1:14">
      <c r="A159" s="134" t="str">
        <f>IF(ISNA(VLOOKUP(D159,D160:D$9999,1,0)),"",1)</f>
        <v/>
      </c>
      <c r="B159" s="134" t="str">
        <f>IF(ISNA(VLOOKUP(E159,E160:E$9999,1,0)),"",1)</f>
        <v/>
      </c>
      <c r="C159" s="3">
        <v>157</v>
      </c>
      <c r="D159" s="3" t="str">
        <f>CHAR(34)&amp;VLOOKUP(C159,SOURCE!S160:Y10155,7,0)&amp;CHAR(34)</f>
        <v>"670"</v>
      </c>
      <c r="E159" s="136" t="str">
        <f>CHAR(34)&amp;VLOOKUP(C159,SOURCE!S$4:Y$9999,6,0)&amp;CHAR(34)</f>
        <v>"X^3"</v>
      </c>
      <c r="F159" s="131" t="str">
        <f t="shared" si="4"/>
        <v xml:space="preserve">                      if (strcompare(commandnumber,"X^3" )) {strcpy(commandnumber, "670");} else</v>
      </c>
      <c r="H159" t="b">
        <f>ISNA(VLOOKUP(J159,J160:J$500,1,0))</f>
        <v>1</v>
      </c>
      <c r="I159" s="137">
        <f>VLOOKUP(C159,SOURCE!S$4:Y$9999,7,0)</f>
        <v>670</v>
      </c>
      <c r="J159" s="138" t="str">
        <f>VLOOKUP(C159,SOURCE!S$4:Y$9999,6,0)</f>
        <v>X^3</v>
      </c>
      <c r="K159" s="139" t="str">
        <f t="shared" si="5"/>
        <v>x^3</v>
      </c>
      <c r="N159" s="136" t="str">
        <f>VLOOKUP(I159,SOURCE!B:M,5,0)</f>
        <v>"x" STD_SUP_3</v>
      </c>
    </row>
    <row r="160" spans="1:14">
      <c r="A160" s="134" t="str">
        <f>IF(ISNA(VLOOKUP(D160,D161:D$9999,1,0)),"",1)</f>
        <v/>
      </c>
      <c r="B160" s="134" t="str">
        <f>IF(ISNA(VLOOKUP(E160,E161:E$9999,1,0)),"",1)</f>
        <v/>
      </c>
      <c r="C160" s="3">
        <v>158</v>
      </c>
      <c r="D160" s="3" t="str">
        <f>CHAR(34)&amp;VLOOKUP(C160,SOURCE!S161:Y10156,7,0)&amp;CHAR(34)</f>
        <v>"672"</v>
      </c>
      <c r="E160" s="136" t="str">
        <f>CHAR(34)&amp;VLOOKUP(C160,SOURCE!S$4:Y$9999,6,0)&amp;CHAR(34)</f>
        <v>"XNOR"</v>
      </c>
      <c r="F160" s="131" t="str">
        <f t="shared" si="4"/>
        <v xml:space="preserve">                      if (strcompare(commandnumber,"XNOR" )) {strcpy(commandnumber, "672");} else</v>
      </c>
      <c r="H160" t="b">
        <f>ISNA(VLOOKUP(J160,J161:J$500,1,0))</f>
        <v>1</v>
      </c>
      <c r="I160" s="137">
        <f>VLOOKUP(C160,SOURCE!S$4:Y$9999,7,0)</f>
        <v>672</v>
      </c>
      <c r="J160" s="138" t="str">
        <f>VLOOKUP(C160,SOURCE!S$4:Y$9999,6,0)</f>
        <v>XNOR</v>
      </c>
      <c r="K160" s="139" t="str">
        <f t="shared" si="5"/>
        <v>XNOR</v>
      </c>
      <c r="N160" s="136" t="str">
        <f>VLOOKUP(I160,SOURCE!B:M,5,0)</f>
        <v>"XNOR"</v>
      </c>
    </row>
    <row r="161" spans="1:14">
      <c r="A161" s="134" t="str">
        <f>IF(ISNA(VLOOKUP(D161,D162:D$9999,1,0)),"",1)</f>
        <v/>
      </c>
      <c r="B161" s="134" t="str">
        <f>IF(ISNA(VLOOKUP(E161,E162:E$9999,1,0)),"",1)</f>
        <v/>
      </c>
      <c r="C161" s="3">
        <v>159</v>
      </c>
      <c r="D161" s="3" t="str">
        <f>CHAR(34)&amp;VLOOKUP(C161,SOURCE!S162:Y10157,7,0)&amp;CHAR(34)</f>
        <v>"673"</v>
      </c>
      <c r="E161" s="136" t="str">
        <f>CHAR(34)&amp;VLOOKUP(C161,SOURCE!S$4:Y$9999,6,0)&amp;CHAR(34)</f>
        <v>"XOR"</v>
      </c>
      <c r="F161" s="131" t="str">
        <f t="shared" si="4"/>
        <v xml:space="preserve">                      if (strcompare(commandnumber,"XOR" )) {strcpy(commandnumber, "673");} else</v>
      </c>
      <c r="H161" t="b">
        <f>ISNA(VLOOKUP(J161,J162:J$500,1,0))</f>
        <v>1</v>
      </c>
      <c r="I161" s="137">
        <f>VLOOKUP(C161,SOURCE!S$4:Y$9999,7,0)</f>
        <v>673</v>
      </c>
      <c r="J161" s="138" t="str">
        <f>VLOOKUP(C161,SOURCE!S$4:Y$9999,6,0)</f>
        <v>XOR</v>
      </c>
      <c r="K161" s="139" t="str">
        <f t="shared" si="5"/>
        <v>XOR</v>
      </c>
      <c r="N161" s="136" t="str">
        <f>VLOOKUP(I161,SOURCE!B:M,5,0)</f>
        <v>"XOR"</v>
      </c>
    </row>
    <row r="162" spans="1:14">
      <c r="A162" s="134" t="str">
        <f>IF(ISNA(VLOOKUP(D162,D163:D$9999,1,0)),"",1)</f>
        <v/>
      </c>
      <c r="B162" s="134" t="str">
        <f>IF(ISNA(VLOOKUP(E162,E163:E$9999,1,0)),"",1)</f>
        <v/>
      </c>
      <c r="C162" s="3">
        <v>160</v>
      </c>
      <c r="D162" s="3" t="str">
        <f>CHAR(34)&amp;VLOOKUP(C162,SOURCE!S163:Y10158,7,0)&amp;CHAR(34)</f>
        <v>"674"</v>
      </c>
      <c r="E162" s="136" t="str">
        <f>CHAR(34)&amp;VLOOKUP(C162,SOURCE!S$4:Y$9999,6,0)&amp;CHAR(34)</f>
        <v>"X_MEAN"</v>
      </c>
      <c r="F162" s="131" t="str">
        <f t="shared" si="4"/>
        <v xml:space="preserve">                      if (strcompare(commandnumber,"X_MEAN" )) {strcpy(commandnumber, "674");} else</v>
      </c>
      <c r="H162" t="b">
        <f>ISNA(VLOOKUP(J162,J163:J$500,1,0))</f>
        <v>1</v>
      </c>
      <c r="I162" s="137">
        <f>VLOOKUP(C162,SOURCE!S$4:Y$9999,7,0)</f>
        <v>674</v>
      </c>
      <c r="J162" s="138" t="str">
        <f>VLOOKUP(C162,SOURCE!S$4:Y$9999,6,0)</f>
        <v>X_MEAN</v>
      </c>
      <c r="K162" s="139" t="str">
        <f t="shared" si="5"/>
        <v>x_BAR</v>
      </c>
      <c r="N162" s="136" t="str">
        <f>VLOOKUP(I162,SOURCE!B:M,5,0)</f>
        <v>STD_x_BAR</v>
      </c>
    </row>
    <row r="163" spans="1:14">
      <c r="A163" s="134" t="str">
        <f>IF(ISNA(VLOOKUP(D163,D164:D$9999,1,0)),"",1)</f>
        <v/>
      </c>
      <c r="B163" s="134" t="str">
        <f>IF(ISNA(VLOOKUP(E163,E164:E$9999,1,0)),"",1)</f>
        <v/>
      </c>
      <c r="C163" s="3">
        <v>161</v>
      </c>
      <c r="D163" s="3" t="str">
        <f>CHAR(34)&amp;VLOOKUP(C163,SOURCE!S164:Y10159,7,0)&amp;CHAR(34)</f>
        <v>"675"</v>
      </c>
      <c r="E163" s="136" t="str">
        <f>CHAR(34)&amp;VLOOKUP(C163,SOURCE!S$4:Y$9999,6,0)&amp;CHAR(34)</f>
        <v>"X_GEO"</v>
      </c>
      <c r="F163" s="131" t="str">
        <f t="shared" si="4"/>
        <v xml:space="preserve">                      if (strcompare(commandnumber,"X_GEO" )) {strcpy(commandnumber, "675");} else</v>
      </c>
      <c r="H163" t="b">
        <f>ISNA(VLOOKUP(J163,J164:J$500,1,0))</f>
        <v>1</v>
      </c>
      <c r="I163" s="137">
        <f>VLOOKUP(C163,SOURCE!S$4:Y$9999,7,0)</f>
        <v>675</v>
      </c>
      <c r="J163" s="138" t="str">
        <f>VLOOKUP(C163,SOURCE!S$4:Y$9999,6,0)</f>
        <v>X_GEO</v>
      </c>
      <c r="K163" s="139" t="str">
        <f t="shared" si="5"/>
        <v>x_BARG</v>
      </c>
      <c r="N163" s="136" t="str">
        <f>VLOOKUP(I163,SOURCE!B:M,5,0)</f>
        <v>STD_x_BAR STD_SUB_G</v>
      </c>
    </row>
    <row r="164" spans="1:14">
      <c r="A164" s="134" t="str">
        <f>IF(ISNA(VLOOKUP(D164,D165:D$9999,1,0)),"",1)</f>
        <v/>
      </c>
      <c r="B164" s="134" t="str">
        <f>IF(ISNA(VLOOKUP(E164,E165:E$9999,1,0)),"",1)</f>
        <v/>
      </c>
      <c r="C164" s="3">
        <v>162</v>
      </c>
      <c r="D164" s="3" t="str">
        <f>CHAR(34)&amp;VLOOKUP(C164,SOURCE!S165:Y10160,7,0)&amp;CHAR(34)</f>
        <v>"676"</v>
      </c>
      <c r="E164" s="136" t="str">
        <f>CHAR(34)&amp;VLOOKUP(C164,SOURCE!S$4:Y$9999,6,0)&amp;CHAR(34)</f>
        <v>"X_WEIGHTD"</v>
      </c>
      <c r="F164" s="131" t="str">
        <f t="shared" si="4"/>
        <v xml:space="preserve">                      if (strcompare(commandnumber,"X_WEIGHTD" )) {strcpy(commandnumber, "676");} else</v>
      </c>
      <c r="H164" t="b">
        <f>ISNA(VLOOKUP(J164,J165:J$500,1,0))</f>
        <v>1</v>
      </c>
      <c r="I164" s="137">
        <f>VLOOKUP(C164,SOURCE!S$4:Y$9999,7,0)</f>
        <v>676</v>
      </c>
      <c r="J164" s="138" t="str">
        <f>VLOOKUP(C164,SOURCE!S$4:Y$9999,6,0)</f>
        <v>X_WEIGHTD</v>
      </c>
      <c r="K164" s="139" t="str">
        <f t="shared" si="5"/>
        <v>x_BARw</v>
      </c>
      <c r="N164" s="136" t="str">
        <f>VLOOKUP(I164,SOURCE!B:M,5,0)</f>
        <v>STD_x_BAR STD_SUB_w</v>
      </c>
    </row>
    <row r="165" spans="1:14">
      <c r="A165" s="134" t="str">
        <f>IF(ISNA(VLOOKUP(D165,D166:D$9999,1,0)),"",1)</f>
        <v/>
      </c>
      <c r="B165" s="134" t="str">
        <f>IF(ISNA(VLOOKUP(E165,E166:E$9999,1,0)),"",1)</f>
        <v/>
      </c>
      <c r="C165" s="3">
        <v>163</v>
      </c>
      <c r="D165" s="3" t="str">
        <f>CHAR(34)&amp;VLOOKUP(C165,SOURCE!S166:Y10161,7,0)&amp;CHAR(34)</f>
        <v>"679"</v>
      </c>
      <c r="E165" s="136" t="str">
        <f>CHAR(34)&amp;VLOOKUP(C165,SOURCE!S$4:Y$9999,6,0)&amp;CHAR(34)</f>
        <v>"X!"</v>
      </c>
      <c r="F165" s="131" t="str">
        <f t="shared" si="4"/>
        <v xml:space="preserve">                      if (strcompare(commandnumber,"X!" )) {strcpy(commandnumber, "679");} else</v>
      </c>
      <c r="H165" t="b">
        <f>ISNA(VLOOKUP(J165,J166:J$500,1,0))</f>
        <v>1</v>
      </c>
      <c r="I165" s="137">
        <f>VLOOKUP(C165,SOURCE!S$4:Y$9999,7,0)</f>
        <v>679</v>
      </c>
      <c r="J165" s="138" t="str">
        <f>VLOOKUP(C165,SOURCE!S$4:Y$9999,6,0)</f>
        <v>X!</v>
      </c>
      <c r="K165" s="139" t="str">
        <f t="shared" si="5"/>
        <v>x!</v>
      </c>
      <c r="N165" s="136" t="str">
        <f>VLOOKUP(I165,SOURCE!B:M,5,0)</f>
        <v>"x!"</v>
      </c>
    </row>
    <row r="166" spans="1:14">
      <c r="A166" s="134" t="str">
        <f>IF(ISNA(VLOOKUP(D166,D167:D$9999,1,0)),"",1)</f>
        <v/>
      </c>
      <c r="B166" s="134" t="str">
        <f>IF(ISNA(VLOOKUP(E166,E167:E$9999,1,0)),"",1)</f>
        <v/>
      </c>
      <c r="C166" s="3">
        <v>164</v>
      </c>
      <c r="D166" s="3" t="str">
        <f>CHAR(34)&amp;VLOOKUP(C166,SOURCE!S167:Y10162,7,0)&amp;CHAR(34)</f>
        <v>"682"</v>
      </c>
      <c r="E166" s="136" t="str">
        <f>CHAR(34)&amp;VLOOKUP(C166,SOURCE!S$4:Y$9999,6,0)&amp;CHAR(34)</f>
        <v>"X&gt;ALPHA"</v>
      </c>
      <c r="F166" s="131" t="str">
        <f t="shared" si="4"/>
        <v xml:space="preserve">                      if (strcompare(commandnumber,"X&gt;ALPHA" )) {strcpy(commandnumber, "682");} else</v>
      </c>
      <c r="H166" t="b">
        <f>ISNA(VLOOKUP(J166,J167:J$500,1,0))</f>
        <v>1</v>
      </c>
      <c r="I166" s="137">
        <f>VLOOKUP(C166,SOURCE!S$4:Y$9999,7,0)</f>
        <v>682</v>
      </c>
      <c r="J166" s="138" t="str">
        <f>VLOOKUP(C166,SOURCE!S$4:Y$9999,6,0)</f>
        <v>X&gt;ALPHA</v>
      </c>
      <c r="K166" s="139" t="str">
        <f t="shared" si="5"/>
        <v>x&gt;alpha</v>
      </c>
      <c r="N166" s="136" t="str">
        <f>VLOOKUP(I166,SOURCE!B:M,5,0)</f>
        <v>"x" STD_RIGHT_ARROW STD_alpha</v>
      </c>
    </row>
    <row r="167" spans="1:14">
      <c r="A167" s="134" t="str">
        <f>IF(ISNA(VLOOKUP(D167,D168:D$9999,1,0)),"",1)</f>
        <v/>
      </c>
      <c r="B167" s="134" t="str">
        <f>IF(ISNA(VLOOKUP(E167,E168:E$9999,1,0)),"",1)</f>
        <v/>
      </c>
      <c r="C167" s="3">
        <v>165</v>
      </c>
      <c r="D167" s="3" t="str">
        <f>CHAR(34)&amp;VLOOKUP(C167,SOURCE!S168:Y10163,7,0)&amp;CHAR(34)</f>
        <v>"683"</v>
      </c>
      <c r="E167" s="136" t="str">
        <f>CHAR(34)&amp;VLOOKUP(C167,SOURCE!S$4:Y$9999,6,0)&amp;CHAR(34)</f>
        <v>"X&lt;&gt;"</v>
      </c>
      <c r="F167" s="131" t="str">
        <f t="shared" si="4"/>
        <v xml:space="preserve">                      if (strcompare(commandnumber,"X&lt;&gt;" )) {strcpy(commandnumber, "683");} else</v>
      </c>
      <c r="H167" t="b">
        <f>ISNA(VLOOKUP(J167,J168:J$500,1,0))</f>
        <v>1</v>
      </c>
      <c r="I167" s="137">
        <f>VLOOKUP(C167,SOURCE!S$4:Y$9999,7,0)</f>
        <v>683</v>
      </c>
      <c r="J167" s="138" t="str">
        <f>VLOOKUP(C167,SOURCE!S$4:Y$9999,6,0)</f>
        <v>X&lt;&gt;</v>
      </c>
      <c r="K167" s="139" t="str">
        <f t="shared" si="5"/>
        <v>x&lt;&gt;</v>
      </c>
      <c r="N167" s="136" t="str">
        <f>VLOOKUP(I167,SOURCE!B:M,5,0)</f>
        <v>"x" STD_LEFT_RIGHT_ARROWS</v>
      </c>
    </row>
    <row r="168" spans="1:14">
      <c r="A168" s="134" t="str">
        <f>IF(ISNA(VLOOKUP(D168,D169:D$9999,1,0)),"",1)</f>
        <v/>
      </c>
      <c r="B168" s="134" t="str">
        <f>IF(ISNA(VLOOKUP(E168,E169:E$9999,1,0)),"",1)</f>
        <v/>
      </c>
      <c r="C168" s="3">
        <v>166</v>
      </c>
      <c r="D168" s="3" t="str">
        <f>CHAR(34)&amp;VLOOKUP(C168,SOURCE!S169:Y10164,7,0)&amp;CHAR(34)</f>
        <v>"684"</v>
      </c>
      <c r="E168" s="136" t="str">
        <f>CHAR(34)&amp;VLOOKUP(C168,SOURCE!S$4:Y$9999,6,0)&amp;CHAR(34)</f>
        <v>"X&lt;&gt;Y"</v>
      </c>
      <c r="F168" s="131" t="str">
        <f t="shared" si="4"/>
        <v xml:space="preserve">                      if (strcompare(commandnumber,"X&lt;&gt;Y" )) {strcpy(commandnumber, "684");} else</v>
      </c>
      <c r="H168" t="b">
        <f>ISNA(VLOOKUP(J168,J169:J$500,1,0))</f>
        <v>1</v>
      </c>
      <c r="I168" s="137">
        <f>VLOOKUP(C168,SOURCE!S$4:Y$9999,7,0)</f>
        <v>684</v>
      </c>
      <c r="J168" s="138" t="str">
        <f>VLOOKUP(C168,SOURCE!S$4:Y$9999,6,0)</f>
        <v>X&lt;&gt;Y</v>
      </c>
      <c r="K168" s="139" t="str">
        <f t="shared" si="5"/>
        <v>x&lt;&gt;y</v>
      </c>
      <c r="N168" s="136" t="str">
        <f>VLOOKUP(I168,SOURCE!B:M,5,0)</f>
        <v>"x" STD_LEFT_RIGHT_ARROWS "y"</v>
      </c>
    </row>
    <row r="169" spans="1:14">
      <c r="A169" s="134" t="str">
        <f>IF(ISNA(VLOOKUP(D169,D170:D$9999,1,0)),"",1)</f>
        <v/>
      </c>
      <c r="B169" s="134" t="str">
        <f>IF(ISNA(VLOOKUP(E169,E170:E$9999,1,0)),"",1)</f>
        <v/>
      </c>
      <c r="C169" s="3">
        <v>167</v>
      </c>
      <c r="D169" s="3" t="str">
        <f>CHAR(34)&amp;VLOOKUP(C169,SOURCE!S170:Y10165,7,0)&amp;CHAR(34)</f>
        <v>"694"</v>
      </c>
      <c r="E169" s="136" t="str">
        <f>CHAR(34)&amp;VLOOKUP(C169,SOURCE!S$4:Y$9999,6,0)&amp;CHAR(34)</f>
        <v>"XRTY"</v>
      </c>
      <c r="F169" s="131" t="str">
        <f t="shared" si="4"/>
        <v xml:space="preserve">                      if (strcompare(commandnumber,"XRTY" )) {strcpy(commandnumber, "694");} else</v>
      </c>
      <c r="H169" t="b">
        <f>ISNA(VLOOKUP(J169,J170:J$500,1,0))</f>
        <v>1</v>
      </c>
      <c r="I169" s="137">
        <f>VLOOKUP(C169,SOURCE!S$4:Y$9999,7,0)</f>
        <v>694</v>
      </c>
      <c r="J169" s="138" t="str">
        <f>VLOOKUP(C169,SOURCE!S$4:Y$9999,6,0)</f>
        <v>XRTY</v>
      </c>
      <c r="K169" s="139" t="str">
        <f t="shared" si="5"/>
        <v>xTH_ROOTy_UNDER_ROOT</v>
      </c>
      <c r="N169" s="136" t="str">
        <f>VLOOKUP(I169,SOURCE!B:M,5,0)</f>
        <v>STD_xTH_ROOT STD_y_UNDER_ROOT</v>
      </c>
    </row>
    <row r="170" spans="1:14">
      <c r="A170" s="134" t="str">
        <f>IF(ISNA(VLOOKUP(D170,D171:D$9999,1,0)),"",1)</f>
        <v/>
      </c>
      <c r="B170" s="134" t="str">
        <f>IF(ISNA(VLOOKUP(E170,E171:E$9999,1,0)),"",1)</f>
        <v/>
      </c>
      <c r="C170" s="3">
        <v>168</v>
      </c>
      <c r="D170" s="3" t="str">
        <f>CHAR(34)&amp;VLOOKUP(C170,SOURCE!S171:Y10166,7,0)&amp;CHAR(34)</f>
        <v>"698"</v>
      </c>
      <c r="E170" s="136" t="str">
        <f>CHAR(34)&amp;VLOOKUP(C170,SOURCE!S$4:Y$9999,6,0)&amp;CHAR(34)</f>
        <v>"Y^X"</v>
      </c>
      <c r="F170" s="131" t="str">
        <f t="shared" si="4"/>
        <v xml:space="preserve">                      if (strcompare(commandnumber,"Y^X" )) {strcpy(commandnumber, "698");} else</v>
      </c>
      <c r="H170" t="b">
        <f>ISNA(VLOOKUP(J170,J171:J$500,1,0))</f>
        <v>1</v>
      </c>
      <c r="I170" s="137">
        <f>VLOOKUP(C170,SOURCE!S$4:Y$9999,7,0)</f>
        <v>698</v>
      </c>
      <c r="J170" s="138" t="str">
        <f>VLOOKUP(C170,SOURCE!S$4:Y$9999,6,0)</f>
        <v>Y^X</v>
      </c>
      <c r="K170" s="139" t="str">
        <f t="shared" si="5"/>
        <v>y^x</v>
      </c>
      <c r="N170" s="136" t="str">
        <f>VLOOKUP(I170,SOURCE!B:M,5,0)</f>
        <v>"y" STD_SUP_x</v>
      </c>
    </row>
    <row r="171" spans="1:14">
      <c r="A171" s="134" t="str">
        <f>IF(ISNA(VLOOKUP(D171,D172:D$9999,1,0)),"",1)</f>
        <v/>
      </c>
      <c r="B171" s="134" t="str">
        <f>IF(ISNA(VLOOKUP(E171,E172:E$9999,1,0)),"",1)</f>
        <v/>
      </c>
      <c r="C171" s="3">
        <v>169</v>
      </c>
      <c r="D171" s="3" t="str">
        <f>CHAR(34)&amp;VLOOKUP(C171,SOURCE!S172:Y10167,7,0)&amp;CHAR(34)</f>
        <v>"701"</v>
      </c>
      <c r="E171" s="136" t="str">
        <f>CHAR(34)&amp;VLOOKUP(C171,SOURCE!S$4:Y$9999,6,0)&amp;CHAR(34)</f>
        <v>"Y&lt;&gt;"</v>
      </c>
      <c r="F171" s="131" t="str">
        <f t="shared" si="4"/>
        <v xml:space="preserve">                      if (strcompare(commandnumber,"Y&lt;&gt;" )) {strcpy(commandnumber, "701");} else</v>
      </c>
      <c r="H171" t="b">
        <f>ISNA(VLOOKUP(J171,J172:J$500,1,0))</f>
        <v>1</v>
      </c>
      <c r="I171" s="137">
        <f>VLOOKUP(C171,SOURCE!S$4:Y$9999,7,0)</f>
        <v>701</v>
      </c>
      <c r="J171" s="138" t="str">
        <f>VLOOKUP(C171,SOURCE!S$4:Y$9999,6,0)</f>
        <v>Y&lt;&gt;</v>
      </c>
      <c r="K171" s="139" t="str">
        <f t="shared" si="5"/>
        <v>y&lt;&gt;</v>
      </c>
      <c r="N171" s="136" t="str">
        <f>VLOOKUP(I171,SOURCE!B:M,5,0)</f>
        <v>"y" STD_LEFT_RIGHT_ARROWS</v>
      </c>
    </row>
    <row r="172" spans="1:14">
      <c r="A172" s="134" t="str">
        <f>IF(ISNA(VLOOKUP(D172,D173:D$9999,1,0)),"",1)</f>
        <v/>
      </c>
      <c r="B172" s="134" t="str">
        <f>IF(ISNA(VLOOKUP(E172,E173:E$9999,1,0)),"",1)</f>
        <v/>
      </c>
      <c r="C172" s="3">
        <v>170</v>
      </c>
      <c r="D172" s="3" t="str">
        <f>CHAR(34)&amp;VLOOKUP(C172,SOURCE!S173:Y10168,7,0)&amp;CHAR(34)</f>
        <v>"703"</v>
      </c>
      <c r="E172" s="136" t="str">
        <f>CHAR(34)&amp;VLOOKUP(C172,SOURCE!S$4:Y$9999,6,0)&amp;CHAR(34)</f>
        <v>"Z&lt;&gt;"</v>
      </c>
      <c r="F172" s="131" t="str">
        <f t="shared" si="4"/>
        <v xml:space="preserve">                      if (strcompare(commandnumber,"Z&lt;&gt;" )) {strcpy(commandnumber, "703");} else</v>
      </c>
      <c r="H172" t="b">
        <f>ISNA(VLOOKUP(J172,J173:J$500,1,0))</f>
        <v>1</v>
      </c>
      <c r="I172" s="137">
        <f>VLOOKUP(C172,SOURCE!S$4:Y$9999,7,0)</f>
        <v>703</v>
      </c>
      <c r="J172" s="138" t="str">
        <f>VLOOKUP(C172,SOURCE!S$4:Y$9999,6,0)</f>
        <v>Z&lt;&gt;</v>
      </c>
      <c r="K172" s="139" t="str">
        <f t="shared" si="5"/>
        <v>z&lt;&gt;</v>
      </c>
      <c r="N172" s="136" t="str">
        <f>VLOOKUP(I172,SOURCE!B:M,5,0)</f>
        <v>"z" STD_LEFT_RIGHT_ARROWS</v>
      </c>
    </row>
    <row r="173" spans="1:14">
      <c r="A173" s="134" t="str">
        <f>IF(ISNA(VLOOKUP(D173,D174:D$9999,1,0)),"",1)</f>
        <v/>
      </c>
      <c r="B173" s="134" t="str">
        <f>IF(ISNA(VLOOKUP(E173,E174:E$9999,1,0)),"",1)</f>
        <v/>
      </c>
      <c r="C173" s="3">
        <v>171</v>
      </c>
      <c r="D173" s="3" t="str">
        <f>CHAR(34)&amp;VLOOKUP(C173,SOURCE!S174:Y10169,7,0)&amp;CHAR(34)</f>
        <v>"708"</v>
      </c>
      <c r="E173" s="136" t="str">
        <f>CHAR(34)&amp;VLOOKUP(C173,SOURCE!S$4:Y$9999,6,0)&amp;CHAR(34)</f>
        <v>"XMAX"</v>
      </c>
      <c r="F173" s="131" t="str">
        <f t="shared" si="4"/>
        <v xml:space="preserve">                      if (strcompare(commandnumber,"XMAX" )) {strcpy(commandnumber, "708");} else</v>
      </c>
      <c r="H173" t="b">
        <f>ISNA(VLOOKUP(J173,J174:J$500,1,0))</f>
        <v>1</v>
      </c>
      <c r="I173" s="137">
        <f>VLOOKUP(C173,SOURCE!S$4:Y$9999,7,0)</f>
        <v>708</v>
      </c>
      <c r="J173" s="138" t="str">
        <f>VLOOKUP(C173,SOURCE!S$4:Y$9999,6,0)</f>
        <v>XMAX</v>
      </c>
      <c r="K173" s="139" t="str">
        <f t="shared" si="5"/>
        <v>xmax</v>
      </c>
      <c r="N173" s="136" t="str">
        <f>VLOOKUP(I173,SOURCE!B:M,5,0)</f>
        <v>"x" STD_SUB_m STD_SUB_a STD_SUB_x</v>
      </c>
    </row>
    <row r="174" spans="1:14">
      <c r="A174" s="134" t="str">
        <f>IF(ISNA(VLOOKUP(D174,D175:D$9999,1,0)),"",1)</f>
        <v/>
      </c>
      <c r="B174" s="134" t="str">
        <f>IF(ISNA(VLOOKUP(E174,E175:E$9999,1,0)),"",1)</f>
        <v/>
      </c>
      <c r="C174" s="3">
        <v>172</v>
      </c>
      <c r="D174" s="3" t="str">
        <f>CHAR(34)&amp;VLOOKUP(C174,SOURCE!S175:Y10170,7,0)&amp;CHAR(34)</f>
        <v>"709"</v>
      </c>
      <c r="E174" s="136" t="str">
        <f>CHAR(34)&amp;VLOOKUP(C174,SOURCE!S$4:Y$9999,6,0)&amp;CHAR(34)</f>
        <v>"XMIN"</v>
      </c>
      <c r="F174" s="131" t="str">
        <f t="shared" si="4"/>
        <v xml:space="preserve">                      if (strcompare(commandnumber,"XMIN" )) {strcpy(commandnumber, "709");} else</v>
      </c>
      <c r="H174" t="b">
        <f>ISNA(VLOOKUP(J174,J175:J$500,1,0))</f>
        <v>1</v>
      </c>
      <c r="I174" s="137">
        <f>VLOOKUP(C174,SOURCE!S$4:Y$9999,7,0)</f>
        <v>709</v>
      </c>
      <c r="J174" s="138" t="str">
        <f>VLOOKUP(C174,SOURCE!S$4:Y$9999,6,0)</f>
        <v>XMIN</v>
      </c>
      <c r="K174" s="139" t="str">
        <f t="shared" si="5"/>
        <v>xmin</v>
      </c>
      <c r="N174" s="136" t="str">
        <f>VLOOKUP(I174,SOURCE!B:M,5,0)</f>
        <v>"x" STD_SUB_m STD_SUB_i STD_SUB_n</v>
      </c>
    </row>
    <row r="175" spans="1:14">
      <c r="A175" s="134" t="str">
        <f>IF(ISNA(VLOOKUP(D175,D176:D$9999,1,0)),"",1)</f>
        <v/>
      </c>
      <c r="B175" s="134" t="str">
        <f>IF(ISNA(VLOOKUP(E175,E176:E$9999,1,0)),"",1)</f>
        <v/>
      </c>
      <c r="C175" s="3">
        <v>173</v>
      </c>
      <c r="D175" s="3" t="str">
        <f>CHAR(34)&amp;VLOOKUP(C175,SOURCE!S176:Y10171,7,0)&amp;CHAR(34)</f>
        <v>"724"</v>
      </c>
      <c r="E175" s="136" t="str">
        <f>CHAR(34)&amp;VLOOKUP(C175,SOURCE!S$4:Y$9999,6,0)&amp;CHAR(34)</f>
        <v>"GAMMA(X)"</v>
      </c>
      <c r="F175" s="131" t="str">
        <f t="shared" si="4"/>
        <v xml:space="preserve">                      if (strcompare(commandnumber,"GAMMA(X)" )) {strcpy(commandnumber, "724");} else</v>
      </c>
      <c r="H175" t="b">
        <f>ISNA(VLOOKUP(J175,J176:J$500,1,0))</f>
        <v>1</v>
      </c>
      <c r="I175" s="137">
        <f>VLOOKUP(C175,SOURCE!S$4:Y$9999,7,0)</f>
        <v>724</v>
      </c>
      <c r="J175" s="138" t="str">
        <f>VLOOKUP(C175,SOURCE!S$4:Y$9999,6,0)</f>
        <v>GAMMA(X)</v>
      </c>
      <c r="K175" s="139" t="str">
        <f t="shared" si="5"/>
        <v>GAMMA(x)</v>
      </c>
      <c r="N175" s="136" t="str">
        <f>VLOOKUP(I175,SOURCE!B:M,5,0)</f>
        <v>STD_GAMMA "(x)"</v>
      </c>
    </row>
    <row r="176" spans="1:14">
      <c r="A176" s="134" t="str">
        <f>IF(ISNA(VLOOKUP(D176,D177:D$9999,1,0)),"",1)</f>
        <v/>
      </c>
      <c r="B176" s="134" t="str">
        <f>IF(ISNA(VLOOKUP(E176,E177:E$9999,1,0)),"",1)</f>
        <v/>
      </c>
      <c r="C176" s="3">
        <v>174</v>
      </c>
      <c r="D176" s="3" t="str">
        <f>CHAR(34)&amp;VLOOKUP(C176,SOURCE!S177:Y10172,7,0)&amp;CHAR(34)</f>
        <v>"726"</v>
      </c>
      <c r="E176" s="136" t="str">
        <f>CHAR(34)&amp;VLOOKUP(C176,SOURCE!S$4:Y$9999,6,0)&amp;CHAR(34)</f>
        <v>"DELTA%"</v>
      </c>
      <c r="F176" s="131" t="str">
        <f t="shared" si="4"/>
        <v xml:space="preserve">                      if (strcompare(commandnumber,"DELTA%" )) {strcpy(commandnumber, "726");} else</v>
      </c>
      <c r="H176" t="b">
        <f>ISNA(VLOOKUP(J176,J177:J$500,1,0))</f>
        <v>1</v>
      </c>
      <c r="I176" s="137">
        <f>VLOOKUP(C176,SOURCE!S$4:Y$9999,7,0)</f>
        <v>726</v>
      </c>
      <c r="J176" s="138" t="str">
        <f>VLOOKUP(C176,SOURCE!S$4:Y$9999,6,0)</f>
        <v>DELTA%</v>
      </c>
      <c r="K176" s="139" t="str">
        <f t="shared" si="5"/>
        <v>DELTA%</v>
      </c>
      <c r="N176" s="136" t="str">
        <f>VLOOKUP(I176,SOURCE!B:M,5,0)</f>
        <v>STD_DELTA "%"</v>
      </c>
    </row>
    <row r="177" spans="1:14">
      <c r="A177" s="134" t="str">
        <f>IF(ISNA(VLOOKUP(D177,D178:D$9999,1,0)),"",1)</f>
        <v/>
      </c>
      <c r="B177" s="134" t="str">
        <f>IF(ISNA(VLOOKUP(E177,E178:E$9999,1,0)),"",1)</f>
        <v/>
      </c>
      <c r="C177" s="3">
        <v>175</v>
      </c>
      <c r="D177" s="3" t="str">
        <f>CHAR(34)&amp;VLOOKUP(C177,SOURCE!S178:Y10173,7,0)&amp;CHAR(34)</f>
        <v>"735"</v>
      </c>
      <c r="E177" s="136" t="str">
        <f>CHAR(34)&amp;VLOOKUP(C177,SOURCE!S$4:Y$9999,6,0)&amp;CHAR(34)</f>
        <v>"mu0"</v>
      </c>
      <c r="F177" s="131" t="str">
        <f t="shared" si="4"/>
        <v xml:space="preserve">                      if (strcompare(commandnumber,"mu0" )) {strcpy(commandnumber, "735");} else</v>
      </c>
      <c r="H177" t="b">
        <f>ISNA(VLOOKUP(J177,J178:J$500,1,0))</f>
        <v>1</v>
      </c>
      <c r="I177" s="137">
        <f>VLOOKUP(C177,SOURCE!S$4:Y$9999,7,0)</f>
        <v>735</v>
      </c>
      <c r="J177" s="138" t="str">
        <f>VLOOKUP(C177,SOURCE!S$4:Y$9999,6,0)</f>
        <v>mu0</v>
      </c>
      <c r="K177" s="139" t="str">
        <f t="shared" si="5"/>
        <v>mu0</v>
      </c>
      <c r="N177" s="136" t="str">
        <f>VLOOKUP(I177,SOURCE!B:M,5,0)</f>
        <v>STD_mu STD_SUB_0</v>
      </c>
    </row>
    <row r="178" spans="1:14">
      <c r="A178" s="134" t="str">
        <f>IF(ISNA(VLOOKUP(D178,D179:D$9999,1,0)),"",1)</f>
        <v/>
      </c>
      <c r="B178" s="134" t="str">
        <f>IF(ISNA(VLOOKUP(E178,E179:E$9999,1,0)),"",1)</f>
        <v/>
      </c>
      <c r="C178" s="3">
        <v>176</v>
      </c>
      <c r="D178" s="3" t="str">
        <f>CHAR(34)&amp;VLOOKUP(C178,SOURCE!S179:Y10174,7,0)&amp;CHAR(34)</f>
        <v>"744"</v>
      </c>
      <c r="E178" s="136" t="str">
        <f>CHAR(34)&amp;VLOOKUP(C178,SOURCE!S$4:Y$9999,6,0)&amp;CHAR(34)</f>
        <v>"PI"</v>
      </c>
      <c r="F178" s="131" t="str">
        <f t="shared" si="4"/>
        <v xml:space="preserve">                      if (strcompare(commandnumber,"PI" )) {strcpy(commandnumber, "744");} else</v>
      </c>
      <c r="H178" t="b">
        <f>ISNA(VLOOKUP(J178,J179:J$500,1,0))</f>
        <v>1</v>
      </c>
      <c r="I178" s="137">
        <f>VLOOKUP(C178,SOURCE!S$4:Y$9999,7,0)</f>
        <v>744</v>
      </c>
      <c r="J178" s="138" t="str">
        <f>VLOOKUP(C178,SOURCE!S$4:Y$9999,6,0)</f>
        <v>PI</v>
      </c>
      <c r="K178" s="139" t="str">
        <f t="shared" si="5"/>
        <v>pi</v>
      </c>
      <c r="N178" s="136" t="str">
        <f>VLOOKUP(I178,SOURCE!B:M,5,0)</f>
        <v>STD_pi</v>
      </c>
    </row>
    <row r="179" spans="1:14">
      <c r="A179" s="134" t="str">
        <f>IF(ISNA(VLOOKUP(D179,D180:D$9999,1,0)),"",1)</f>
        <v/>
      </c>
      <c r="B179" s="134" t="str">
        <f>IF(ISNA(VLOOKUP(E179,E180:E$9999,1,0)),"",1)</f>
        <v/>
      </c>
      <c r="C179" s="3">
        <v>177</v>
      </c>
      <c r="D179" s="3" t="str">
        <f>CHAR(34)&amp;VLOOKUP(C179,SOURCE!S180:Y10175,7,0)&amp;CHAR(34)</f>
        <v>"748"</v>
      </c>
      <c r="E179" s="136" t="str">
        <f>CHAR(34)&amp;VLOOKUP(C179,SOURCE!S$4:Y$9999,6,0)&amp;CHAR(34)</f>
        <v>"SUMLN^2X"</v>
      </c>
      <c r="F179" s="131" t="str">
        <f t="shared" si="4"/>
        <v xml:space="preserve">                      if (strcompare(commandnumber,"SUMLN^2X" )) {strcpy(commandnumber, "748");} else</v>
      </c>
      <c r="H179" t="b">
        <f>ISNA(VLOOKUP(J179,J180:J$500,1,0))</f>
        <v>1</v>
      </c>
      <c r="I179" s="137">
        <f>VLOOKUP(C179,SOURCE!S$4:Y$9999,7,0)</f>
        <v>748</v>
      </c>
      <c r="J179" s="138" t="str">
        <f>VLOOKUP(C179,SOURCE!S$4:Y$9999,6,0)</f>
        <v>SUMLN^2X</v>
      </c>
      <c r="K179" s="139" t="str">
        <f t="shared" si="5"/>
        <v>SUMln^2x</v>
      </c>
      <c r="N179" s="136" t="str">
        <f>VLOOKUP(I179,SOURCE!B:M,5,0)</f>
        <v>STD_SIGMA "ln" STD_SUP_2 "x"</v>
      </c>
    </row>
    <row r="180" spans="1:14">
      <c r="A180" s="134" t="str">
        <f>IF(ISNA(VLOOKUP(D180,D181:D$9999,1,0)),"",1)</f>
        <v/>
      </c>
      <c r="B180" s="134" t="str">
        <f>IF(ISNA(VLOOKUP(E180,E181:E$9999,1,0)),"",1)</f>
        <v/>
      </c>
      <c r="C180" s="3">
        <v>178</v>
      </c>
      <c r="D180" s="3" t="str">
        <f>CHAR(34)&amp;VLOOKUP(C180,SOURCE!S181:Y10176,7,0)&amp;CHAR(34)</f>
        <v>"749"</v>
      </c>
      <c r="E180" s="136" t="str">
        <f>CHAR(34)&amp;VLOOKUP(C180,SOURCE!S$4:Y$9999,6,0)&amp;CHAR(34)</f>
        <v>"SUMLN^2Y"</v>
      </c>
      <c r="F180" s="131" t="str">
        <f t="shared" si="4"/>
        <v xml:space="preserve">                      if (strcompare(commandnumber,"SUMLN^2Y" )) {strcpy(commandnumber, "749");} else</v>
      </c>
      <c r="H180" t="b">
        <f>ISNA(VLOOKUP(J180,J181:J$500,1,0))</f>
        <v>1</v>
      </c>
      <c r="I180" s="137">
        <f>VLOOKUP(C180,SOURCE!S$4:Y$9999,7,0)</f>
        <v>749</v>
      </c>
      <c r="J180" s="138" t="str">
        <f>VLOOKUP(C180,SOURCE!S$4:Y$9999,6,0)</f>
        <v>SUMLN^2Y</v>
      </c>
      <c r="K180" s="139" t="str">
        <f t="shared" si="5"/>
        <v>SUMln^2y</v>
      </c>
      <c r="N180" s="136" t="str">
        <f>VLOOKUP(I180,SOURCE!B:M,5,0)</f>
        <v>STD_SIGMA "ln" STD_SUP_2 "y"</v>
      </c>
    </row>
    <row r="181" spans="1:14">
      <c r="A181" s="134" t="str">
        <f>IF(ISNA(VLOOKUP(D181,D182:D$9999,1,0)),"",1)</f>
        <v/>
      </c>
      <c r="B181" s="134" t="str">
        <f>IF(ISNA(VLOOKUP(E181,E182:E$9999,1,0)),"",1)</f>
        <v/>
      </c>
      <c r="C181" s="3">
        <v>179</v>
      </c>
      <c r="D181" s="3" t="str">
        <f>CHAR(34)&amp;VLOOKUP(C181,SOURCE!S182:Y10177,7,0)&amp;CHAR(34)</f>
        <v>"750"</v>
      </c>
      <c r="E181" s="136" t="str">
        <f>CHAR(34)&amp;VLOOKUP(C181,SOURCE!S$4:Y$9999,6,0)&amp;CHAR(34)</f>
        <v>"SUMLNX"</v>
      </c>
      <c r="F181" s="131" t="str">
        <f t="shared" si="4"/>
        <v xml:space="preserve">                      if (strcompare(commandnumber,"SUMLNX" )) {strcpy(commandnumber, "750");} else</v>
      </c>
      <c r="H181" t="b">
        <f>ISNA(VLOOKUP(J181,J182:J$500,1,0))</f>
        <v>1</v>
      </c>
      <c r="I181" s="137">
        <f>VLOOKUP(C181,SOURCE!S$4:Y$9999,7,0)</f>
        <v>750</v>
      </c>
      <c r="J181" s="138" t="str">
        <f>VLOOKUP(C181,SOURCE!S$4:Y$9999,6,0)</f>
        <v>SUMLNX</v>
      </c>
      <c r="K181" s="139" t="str">
        <f t="shared" si="5"/>
        <v>SUMlnx</v>
      </c>
      <c r="N181" s="136" t="str">
        <f>VLOOKUP(I181,SOURCE!B:M,5,0)</f>
        <v>STD_SIGMA "lnx"</v>
      </c>
    </row>
    <row r="182" spans="1:14">
      <c r="A182" s="134" t="str">
        <f>IF(ISNA(VLOOKUP(D182,D183:D$9999,1,0)),"",1)</f>
        <v/>
      </c>
      <c r="B182" s="134" t="str">
        <f>IF(ISNA(VLOOKUP(E182,E183:E$9999,1,0)),"",1)</f>
        <v/>
      </c>
      <c r="C182" s="3">
        <v>180</v>
      </c>
      <c r="D182" s="3" t="str">
        <f>CHAR(34)&amp;VLOOKUP(C182,SOURCE!S183:Y10178,7,0)&amp;CHAR(34)</f>
        <v>"751"</v>
      </c>
      <c r="E182" s="136" t="str">
        <f>CHAR(34)&amp;VLOOKUP(C182,SOURCE!S$4:Y$9999,6,0)&amp;CHAR(34)</f>
        <v>"SUMLNXY"</v>
      </c>
      <c r="F182" s="131" t="str">
        <f t="shared" si="4"/>
        <v xml:space="preserve">                      if (strcompare(commandnumber,"SUMLNXY" )) {strcpy(commandnumber, "751");} else</v>
      </c>
      <c r="H182" t="b">
        <f>ISNA(VLOOKUP(J182,J183:J$500,1,0))</f>
        <v>1</v>
      </c>
      <c r="I182" s="137">
        <f>VLOOKUP(C182,SOURCE!S$4:Y$9999,7,0)</f>
        <v>751</v>
      </c>
      <c r="J182" s="138" t="str">
        <f>VLOOKUP(C182,SOURCE!S$4:Y$9999,6,0)</f>
        <v>SUMLNXY</v>
      </c>
      <c r="K182" s="139" t="str">
        <f t="shared" si="5"/>
        <v>SUMlnxy</v>
      </c>
      <c r="N182" s="136" t="str">
        <f>VLOOKUP(I182,SOURCE!B:M,5,0)</f>
        <v>STD_SIGMA "lnxy"</v>
      </c>
    </row>
    <row r="183" spans="1:14">
      <c r="A183" s="134" t="str">
        <f>IF(ISNA(VLOOKUP(D183,D184:D$9999,1,0)),"",1)</f>
        <v/>
      </c>
      <c r="B183" s="134" t="str">
        <f>IF(ISNA(VLOOKUP(E183,E184:E$9999,1,0)),"",1)</f>
        <v/>
      </c>
      <c r="C183" s="3">
        <v>181</v>
      </c>
      <c r="D183" s="3" t="str">
        <f>CHAR(34)&amp;VLOOKUP(C183,SOURCE!S184:Y10179,7,0)&amp;CHAR(34)</f>
        <v>"752"</v>
      </c>
      <c r="E183" s="136" t="str">
        <f>CHAR(34)&amp;VLOOKUP(C183,SOURCE!S$4:Y$9999,6,0)&amp;CHAR(34)</f>
        <v>"SUMLNY"</v>
      </c>
      <c r="F183" s="131" t="str">
        <f t="shared" si="4"/>
        <v xml:space="preserve">                      if (strcompare(commandnumber,"SUMLNY" )) {strcpy(commandnumber, "752");} else</v>
      </c>
      <c r="H183" t="b">
        <f>ISNA(VLOOKUP(J183,J184:J$500,1,0))</f>
        <v>1</v>
      </c>
      <c r="I183" s="137">
        <f>VLOOKUP(C183,SOURCE!S$4:Y$9999,7,0)</f>
        <v>752</v>
      </c>
      <c r="J183" s="138" t="str">
        <f>VLOOKUP(C183,SOURCE!S$4:Y$9999,6,0)</f>
        <v>SUMLNY</v>
      </c>
      <c r="K183" s="139" t="str">
        <f t="shared" si="5"/>
        <v>SUMlny</v>
      </c>
      <c r="N183" s="136" t="str">
        <f>VLOOKUP(I183,SOURCE!B:M,5,0)</f>
        <v>STD_SIGMA "lny"</v>
      </c>
    </row>
    <row r="184" spans="1:14">
      <c r="A184" s="134" t="str">
        <f>IF(ISNA(VLOOKUP(D184,D185:D$9999,1,0)),"",1)</f>
        <v/>
      </c>
      <c r="B184" s="134" t="str">
        <f>IF(ISNA(VLOOKUP(E184,E185:E$9999,1,0)),"",1)</f>
        <v/>
      </c>
      <c r="C184" s="3">
        <v>182</v>
      </c>
      <c r="D184" s="3" t="str">
        <f>CHAR(34)&amp;VLOOKUP(C184,SOURCE!S185:Y10180,7,0)&amp;CHAR(34)</f>
        <v>"754"</v>
      </c>
      <c r="E184" s="136" t="str">
        <f>CHAR(34)&amp;VLOOKUP(C184,SOURCE!S$4:Y$9999,6,0)&amp;CHAR(34)</f>
        <v>"SUMX"</v>
      </c>
      <c r="F184" s="131" t="str">
        <f t="shared" si="4"/>
        <v xml:space="preserve">                      if (strcompare(commandnumber,"SUMX" )) {strcpy(commandnumber, "754");} else</v>
      </c>
      <c r="H184" t="b">
        <f>ISNA(VLOOKUP(J184,J185:J$500,1,0))</f>
        <v>1</v>
      </c>
      <c r="I184" s="137">
        <f>VLOOKUP(C184,SOURCE!S$4:Y$9999,7,0)</f>
        <v>754</v>
      </c>
      <c r="J184" s="138" t="str">
        <f>VLOOKUP(C184,SOURCE!S$4:Y$9999,6,0)</f>
        <v>SUMX</v>
      </c>
      <c r="K184" s="139" t="str">
        <f t="shared" si="5"/>
        <v>SUMx</v>
      </c>
      <c r="N184" s="136" t="str">
        <f>VLOOKUP(I184,SOURCE!B:M,5,0)</f>
        <v>STD_SIGMA "x"</v>
      </c>
    </row>
    <row r="185" spans="1:14">
      <c r="A185" s="134" t="str">
        <f>IF(ISNA(VLOOKUP(D185,D186:D$9999,1,0)),"",1)</f>
        <v/>
      </c>
      <c r="B185" s="134" t="str">
        <f>IF(ISNA(VLOOKUP(E185,E186:E$9999,1,0)),"",1)</f>
        <v/>
      </c>
      <c r="C185" s="3">
        <v>183</v>
      </c>
      <c r="D185" s="3" t="str">
        <f>CHAR(34)&amp;VLOOKUP(C185,SOURCE!S186:Y10181,7,0)&amp;CHAR(34)</f>
        <v>"755"</v>
      </c>
      <c r="E185" s="136" t="str">
        <f>CHAR(34)&amp;VLOOKUP(C185,SOURCE!S$4:Y$9999,6,0)&amp;CHAR(34)</f>
        <v>"SUMX^2"</v>
      </c>
      <c r="F185" s="131" t="str">
        <f t="shared" si="4"/>
        <v xml:space="preserve">                      if (strcompare(commandnumber,"SUMX^2" )) {strcpy(commandnumber, "755");} else</v>
      </c>
      <c r="H185" t="b">
        <f>ISNA(VLOOKUP(J185,J186:J$500,1,0))</f>
        <v>1</v>
      </c>
      <c r="I185" s="137">
        <f>VLOOKUP(C185,SOURCE!S$4:Y$9999,7,0)</f>
        <v>755</v>
      </c>
      <c r="J185" s="138" t="str">
        <f>VLOOKUP(C185,SOURCE!S$4:Y$9999,6,0)</f>
        <v>SUMX^2</v>
      </c>
      <c r="K185" s="139" t="str">
        <f t="shared" si="5"/>
        <v>SUMx^2</v>
      </c>
      <c r="N185" s="136" t="str">
        <f>VLOOKUP(I185,SOURCE!B:M,5,0)</f>
        <v>STD_SIGMA "x" STD_SUP_2</v>
      </c>
    </row>
    <row r="186" spans="1:14">
      <c r="A186" s="134" t="str">
        <f>IF(ISNA(VLOOKUP(D186,D187:D$9999,1,0)),"",1)</f>
        <v/>
      </c>
      <c r="B186" s="134" t="str">
        <f>IF(ISNA(VLOOKUP(E186,E187:E$9999,1,0)),"",1)</f>
        <v/>
      </c>
      <c r="C186" s="3">
        <v>184</v>
      </c>
      <c r="D186" s="3" t="str">
        <f>CHAR(34)&amp;VLOOKUP(C186,SOURCE!S187:Y10182,7,0)&amp;CHAR(34)</f>
        <v>"756"</v>
      </c>
      <c r="E186" s="136" t="str">
        <f>CHAR(34)&amp;VLOOKUP(C186,SOURCE!S$4:Y$9999,6,0)&amp;CHAR(34)</f>
        <v>"SUMX^2Y"</v>
      </c>
      <c r="F186" s="131" t="str">
        <f t="shared" si="4"/>
        <v xml:space="preserve">                      if (strcompare(commandnumber,"SUMX^2Y" )) {strcpy(commandnumber, "756");} else</v>
      </c>
      <c r="H186" t="b">
        <f>ISNA(VLOOKUP(J186,J187:J$500,1,0))</f>
        <v>1</v>
      </c>
      <c r="I186" s="137">
        <f>VLOOKUP(C186,SOURCE!S$4:Y$9999,7,0)</f>
        <v>756</v>
      </c>
      <c r="J186" s="138" t="str">
        <f>VLOOKUP(C186,SOURCE!S$4:Y$9999,6,0)</f>
        <v>SUMX^2Y</v>
      </c>
      <c r="K186" s="139" t="str">
        <f t="shared" si="5"/>
        <v>SUMx^2y</v>
      </c>
      <c r="N186" s="136" t="str">
        <f>VLOOKUP(I186,SOURCE!B:M,5,0)</f>
        <v>STD_SIGMA "x" STD_SUP_2 "y"</v>
      </c>
    </row>
    <row r="187" spans="1:14">
      <c r="A187" s="134" t="str">
        <f>IF(ISNA(VLOOKUP(D187,D188:D$9999,1,0)),"",1)</f>
        <v/>
      </c>
      <c r="B187" s="134" t="str">
        <f>IF(ISNA(VLOOKUP(E187,E188:E$9999,1,0)),"",1)</f>
        <v/>
      </c>
      <c r="C187" s="3">
        <v>185</v>
      </c>
      <c r="D187" s="3" t="str">
        <f>CHAR(34)&amp;VLOOKUP(C187,SOURCE!S188:Y10183,7,0)&amp;CHAR(34)</f>
        <v>"757"</v>
      </c>
      <c r="E187" s="136" t="str">
        <f>CHAR(34)&amp;VLOOKUP(C187,SOURCE!S$4:Y$9999,6,0)&amp;CHAR(34)</f>
        <v>"SUMXLNY"</v>
      </c>
      <c r="F187" s="131" t="str">
        <f t="shared" si="4"/>
        <v xml:space="preserve">                      if (strcompare(commandnumber,"SUMXLNY" )) {strcpy(commandnumber, "757");} else</v>
      </c>
      <c r="H187" t="b">
        <f>ISNA(VLOOKUP(J187,J188:J$500,1,0))</f>
        <v>1</v>
      </c>
      <c r="I187" s="137">
        <f>VLOOKUP(C187,SOURCE!S$4:Y$9999,7,0)</f>
        <v>757</v>
      </c>
      <c r="J187" s="138" t="str">
        <f>VLOOKUP(C187,SOURCE!S$4:Y$9999,6,0)</f>
        <v>SUMXLNY</v>
      </c>
      <c r="K187" s="139" t="str">
        <f t="shared" si="5"/>
        <v>SUMxlny</v>
      </c>
      <c r="N187" s="136" t="str">
        <f>VLOOKUP(I187,SOURCE!B:M,5,0)</f>
        <v>STD_SIGMA "xlny"</v>
      </c>
    </row>
    <row r="188" spans="1:14">
      <c r="A188" s="134" t="str">
        <f>IF(ISNA(VLOOKUP(D188,D189:D$9999,1,0)),"",1)</f>
        <v/>
      </c>
      <c r="B188" s="134" t="str">
        <f>IF(ISNA(VLOOKUP(E188,E189:E$9999,1,0)),"",1)</f>
        <v/>
      </c>
      <c r="C188" s="3">
        <v>186</v>
      </c>
      <c r="D188" s="3" t="str">
        <f>CHAR(34)&amp;VLOOKUP(C188,SOURCE!S189:Y10184,7,0)&amp;CHAR(34)</f>
        <v>"758"</v>
      </c>
      <c r="E188" s="136" t="str">
        <f>CHAR(34)&amp;VLOOKUP(C188,SOURCE!S$4:Y$9999,6,0)&amp;CHAR(34)</f>
        <v>"SUMXY"</v>
      </c>
      <c r="F188" s="131" t="str">
        <f t="shared" si="4"/>
        <v xml:space="preserve">                      if (strcompare(commandnumber,"SUMXY" )) {strcpy(commandnumber, "758");} else</v>
      </c>
      <c r="H188" t="b">
        <f>ISNA(VLOOKUP(J188,J189:J$500,1,0))</f>
        <v>1</v>
      </c>
      <c r="I188" s="137">
        <f>VLOOKUP(C188,SOURCE!S$4:Y$9999,7,0)</f>
        <v>758</v>
      </c>
      <c r="J188" s="138" t="str">
        <f>VLOOKUP(C188,SOURCE!S$4:Y$9999,6,0)</f>
        <v>SUMXY</v>
      </c>
      <c r="K188" s="139" t="str">
        <f t="shared" si="5"/>
        <v>SUMxy</v>
      </c>
      <c r="N188" s="136" t="str">
        <f>VLOOKUP(I188,SOURCE!B:M,5,0)</f>
        <v>STD_SIGMA "xy"</v>
      </c>
    </row>
    <row r="189" spans="1:14">
      <c r="A189" s="134" t="str">
        <f>IF(ISNA(VLOOKUP(D189,D190:D$9999,1,0)),"",1)</f>
        <v/>
      </c>
      <c r="B189" s="134" t="str">
        <f>IF(ISNA(VLOOKUP(E189,E190:E$9999,1,0)),"",1)</f>
        <v/>
      </c>
      <c r="C189" s="3">
        <v>187</v>
      </c>
      <c r="D189" s="3" t="str">
        <f>CHAR(34)&amp;VLOOKUP(C189,SOURCE!S190:Y10185,7,0)&amp;CHAR(34)</f>
        <v>"759"</v>
      </c>
      <c r="E189" s="136" t="str">
        <f>CHAR(34)&amp;VLOOKUP(C189,SOURCE!S$4:Y$9999,6,0)&amp;CHAR(34)</f>
        <v>"SUMY"</v>
      </c>
      <c r="F189" s="131" t="str">
        <f t="shared" si="4"/>
        <v xml:space="preserve">                      if (strcompare(commandnumber,"SUMY" )) {strcpy(commandnumber, "759");} else</v>
      </c>
      <c r="H189" t="b">
        <f>ISNA(VLOOKUP(J189,J190:J$500,1,0))</f>
        <v>1</v>
      </c>
      <c r="I189" s="137">
        <f>VLOOKUP(C189,SOURCE!S$4:Y$9999,7,0)</f>
        <v>759</v>
      </c>
      <c r="J189" s="138" t="str">
        <f>VLOOKUP(C189,SOURCE!S$4:Y$9999,6,0)</f>
        <v>SUMY</v>
      </c>
      <c r="K189" s="139" t="str">
        <f t="shared" si="5"/>
        <v>SUMy</v>
      </c>
      <c r="N189" s="136" t="str">
        <f>VLOOKUP(I189,SOURCE!B:M,5,0)</f>
        <v>STD_SIGMA "y"</v>
      </c>
    </row>
    <row r="190" spans="1:14">
      <c r="A190" s="134" t="str">
        <f>IF(ISNA(VLOOKUP(D190,D191:D$9999,1,0)),"",1)</f>
        <v/>
      </c>
      <c r="B190" s="134" t="str">
        <f>IF(ISNA(VLOOKUP(E190,E191:E$9999,1,0)),"",1)</f>
        <v/>
      </c>
      <c r="C190" s="3">
        <v>188</v>
      </c>
      <c r="D190" s="3" t="str">
        <f>CHAR(34)&amp;VLOOKUP(C190,SOURCE!S191:Y10186,7,0)&amp;CHAR(34)</f>
        <v>"760"</v>
      </c>
      <c r="E190" s="136" t="str">
        <f>CHAR(34)&amp;VLOOKUP(C190,SOURCE!S$4:Y$9999,6,0)&amp;CHAR(34)</f>
        <v>"SUMY^2"</v>
      </c>
      <c r="F190" s="131" t="str">
        <f t="shared" si="4"/>
        <v xml:space="preserve">                      if (strcompare(commandnumber,"SUMY^2" )) {strcpy(commandnumber, "760");} else</v>
      </c>
      <c r="H190" t="b">
        <f>ISNA(VLOOKUP(J190,J191:J$500,1,0))</f>
        <v>1</v>
      </c>
      <c r="I190" s="137">
        <f>VLOOKUP(C190,SOURCE!S$4:Y$9999,7,0)</f>
        <v>760</v>
      </c>
      <c r="J190" s="138" t="str">
        <f>VLOOKUP(C190,SOURCE!S$4:Y$9999,6,0)</f>
        <v>SUMY^2</v>
      </c>
      <c r="K190" s="139" t="str">
        <f t="shared" si="5"/>
        <v>SUMy^2</v>
      </c>
      <c r="N190" s="136" t="str">
        <f>VLOOKUP(I190,SOURCE!B:M,5,0)</f>
        <v>STD_SIGMA "y" STD_SUP_2</v>
      </c>
    </row>
    <row r="191" spans="1:14">
      <c r="A191" s="134" t="str">
        <f>IF(ISNA(VLOOKUP(D191,D192:D$9999,1,0)),"",1)</f>
        <v/>
      </c>
      <c r="B191" s="134" t="str">
        <f>IF(ISNA(VLOOKUP(E191,E192:E$9999,1,0)),"",1)</f>
        <v/>
      </c>
      <c r="C191" s="3">
        <v>189</v>
      </c>
      <c r="D191" s="3" t="str">
        <f>CHAR(34)&amp;VLOOKUP(C191,SOURCE!S192:Y10187,7,0)&amp;CHAR(34)</f>
        <v>"761"</v>
      </c>
      <c r="E191" s="136" t="str">
        <f>CHAR(34)&amp;VLOOKUP(C191,SOURCE!S$4:Y$9999,6,0)&amp;CHAR(34)</f>
        <v>"SUMYLNX"</v>
      </c>
      <c r="F191" s="131" t="str">
        <f t="shared" si="4"/>
        <v xml:space="preserve">                      if (strcompare(commandnumber,"SUMYLNX" )) {strcpy(commandnumber, "761");} else</v>
      </c>
      <c r="H191" t="b">
        <f>ISNA(VLOOKUP(J191,J192:J$500,1,0))</f>
        <v>1</v>
      </c>
      <c r="I191" s="137">
        <f>VLOOKUP(C191,SOURCE!S$4:Y$9999,7,0)</f>
        <v>761</v>
      </c>
      <c r="J191" s="138" t="str">
        <f>VLOOKUP(C191,SOURCE!S$4:Y$9999,6,0)</f>
        <v>SUMYLNX</v>
      </c>
      <c r="K191" s="139" t="str">
        <f t="shared" si="5"/>
        <v>SUMylnx</v>
      </c>
      <c r="N191" s="136" t="str">
        <f>VLOOKUP(I191,SOURCE!B:M,5,0)</f>
        <v>STD_SIGMA "ylnx"</v>
      </c>
    </row>
    <row r="192" spans="1:14">
      <c r="A192" s="134" t="str">
        <f>IF(ISNA(VLOOKUP(D192,D193:D$9999,1,0)),"",1)</f>
        <v/>
      </c>
      <c r="B192" s="134" t="str">
        <f>IF(ISNA(VLOOKUP(E192,E193:E$9999,1,0)),"",1)</f>
        <v/>
      </c>
      <c r="C192" s="3">
        <v>190</v>
      </c>
      <c r="D192" s="3" t="str">
        <f>CHAR(34)&amp;VLOOKUP(C192,SOURCE!S193:Y10188,7,0)&amp;CHAR(34)</f>
        <v>"762"</v>
      </c>
      <c r="E192" s="136" t="str">
        <f>CHAR(34)&amp;VLOOKUP(C192,SOURCE!S$4:Y$9999,6,0)&amp;CHAR(34)</f>
        <v>"SUM+"</v>
      </c>
      <c r="F192" s="131" t="str">
        <f t="shared" si="4"/>
        <v xml:space="preserve">                      if (strcompare(commandnumber,"SUM+" )) {strcpy(commandnumber, "762");} else</v>
      </c>
      <c r="H192" t="b">
        <f>ISNA(VLOOKUP(J192,J193:J$500,1,0))</f>
        <v>1</v>
      </c>
      <c r="I192" s="137">
        <f>VLOOKUP(C192,SOURCE!S$4:Y$9999,7,0)</f>
        <v>762</v>
      </c>
      <c r="J192" s="138" t="str">
        <f>VLOOKUP(C192,SOURCE!S$4:Y$9999,6,0)</f>
        <v>SUM+</v>
      </c>
      <c r="K192" s="139" t="str">
        <f t="shared" si="5"/>
        <v>SUM+</v>
      </c>
      <c r="N192" s="136" t="str">
        <f>VLOOKUP(I192,SOURCE!B:M,5,0)</f>
        <v>STD_SIGMA "+"</v>
      </c>
    </row>
    <row r="193" spans="1:14">
      <c r="A193" s="134" t="str">
        <f>IF(ISNA(VLOOKUP(D193,D194:D$9999,1,0)),"",1)</f>
        <v/>
      </c>
      <c r="B193" s="134" t="str">
        <f>IF(ISNA(VLOOKUP(E193,E194:E$9999,1,0)),"",1)</f>
        <v/>
      </c>
      <c r="C193" s="3">
        <v>191</v>
      </c>
      <c r="D193" s="3" t="str">
        <f>CHAR(34)&amp;VLOOKUP(C193,SOURCE!S194:Y10189,7,0)&amp;CHAR(34)</f>
        <v>"764"</v>
      </c>
      <c r="E193" s="136" t="str">
        <f>CHAR(34)&amp;VLOOKUP(C193,SOURCE!S$4:Y$9999,6,0)&amp;CHAR(34)</f>
        <v>"PHI"</v>
      </c>
      <c r="F193" s="131" t="str">
        <f t="shared" si="4"/>
        <v xml:space="preserve">                      if (strcompare(commandnumber,"PHI" )) {strcpy(commandnumber, "764");} else</v>
      </c>
      <c r="H193" t="b">
        <f>ISNA(VLOOKUP(J193,J194:J$500,1,0))</f>
        <v>1</v>
      </c>
      <c r="I193" s="137">
        <f>VLOOKUP(C193,SOURCE!S$4:Y$9999,7,0)</f>
        <v>764</v>
      </c>
      <c r="J193" s="138" t="str">
        <f>VLOOKUP(C193,SOURCE!S$4:Y$9999,6,0)</f>
        <v>PHI</v>
      </c>
      <c r="K193" s="139" t="str">
        <f t="shared" si="5"/>
        <v>PHI</v>
      </c>
      <c r="N193" s="136" t="str">
        <f>VLOOKUP(I193,SOURCE!B:M,5,0)</f>
        <v>STD_PHI</v>
      </c>
    </row>
    <row r="194" spans="1:14">
      <c r="A194" s="134" t="str">
        <f>IF(ISNA(VLOOKUP(D194,D195:D$9999,1,0)),"",1)</f>
        <v/>
      </c>
      <c r="B194" s="134" t="str">
        <f>IF(ISNA(VLOOKUP(E194,E195:E$9999,1,0)),"",1)</f>
        <v/>
      </c>
      <c r="C194" s="3">
        <v>192</v>
      </c>
      <c r="D194" s="3" t="str">
        <f>CHAR(34)&amp;VLOOKUP(C194,SOURCE!S195:Y10190,7,0)&amp;CHAR(34)</f>
        <v>"766"</v>
      </c>
      <c r="E194" s="136" t="str">
        <f>CHAR(34)&amp;VLOOKUP(C194,SOURCE!S$4:Y$9999,6,0)&amp;CHAR(34)</f>
        <v>"RANI#"</v>
      </c>
      <c r="F194" s="131" t="str">
        <f t="shared" si="4"/>
        <v xml:space="preserve">                      if (strcompare(commandnumber,"RANI#" )) {strcpy(commandnumber, "766");} else</v>
      </c>
      <c r="H194" t="b">
        <f>ISNA(VLOOKUP(J194,J195:J$500,1,0))</f>
        <v>1</v>
      </c>
      <c r="I194" s="137">
        <f>VLOOKUP(C194,SOURCE!S$4:Y$9999,7,0)</f>
        <v>766</v>
      </c>
      <c r="J194" s="138" t="str">
        <f>VLOOKUP(C194,SOURCE!S$4:Y$9999,6,0)</f>
        <v>RANI#</v>
      </c>
      <c r="K194" s="139" t="str">
        <f t="shared" si="5"/>
        <v>RANI#</v>
      </c>
      <c r="N194" s="136" t="str">
        <f>VLOOKUP(I194,SOURCE!B:M,5,0)</f>
        <v>"RANI#"</v>
      </c>
    </row>
    <row r="195" spans="1:14">
      <c r="A195" s="134" t="str">
        <f>IF(ISNA(VLOOKUP(D195,D196:D$9999,1,0)),"",1)</f>
        <v/>
      </c>
      <c r="B195" s="134" t="str">
        <f>IF(ISNA(VLOOKUP(E195,E196:E$9999,1,0)),"",1)</f>
        <v/>
      </c>
      <c r="C195" s="3">
        <v>193</v>
      </c>
      <c r="D195" s="3" t="str">
        <f>CHAR(34)&amp;VLOOKUP(C195,SOURCE!S196:Y10191,7,0)&amp;CHAR(34)</f>
        <v>"769"</v>
      </c>
      <c r="E195" s="136" t="str">
        <f>CHAR(34)&amp;VLOOKUP(C195,SOURCE!S$4:Y$9999,6,0)&amp;CHAR(34)</f>
        <v>"RANGE"</v>
      </c>
      <c r="F195" s="131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(strcompare(commandnumber,"RANGE" )) {strcpy(commandnumber, "769");} else</v>
      </c>
      <c r="H195" t="b">
        <f>ISNA(VLOOKUP(J195,J196:J$500,1,0))</f>
        <v>1</v>
      </c>
      <c r="I195" s="137">
        <f>VLOOKUP(C195,SOURCE!S$4:Y$9999,7,0)</f>
        <v>769</v>
      </c>
      <c r="J195" s="138" t="str">
        <f>VLOOKUP(C195,SOURCE!S$4:Y$9999,6,0)</f>
        <v>RANGE</v>
      </c>
      <c r="K195" s="139" t="str">
        <f t="shared" ref="K195:K258" si="7">SUBSTITUTE(SUBSTITUTE(SUBSTITUTE(SUBSTITUTE(SUBSTITUTE(SUBSTITUTE(SUBSTITUTE(SUBSTITUTE(SUBSTITUTE(SUBSTITUTE(SUBSTITUTE((SUBSTITUTE(SUBSTITUTE(SUBSTITUTE(SUBSTITUTE(N195,"STD_SIGMA","SUM"),"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RANGE</v>
      </c>
      <c r="N195" s="136" t="str">
        <f>VLOOKUP(I195,SOURCE!B:M,5,0)</f>
        <v>"RANGE"</v>
      </c>
    </row>
    <row r="196" spans="1:14">
      <c r="A196" s="134" t="str">
        <f>IF(ISNA(VLOOKUP(D196,D197:D$9999,1,0)),"",1)</f>
        <v/>
      </c>
      <c r="B196" s="134" t="str">
        <f>IF(ISNA(VLOOKUP(E196,E197:E$9999,1,0)),"",1)</f>
        <v/>
      </c>
      <c r="C196" s="3">
        <v>194</v>
      </c>
      <c r="D196" s="3" t="str">
        <f>CHAR(34)&amp;VLOOKUP(C196,SOURCE!S197:Y10192,7,0)&amp;CHAR(34)</f>
        <v>"770"</v>
      </c>
      <c r="E196" s="136" t="str">
        <f>CHAR(34)&amp;VLOOKUP(C196,SOURCE!S$4:Y$9999,6,0)&amp;CHAR(34)</f>
        <v>"RANGE?"</v>
      </c>
      <c r="F196" s="131" t="str">
        <f t="shared" si="6"/>
        <v xml:space="preserve">                      if (strcompare(commandnumber,"RANGE?" )) {strcpy(commandnumber, "770");} else</v>
      </c>
      <c r="H196" t="b">
        <f>ISNA(VLOOKUP(J196,J197:J$500,1,0))</f>
        <v>1</v>
      </c>
      <c r="I196" s="137">
        <f>VLOOKUP(C196,SOURCE!S$4:Y$9999,7,0)</f>
        <v>770</v>
      </c>
      <c r="J196" s="138" t="str">
        <f>VLOOKUP(C196,SOURCE!S$4:Y$9999,6,0)</f>
        <v>RANGE?</v>
      </c>
      <c r="K196" s="139" t="str">
        <f t="shared" si="7"/>
        <v>RANGE?</v>
      </c>
      <c r="N196" s="136" t="str">
        <f>VLOOKUP(I196,SOURCE!B:M,5,0)</f>
        <v>"RANGE?"</v>
      </c>
    </row>
    <row r="197" spans="1:14">
      <c r="A197" s="134" t="str">
        <f>IF(ISNA(VLOOKUP(D197,D198:D$9999,1,0)),"",1)</f>
        <v/>
      </c>
      <c r="B197" s="134" t="str">
        <f>IF(ISNA(VLOOKUP(E197,E198:E$9999,1,0)),"",1)</f>
        <v/>
      </c>
      <c r="C197" s="3">
        <v>195</v>
      </c>
      <c r="D197" s="3" t="str">
        <f>CHAR(34)&amp;VLOOKUP(C197,SOURCE!S198:Y10193,7,0)&amp;CHAR(34)</f>
        <v>"777"</v>
      </c>
      <c r="E197" s="136" t="str">
        <f>CHAR(34)&amp;VLOOKUP(C197,SOURCE!S$4:Y$9999,6,0)&amp;CHAR(34)</f>
        <v>"(-1)^X"</v>
      </c>
      <c r="F197" s="131" t="str">
        <f t="shared" si="6"/>
        <v xml:space="preserve">                      if (strcompare(commandnumber,"(-1)^X" )) {strcpy(commandnumber, "777");} else</v>
      </c>
      <c r="H197" t="b">
        <f>ISNA(VLOOKUP(J197,J198:J$500,1,0))</f>
        <v>1</v>
      </c>
      <c r="I197" s="137">
        <f>VLOOKUP(C197,SOURCE!S$4:Y$9999,7,0)</f>
        <v>777</v>
      </c>
      <c r="J197" s="138" t="str">
        <f>VLOOKUP(C197,SOURCE!S$4:Y$9999,6,0)</f>
        <v>(-1)^X</v>
      </c>
      <c r="K197" s="139" t="str">
        <f t="shared" si="7"/>
        <v>(-1)^x</v>
      </c>
      <c r="N197" s="136" t="str">
        <f>VLOOKUP(I197,SOURCE!B:M,5,0)</f>
        <v>"(-1)" STD_SUP_x</v>
      </c>
    </row>
    <row r="198" spans="1:14">
      <c r="A198" s="134" t="str">
        <f>IF(ISNA(VLOOKUP(D198,D199:D$9999,1,0)),"",1)</f>
        <v/>
      </c>
      <c r="B198" s="134" t="str">
        <f>IF(ISNA(VLOOKUP(E198,E199:E$9999,1,0)),"",1)</f>
        <v/>
      </c>
      <c r="C198" s="3">
        <v>196</v>
      </c>
      <c r="D198" s="3" t="str">
        <f>CHAR(34)&amp;VLOOKUP(C198,SOURCE!S199:Y10194,7,0)&amp;CHAR(34)</f>
        <v>"778"</v>
      </c>
      <c r="E198" s="136" t="str">
        <f>CHAR(34)&amp;VLOOKUP(C198,SOURCE!S$4:Y$9999,6,0)&amp;CHAR(34)</f>
        <v>"+"</v>
      </c>
      <c r="F198" s="131" t="str">
        <f t="shared" si="6"/>
        <v xml:space="preserve">                      if (strcompare(commandnumber,"+" )) {strcpy(commandnumber, "778");} else</v>
      </c>
      <c r="H198" t="b">
        <f>ISNA(VLOOKUP(J198,J199:J$500,1,0))</f>
        <v>1</v>
      </c>
      <c r="I198" s="137">
        <f>VLOOKUP(C198,SOURCE!S$4:Y$9999,7,0)</f>
        <v>778</v>
      </c>
      <c r="J198" s="138" t="str">
        <f>VLOOKUP(C198,SOURCE!S$4:Y$9999,6,0)</f>
        <v>+</v>
      </c>
      <c r="K198" s="139" t="str">
        <f t="shared" si="7"/>
        <v>+</v>
      </c>
      <c r="N198" s="136" t="str">
        <f>VLOOKUP(I198,SOURCE!B:M,5,0)</f>
        <v>"+"</v>
      </c>
    </row>
    <row r="199" spans="1:14">
      <c r="A199" s="134" t="str">
        <f>IF(ISNA(VLOOKUP(D199,D200:D$9999,1,0)),"",1)</f>
        <v/>
      </c>
      <c r="B199" s="134" t="str">
        <f>IF(ISNA(VLOOKUP(E199,E200:E$9999,1,0)),"",1)</f>
        <v/>
      </c>
      <c r="C199" s="3">
        <v>197</v>
      </c>
      <c r="D199" s="3" t="str">
        <f>CHAR(34)&amp;VLOOKUP(C199,SOURCE!S200:Y10195,7,0)&amp;CHAR(34)</f>
        <v>"779"</v>
      </c>
      <c r="E199" s="136" t="str">
        <f>CHAR(34)&amp;VLOOKUP(C199,SOURCE!S$4:Y$9999,6,0)&amp;CHAR(34)</f>
        <v>"CHS"</v>
      </c>
      <c r="F199" s="131" t="str">
        <f t="shared" si="6"/>
        <v xml:space="preserve">                      if (strcompare(commandnumber,"CHS" )) {strcpy(commandnumber, "779");} else</v>
      </c>
      <c r="H199" t="b">
        <f>ISNA(VLOOKUP(J199,J200:J$500,1,0))</f>
        <v>1</v>
      </c>
      <c r="I199" s="137">
        <f>VLOOKUP(C199,SOURCE!S$4:Y$9999,7,0)</f>
        <v>779</v>
      </c>
      <c r="J199" s="138" t="str">
        <f>VLOOKUP(C199,SOURCE!S$4:Y$9999,6,0)</f>
        <v>CHS</v>
      </c>
      <c r="K199" s="139" t="str">
        <f t="shared" si="7"/>
        <v>CHS</v>
      </c>
      <c r="N199" s="136" t="str">
        <f>VLOOKUP(I199,SOURCE!B:M,5,0)</f>
        <v>"CHS"</v>
      </c>
    </row>
    <row r="200" spans="1:14">
      <c r="A200" s="134" t="str">
        <f>IF(ISNA(VLOOKUP(D200,D201:D$9999,1,0)),"",1)</f>
        <v/>
      </c>
      <c r="B200" s="134" t="str">
        <f>IF(ISNA(VLOOKUP(E200,E201:E$9999,1,0)),"",1)</f>
        <v/>
      </c>
      <c r="C200" s="3">
        <v>198</v>
      </c>
      <c r="D200" s="3" t="str">
        <f>CHAR(34)&amp;VLOOKUP(C200,SOURCE!S201:Y10196,7,0)&amp;CHAR(34)</f>
        <v>"780"</v>
      </c>
      <c r="E200" s="136" t="str">
        <f>CHAR(34)&amp;VLOOKUP(C200,SOURCE!S$4:Y$9999,6,0)&amp;CHAR(34)</f>
        <v>"-"</v>
      </c>
      <c r="F200" s="131" t="str">
        <f t="shared" si="6"/>
        <v xml:space="preserve">                      if (strcompare(commandnumber,"-" )) {strcpy(commandnumber, "780");} else</v>
      </c>
      <c r="H200" t="b">
        <f>ISNA(VLOOKUP(J200,J201:J$500,1,0))</f>
        <v>1</v>
      </c>
      <c r="I200" s="137">
        <f>VLOOKUP(C200,SOURCE!S$4:Y$9999,7,0)</f>
        <v>780</v>
      </c>
      <c r="J200" s="138" t="str">
        <f>VLOOKUP(C200,SOURCE!S$4:Y$9999,6,0)</f>
        <v>-</v>
      </c>
      <c r="K200" s="139" t="str">
        <f t="shared" si="7"/>
        <v>-</v>
      </c>
      <c r="N200" s="136" t="str">
        <f>VLOOKUP(I200,SOURCE!B:M,5,0)</f>
        <v>"-"</v>
      </c>
    </row>
    <row r="201" spans="1:14">
      <c r="A201" s="134" t="str">
        <f>IF(ISNA(VLOOKUP(D201,D202:D$9999,1,0)),"",1)</f>
        <v/>
      </c>
      <c r="B201" s="134" t="str">
        <f>IF(ISNA(VLOOKUP(E201,E202:E$9999,1,0)),"",1)</f>
        <v/>
      </c>
      <c r="C201" s="3">
        <v>199</v>
      </c>
      <c r="D201" s="3" t="str">
        <f>CHAR(34)&amp;VLOOKUP(C201,SOURCE!S202:Y10197,7,0)&amp;CHAR(34)</f>
        <v>"781"</v>
      </c>
      <c r="E201" s="136" t="str">
        <f>CHAR(34)&amp;VLOOKUP(C201,SOURCE!S$4:Y$9999,6,0)&amp;CHAR(34)</f>
        <v>"-INFINITY"</v>
      </c>
      <c r="F201" s="131" t="str">
        <f t="shared" si="6"/>
        <v xml:space="preserve">                      if (strcompare(commandnumber,"-INFINITY" )) {strcpy(commandnumber, "781");} else</v>
      </c>
      <c r="H201" t="b">
        <f>ISNA(VLOOKUP(J201,J202:J$500,1,0))</f>
        <v>1</v>
      </c>
      <c r="I201" s="137">
        <f>VLOOKUP(C201,SOURCE!S$4:Y$9999,7,0)</f>
        <v>781</v>
      </c>
      <c r="J201" s="138" t="str">
        <f>VLOOKUP(C201,SOURCE!S$4:Y$9999,6,0)</f>
        <v>-INFINITY</v>
      </c>
      <c r="K201" s="139" t="str">
        <f t="shared" si="7"/>
        <v>-INFINITY</v>
      </c>
      <c r="N201" s="136" t="str">
        <f>VLOOKUP(I201,SOURCE!B:M,5,0)</f>
        <v>"-" STD_INFINITY</v>
      </c>
    </row>
    <row r="202" spans="1:14">
      <c r="A202" s="134" t="str">
        <f>IF(ISNA(VLOOKUP(D202,D203:D$9999,1,0)),"",1)</f>
        <v/>
      </c>
      <c r="B202" s="134">
        <f>IF(ISNA(VLOOKUP(E202,E203:E$9999,1,0)),"",1)</f>
        <v>1</v>
      </c>
      <c r="C202" s="3">
        <v>200</v>
      </c>
      <c r="D202" s="3" t="str">
        <f>CHAR(34)&amp;VLOOKUP(C202,SOURCE!S203:Y10198,7,0)&amp;CHAR(34)</f>
        <v>"782"</v>
      </c>
      <c r="E202" s="136" t="str">
        <f>CHAR(34)&amp;VLOOKUP(C202,SOURCE!S$4:Y$9999,6,0)&amp;CHAR(34)</f>
        <v>"*"</v>
      </c>
      <c r="F202" s="131" t="str">
        <f t="shared" si="6"/>
        <v xml:space="preserve">                      if (strcompare(commandnumber,"*" )) {strcpy(commandnumber, "782");} else</v>
      </c>
      <c r="H202" t="b">
        <f>ISNA(VLOOKUP(J202,J203:J$500,1,0))</f>
        <v>0</v>
      </c>
      <c r="I202" s="137">
        <f>VLOOKUP(C202,SOURCE!S$4:Y$9999,7,0)</f>
        <v>782</v>
      </c>
      <c r="J202" s="138" t="str">
        <f>VLOOKUP(C202,SOURCE!S$4:Y$9999,6,0)</f>
        <v>*</v>
      </c>
      <c r="K202" s="139" t="str">
        <f t="shared" si="7"/>
        <v>CROSS</v>
      </c>
      <c r="N202" s="136" t="str">
        <f>VLOOKUP(I202,SOURCE!B:M,5,0)</f>
        <v>STD_CROSS</v>
      </c>
    </row>
    <row r="203" spans="1:14">
      <c r="A203" s="134" t="str">
        <f>IF(ISNA(VLOOKUP(D203,D204:D$9999,1,0)),"",1)</f>
        <v/>
      </c>
      <c r="B203" s="134" t="str">
        <f>IF(ISNA(VLOOKUP(E203,E204:E$9999,1,0)),"",1)</f>
        <v/>
      </c>
      <c r="C203" s="3">
        <v>201</v>
      </c>
      <c r="D203" s="3" t="str">
        <f>CHAR(34)&amp;VLOOKUP(C203,SOURCE!S204:Y10199,7,0)&amp;CHAR(34)</f>
        <v>"784"</v>
      </c>
      <c r="E203" s="136" t="str">
        <f>CHAR(34)&amp;VLOOKUP(C203,SOURCE!S$4:Y$9999,6,0)&amp;CHAR(34)</f>
        <v>"/"</v>
      </c>
      <c r="F203" s="131" t="str">
        <f t="shared" si="6"/>
        <v xml:space="preserve">                      if (strcompare(commandnumber,"/" )) {strcpy(commandnumber, "784");} else</v>
      </c>
      <c r="H203" t="b">
        <f>ISNA(VLOOKUP(J203,J204:J$500,1,0))</f>
        <v>1</v>
      </c>
      <c r="I203" s="137">
        <f>VLOOKUP(C203,SOURCE!S$4:Y$9999,7,0)</f>
        <v>784</v>
      </c>
      <c r="J203" s="138" t="str">
        <f>VLOOKUP(C203,SOURCE!S$4:Y$9999,6,0)</f>
        <v>/</v>
      </c>
      <c r="K203" s="139" t="str">
        <f t="shared" si="7"/>
        <v>/</v>
      </c>
      <c r="N203" s="136" t="str">
        <f>VLOOKUP(I203,SOURCE!B:M,5,0)</f>
        <v>STD_DIVIDE</v>
      </c>
    </row>
    <row r="204" spans="1:14">
      <c r="A204" s="134" t="str">
        <f>IF(ISNA(VLOOKUP(D204,D205:D$9999,1,0)),"",1)</f>
        <v/>
      </c>
      <c r="B204" s="134" t="str">
        <f>IF(ISNA(VLOOKUP(E204,E205:E$9999,1,0)),"",1)</f>
        <v/>
      </c>
      <c r="C204" s="3">
        <v>202</v>
      </c>
      <c r="D204" s="3" t="str">
        <f>CHAR(34)&amp;VLOOKUP(C204,SOURCE!S205:Y10200,7,0)&amp;CHAR(34)</f>
        <v>"788"</v>
      </c>
      <c r="E204" s="136" t="str">
        <f>CHAR(34)&amp;VLOOKUP(C204,SOURCE!S$4:Y$9999,6,0)&amp;CHAR(34)</f>
        <v>"&gt;DEG"</v>
      </c>
      <c r="F204" s="131" t="str">
        <f t="shared" si="6"/>
        <v xml:space="preserve">                      if (strcompare(commandnumber,"&gt;DEG" )) {strcpy(commandnumber, "788");} else</v>
      </c>
      <c r="H204" t="b">
        <f>ISNA(VLOOKUP(J204,J205:J$500,1,0))</f>
        <v>1</v>
      </c>
      <c r="I204" s="137">
        <f>VLOOKUP(C204,SOURCE!S$4:Y$9999,7,0)</f>
        <v>788</v>
      </c>
      <c r="J204" s="138" t="str">
        <f>VLOOKUP(C204,SOURCE!S$4:Y$9999,6,0)</f>
        <v>&gt;DEG</v>
      </c>
      <c r="K204" s="139" t="str">
        <f t="shared" si="7"/>
        <v>&gt;DEG</v>
      </c>
      <c r="N204" s="136" t="str">
        <f>VLOOKUP(I204,SOURCE!B:M,5,0)</f>
        <v>STD_RIGHT_ARROW "DEG"</v>
      </c>
    </row>
    <row r="205" spans="1:14">
      <c r="A205" s="134" t="str">
        <f>IF(ISNA(VLOOKUP(D205,D206:D$9999,1,0)),"",1)</f>
        <v/>
      </c>
      <c r="B205" s="134" t="str">
        <f>IF(ISNA(VLOOKUP(E205,E206:E$9999,1,0)),"",1)</f>
        <v/>
      </c>
      <c r="C205" s="3">
        <v>203</v>
      </c>
      <c r="D205" s="3" t="str">
        <f>CHAR(34)&amp;VLOOKUP(C205,SOURCE!S206:Y10201,7,0)&amp;CHAR(34)</f>
        <v>"789"</v>
      </c>
      <c r="E205" s="136" t="str">
        <f>CHAR(34)&amp;VLOOKUP(C205,SOURCE!S$4:Y$9999,6,0)&amp;CHAR(34)</f>
        <v>"&gt;D.MS"</v>
      </c>
      <c r="F205" s="131" t="str">
        <f t="shared" si="6"/>
        <v xml:space="preserve">                      if (strcompare(commandnumber,"&gt;D.MS" )) {strcpy(commandnumber, "789");} else</v>
      </c>
      <c r="H205" t="b">
        <f>ISNA(VLOOKUP(J205,J206:J$500,1,0))</f>
        <v>1</v>
      </c>
      <c r="I205" s="137">
        <f>VLOOKUP(C205,SOURCE!S$4:Y$9999,7,0)</f>
        <v>789</v>
      </c>
      <c r="J205" s="138" t="str">
        <f>VLOOKUP(C205,SOURCE!S$4:Y$9999,6,0)</f>
        <v>&gt;D.MS</v>
      </c>
      <c r="K205" s="139" t="str">
        <f t="shared" si="7"/>
        <v>&gt;D.MS</v>
      </c>
      <c r="N205" s="136" t="str">
        <f>VLOOKUP(I205,SOURCE!B:M,5,0)</f>
        <v>STD_RIGHT_ARROW "D.MS"</v>
      </c>
    </row>
    <row r="206" spans="1:14">
      <c r="A206" s="134" t="str">
        <f>IF(ISNA(VLOOKUP(D206,D207:D$9999,1,0)),"",1)</f>
        <v/>
      </c>
      <c r="B206" s="134" t="str">
        <f>IF(ISNA(VLOOKUP(E206,E207:E$9999,1,0)),"",1)</f>
        <v/>
      </c>
      <c r="C206" s="3">
        <v>204</v>
      </c>
      <c r="D206" s="3" t="str">
        <f>CHAR(34)&amp;VLOOKUP(C206,SOURCE!S207:Y10202,7,0)&amp;CHAR(34)</f>
        <v>"790"</v>
      </c>
      <c r="E206" s="136" t="str">
        <f>CHAR(34)&amp;VLOOKUP(C206,SOURCE!S$4:Y$9999,6,0)&amp;CHAR(34)</f>
        <v>"&gt;GRAD"</v>
      </c>
      <c r="F206" s="131" t="str">
        <f t="shared" si="6"/>
        <v xml:space="preserve">                      if (strcompare(commandnumber,"&gt;GRAD" )) {strcpy(commandnumber, "790");} else</v>
      </c>
      <c r="H206" t="b">
        <f>ISNA(VLOOKUP(J206,J207:J$500,1,0))</f>
        <v>1</v>
      </c>
      <c r="I206" s="137">
        <f>VLOOKUP(C206,SOURCE!S$4:Y$9999,7,0)</f>
        <v>790</v>
      </c>
      <c r="J206" s="138" t="str">
        <f>VLOOKUP(C206,SOURCE!S$4:Y$9999,6,0)</f>
        <v>&gt;GRAD</v>
      </c>
      <c r="K206" s="139" t="str">
        <f t="shared" si="7"/>
        <v>&gt;GRAD</v>
      </c>
      <c r="N206" s="136" t="str">
        <f>VLOOKUP(I206,SOURCE!B:M,5,0)</f>
        <v>STD_RIGHT_ARROW "GRAD"</v>
      </c>
    </row>
    <row r="207" spans="1:14">
      <c r="A207" s="134" t="str">
        <f>IF(ISNA(VLOOKUP(D207,D208:D$9999,1,0)),"",1)</f>
        <v/>
      </c>
      <c r="B207" s="134" t="str">
        <f>IF(ISNA(VLOOKUP(E207,E208:E$9999,1,0)),"",1)</f>
        <v/>
      </c>
      <c r="C207" s="3">
        <v>205</v>
      </c>
      <c r="D207" s="3" t="str">
        <f>CHAR(34)&amp;VLOOKUP(C207,SOURCE!S208:Y10203,7,0)&amp;CHAR(34)</f>
        <v>"791"</v>
      </c>
      <c r="E207" s="136" t="str">
        <f>CHAR(34)&amp;VLOOKUP(C207,SOURCE!S$4:Y$9999,6,0)&amp;CHAR(34)</f>
        <v>"&gt;HR"</v>
      </c>
      <c r="F207" s="131" t="str">
        <f t="shared" si="6"/>
        <v xml:space="preserve">                      if (strcompare(commandnumber,"&gt;HR" )) {strcpy(commandnumber, "791");} else</v>
      </c>
      <c r="H207" t="b">
        <f>ISNA(VLOOKUP(J207,J208:J$500,1,0))</f>
        <v>1</v>
      </c>
      <c r="I207" s="137">
        <f>VLOOKUP(C207,SOURCE!S$4:Y$9999,7,0)</f>
        <v>791</v>
      </c>
      <c r="J207" s="138" t="str">
        <f>VLOOKUP(C207,SOURCE!S$4:Y$9999,6,0)</f>
        <v>&gt;HR</v>
      </c>
      <c r="K207" s="139" t="str">
        <f t="shared" si="7"/>
        <v>.d</v>
      </c>
      <c r="N207" s="136" t="str">
        <f>VLOOKUP(I207,SOURCE!B:M,5,0)</f>
        <v>".d"</v>
      </c>
    </row>
    <row r="208" spans="1:14">
      <c r="A208" s="134" t="str">
        <f>IF(ISNA(VLOOKUP(D208,D209:D$9999,1,0)),"",1)</f>
        <v/>
      </c>
      <c r="B208" s="134" t="str">
        <f>IF(ISNA(VLOOKUP(E208,E209:E$9999,1,0)),"",1)</f>
        <v/>
      </c>
      <c r="C208" s="3">
        <v>206</v>
      </c>
      <c r="D208" s="3" t="str">
        <f>CHAR(34)&amp;VLOOKUP(C208,SOURCE!S209:Y10204,7,0)&amp;CHAR(34)</f>
        <v>"792"</v>
      </c>
      <c r="E208" s="136" t="str">
        <f>CHAR(34)&amp;VLOOKUP(C208,SOURCE!S$4:Y$9999,6,0)&amp;CHAR(34)</f>
        <v>"&gt;H.MS"</v>
      </c>
      <c r="F208" s="131" t="str">
        <f t="shared" si="6"/>
        <v xml:space="preserve">                      if (strcompare(commandnumber,"&gt;H.MS" )) {strcpy(commandnumber, "792");} else</v>
      </c>
      <c r="H208" t="b">
        <f>ISNA(VLOOKUP(J208,J209:J$500,1,0))</f>
        <v>1</v>
      </c>
      <c r="I208" s="137">
        <f>VLOOKUP(C208,SOURCE!S$4:Y$9999,7,0)</f>
        <v>792</v>
      </c>
      <c r="J208" s="138" t="str">
        <f>VLOOKUP(C208,SOURCE!S$4:Y$9999,6,0)</f>
        <v>&gt;H.MS</v>
      </c>
      <c r="K208" s="139" t="str">
        <f t="shared" si="7"/>
        <v>&gt;h.ms</v>
      </c>
      <c r="N208" s="136" t="str">
        <f>VLOOKUP(I208,SOURCE!B:M,5,0)</f>
        <v>STD_RIGHT_ARROW "h.ms"</v>
      </c>
    </row>
    <row r="209" spans="1:14">
      <c r="A209" s="134" t="str">
        <f>IF(ISNA(VLOOKUP(D209,D210:D$9999,1,0)),"",1)</f>
        <v/>
      </c>
      <c r="B209" s="134" t="str">
        <f>IF(ISNA(VLOOKUP(E209,E210:E$9999,1,0)),"",1)</f>
        <v/>
      </c>
      <c r="C209" s="3">
        <v>207</v>
      </c>
      <c r="D209" s="3" t="str">
        <f>CHAR(34)&amp;VLOOKUP(C209,SOURCE!S210:Y10205,7,0)&amp;CHAR(34)</f>
        <v>"793"</v>
      </c>
      <c r="E209" s="136" t="str">
        <f>CHAR(34)&amp;VLOOKUP(C209,SOURCE!S$4:Y$9999,6,0)&amp;CHAR(34)</f>
        <v>"&gt;INT"</v>
      </c>
      <c r="F209" s="131" t="str">
        <f t="shared" si="6"/>
        <v xml:space="preserve">                      if (strcompare(commandnumber,"&gt;INT" )) {strcpy(commandnumber, "793");} else</v>
      </c>
      <c r="H209" t="b">
        <f>ISNA(VLOOKUP(J209,J210:J$500,1,0))</f>
        <v>1</v>
      </c>
      <c r="I209" s="137">
        <f>VLOOKUP(C209,SOURCE!S$4:Y$9999,7,0)</f>
        <v>793</v>
      </c>
      <c r="J209" s="138" t="str">
        <f>VLOOKUP(C209,SOURCE!S$4:Y$9999,6,0)</f>
        <v>&gt;INT</v>
      </c>
      <c r="K209" s="139" t="str">
        <f t="shared" si="7"/>
        <v>#</v>
      </c>
      <c r="N209" s="136" t="str">
        <f>VLOOKUP(I209,SOURCE!B:M,5,0)</f>
        <v>"#"</v>
      </c>
    </row>
    <row r="210" spans="1:14">
      <c r="A210" s="134" t="str">
        <f>IF(ISNA(VLOOKUP(D210,D211:D$9999,1,0)),"",1)</f>
        <v/>
      </c>
      <c r="B210" s="134" t="str">
        <f>IF(ISNA(VLOOKUP(E210,E211:E$9999,1,0)),"",1)</f>
        <v/>
      </c>
      <c r="C210" s="3">
        <v>208</v>
      </c>
      <c r="D210" s="3" t="str">
        <f>CHAR(34)&amp;VLOOKUP(C210,SOURCE!S211:Y10206,7,0)&amp;CHAR(34)</f>
        <v>"794"</v>
      </c>
      <c r="E210" s="136" t="str">
        <f>CHAR(34)&amp;VLOOKUP(C210,SOURCE!S$4:Y$9999,6,0)&amp;CHAR(34)</f>
        <v>"&gt;MULPI"</v>
      </c>
      <c r="F210" s="131" t="str">
        <f t="shared" si="6"/>
        <v xml:space="preserve">                      if (strcompare(commandnumber,"&gt;MULPI" )) {strcpy(commandnumber, "794");} else</v>
      </c>
      <c r="H210" t="b">
        <f>ISNA(VLOOKUP(J210,J211:J$500,1,0))</f>
        <v>1</v>
      </c>
      <c r="I210" s="137">
        <f>VLOOKUP(C210,SOURCE!S$4:Y$9999,7,0)</f>
        <v>794</v>
      </c>
      <c r="J210" s="138" t="str">
        <f>VLOOKUP(C210,SOURCE!S$4:Y$9999,6,0)</f>
        <v>&gt;MULPI</v>
      </c>
      <c r="K210" s="139" t="str">
        <f t="shared" si="7"/>
        <v>&gt;MULpi</v>
      </c>
      <c r="N210" s="136" t="str">
        <f>VLOOKUP(I210,SOURCE!B:M,5,0)</f>
        <v>STD_RIGHT_ARROW "MUL" STD_pi</v>
      </c>
    </row>
    <row r="211" spans="1:14">
      <c r="A211" s="134" t="str">
        <f>IF(ISNA(VLOOKUP(D211,D212:D$9999,1,0)),"",1)</f>
        <v/>
      </c>
      <c r="B211" s="134" t="str">
        <f>IF(ISNA(VLOOKUP(E211,E212:E$9999,1,0)),"",1)</f>
        <v/>
      </c>
      <c r="C211" s="3">
        <v>209</v>
      </c>
      <c r="D211" s="3" t="str">
        <f>CHAR(34)&amp;VLOOKUP(C211,SOURCE!S212:Y10207,7,0)&amp;CHAR(34)</f>
        <v>"796"</v>
      </c>
      <c r="E211" s="136" t="str">
        <f>CHAR(34)&amp;VLOOKUP(C211,SOURCE!S$4:Y$9999,6,0)&amp;CHAR(34)</f>
        <v>"&gt;RAD"</v>
      </c>
      <c r="F211" s="131" t="str">
        <f t="shared" si="6"/>
        <v xml:space="preserve">                      if (strcompare(commandnumber,"&gt;RAD" )) {strcpy(commandnumber, "796");} else</v>
      </c>
      <c r="H211" t="b">
        <f>ISNA(VLOOKUP(J211,J212:J$500,1,0))</f>
        <v>1</v>
      </c>
      <c r="I211" s="137">
        <f>VLOOKUP(C211,SOURCE!S$4:Y$9999,7,0)</f>
        <v>796</v>
      </c>
      <c r="J211" s="138" t="str">
        <f>VLOOKUP(C211,SOURCE!S$4:Y$9999,6,0)</f>
        <v>&gt;RAD</v>
      </c>
      <c r="K211" s="139" t="str">
        <f t="shared" si="7"/>
        <v>&gt;RAD</v>
      </c>
      <c r="N211" s="136" t="str">
        <f>VLOOKUP(I211,SOURCE!B:M,5,0)</f>
        <v>STD_RIGHT_ARROW "RAD"</v>
      </c>
    </row>
    <row r="212" spans="1:14">
      <c r="A212" s="134" t="str">
        <f>IF(ISNA(VLOOKUP(D212,D213:D$9999,1,0)),"",1)</f>
        <v/>
      </c>
      <c r="B212" s="134" t="str">
        <f>IF(ISNA(VLOOKUP(E212,E213:E$9999,1,0)),"",1)</f>
        <v/>
      </c>
      <c r="C212" s="3">
        <v>210</v>
      </c>
      <c r="D212" s="3" t="str">
        <f>CHAR(34)&amp;VLOOKUP(C212,SOURCE!S213:Y10208,7,0)&amp;CHAR(34)</f>
        <v>"797"</v>
      </c>
      <c r="E212" s="136" t="str">
        <f>CHAR(34)&amp;VLOOKUP(C212,SOURCE!S$4:Y$9999,6,0)&amp;CHAR(34)</f>
        <v>"&gt;REAL"</v>
      </c>
      <c r="F212" s="131" t="str">
        <f t="shared" si="6"/>
        <v xml:space="preserve">                      if (strcompare(commandnumber,"&gt;REAL" )) {strcpy(commandnumber, "797");} else</v>
      </c>
      <c r="H212" t="b">
        <f>ISNA(VLOOKUP(J212,J213:J$500,1,0))</f>
        <v>1</v>
      </c>
      <c r="I212" s="137">
        <f>VLOOKUP(C212,SOURCE!S$4:Y$9999,7,0)</f>
        <v>797</v>
      </c>
      <c r="J212" s="138" t="str">
        <f>VLOOKUP(C212,SOURCE!S$4:Y$9999,6,0)</f>
        <v>&gt;REAL</v>
      </c>
      <c r="K212" s="139" t="str">
        <f t="shared" si="7"/>
        <v>.d</v>
      </c>
      <c r="N212" s="136" t="str">
        <f>VLOOKUP(I212,SOURCE!B:M,5,0)</f>
        <v>".d"</v>
      </c>
    </row>
    <row r="213" spans="1:14">
      <c r="A213" s="134" t="str">
        <f>IF(ISNA(VLOOKUP(D213,D214:D$9999,1,0)),"",1)</f>
        <v/>
      </c>
      <c r="B213" s="134" t="str">
        <f>IF(ISNA(VLOOKUP(E213,E214:E$9999,1,0)),"",1)</f>
        <v/>
      </c>
      <c r="C213" s="3">
        <v>211</v>
      </c>
      <c r="D213" s="3" t="str">
        <f>CHAR(34)&amp;VLOOKUP(C213,SOURCE!S214:Y10209,7,0)&amp;CHAR(34)</f>
        <v>"799"</v>
      </c>
      <c r="E213" s="136" t="str">
        <f>CHAR(34)&amp;VLOOKUP(C213,SOURCE!S$4:Y$9999,6,0)&amp;CHAR(34)</f>
        <v>"D&gt;D.MS"</v>
      </c>
      <c r="F213" s="131" t="str">
        <f t="shared" si="6"/>
        <v xml:space="preserve">                      if (strcompare(commandnumber,"D&gt;D.MS" )) {strcpy(commandnumber, "799");} else</v>
      </c>
      <c r="H213" t="b">
        <f>ISNA(VLOOKUP(J213,J214:J$500,1,0))</f>
        <v>1</v>
      </c>
      <c r="I213" s="137">
        <f>VLOOKUP(C213,SOURCE!S$4:Y$9999,7,0)</f>
        <v>799</v>
      </c>
      <c r="J213" s="138" t="str">
        <f>VLOOKUP(C213,SOURCE!S$4:Y$9999,6,0)</f>
        <v>D&gt;D.MS</v>
      </c>
      <c r="K213" s="139" t="str">
        <f t="shared" si="7"/>
        <v>D&gt;D.MS</v>
      </c>
      <c r="N213" s="136" t="str">
        <f>VLOOKUP(I213,SOURCE!B:M,5,0)</f>
        <v>"D" STD_RIGHT_ARROW "D.MS"</v>
      </c>
    </row>
    <row r="214" spans="1:14">
      <c r="A214" s="134" t="str">
        <f>IF(ISNA(VLOOKUP(D214,D215:D$9999,1,0)),"",1)</f>
        <v/>
      </c>
      <c r="B214" s="134" t="str">
        <f>IF(ISNA(VLOOKUP(E214,E215:E$9999,1,0)),"",1)</f>
        <v/>
      </c>
      <c r="C214" s="3">
        <v>212</v>
      </c>
      <c r="D214" s="3" t="str">
        <f>CHAR(34)&amp;VLOOKUP(C214,SOURCE!S215:Y10210,7,0)&amp;CHAR(34)</f>
        <v>"802"</v>
      </c>
      <c r="E214" s="136" t="str">
        <f>CHAR(34)&amp;VLOOKUP(C214,SOURCE!S$4:Y$9999,6,0)&amp;CHAR(34)</f>
        <v>"&lt;&gt;"</v>
      </c>
      <c r="F214" s="131" t="str">
        <f t="shared" si="6"/>
        <v xml:space="preserve">                      if (strcompare(commandnumber,"&lt;&gt;" )) {strcpy(commandnumber, "802");} else</v>
      </c>
      <c r="H214" t="b">
        <f>ISNA(VLOOKUP(J214,J215:J$500,1,0))</f>
        <v>1</v>
      </c>
      <c r="I214" s="137">
        <f>VLOOKUP(C214,SOURCE!S$4:Y$9999,7,0)</f>
        <v>802</v>
      </c>
      <c r="J214" s="138" t="str">
        <f>VLOOKUP(C214,SOURCE!S$4:Y$9999,6,0)</f>
        <v>&lt;&gt;</v>
      </c>
      <c r="K214" s="139" t="str">
        <f t="shared" si="7"/>
        <v>&lt;&gt;</v>
      </c>
      <c r="N214" s="136" t="str">
        <f>VLOOKUP(I214,SOURCE!B:M,5,0)</f>
        <v>STD_LEFT_RIGHT_ARROWS</v>
      </c>
    </row>
    <row r="215" spans="1:14">
      <c r="A215" s="134" t="str">
        <f>IF(ISNA(VLOOKUP(D215,D216:D$9999,1,0)),"",1)</f>
        <v/>
      </c>
      <c r="B215" s="134" t="str">
        <f>IF(ISNA(VLOOKUP(E215,E216:E$9999,1,0)),"",1)</f>
        <v/>
      </c>
      <c r="C215" s="3">
        <v>213</v>
      </c>
      <c r="D215" s="3" t="str">
        <f>CHAR(34)&amp;VLOOKUP(C215,SOURCE!S216:Y10211,7,0)&amp;CHAR(34)</f>
        <v>"803"</v>
      </c>
      <c r="E215" s="136" t="str">
        <f>CHAR(34)&amp;VLOOKUP(C215,SOURCE!S$4:Y$9999,6,0)&amp;CHAR(34)</f>
        <v>"%"</v>
      </c>
      <c r="F215" s="131" t="str">
        <f t="shared" si="6"/>
        <v xml:space="preserve">                      if (strcompare(commandnumber,"%" )) {strcpy(commandnumber, "803");} else</v>
      </c>
      <c r="H215" t="b">
        <f>ISNA(VLOOKUP(J215,J216:J$500,1,0))</f>
        <v>1</v>
      </c>
      <c r="I215" s="137">
        <f>VLOOKUP(C215,SOURCE!S$4:Y$9999,7,0)</f>
        <v>803</v>
      </c>
      <c r="J215" s="138" t="str">
        <f>VLOOKUP(C215,SOURCE!S$4:Y$9999,6,0)</f>
        <v>%</v>
      </c>
      <c r="K215" s="139" t="str">
        <f t="shared" si="7"/>
        <v>%</v>
      </c>
      <c r="N215" s="136" t="str">
        <f>VLOOKUP(I215,SOURCE!B:M,5,0)</f>
        <v>"%"</v>
      </c>
    </row>
    <row r="216" spans="1:14">
      <c r="A216" s="134" t="str">
        <f>IF(ISNA(VLOOKUP(D216,D217:D$9999,1,0)),"",1)</f>
        <v/>
      </c>
      <c r="B216" s="134" t="str">
        <f>IF(ISNA(VLOOKUP(E216,E217:E$9999,1,0)),"",1)</f>
        <v/>
      </c>
      <c r="C216" s="3">
        <v>214</v>
      </c>
      <c r="D216" s="3" t="str">
        <f>CHAR(34)&amp;VLOOKUP(C216,SOURCE!S217:Y10212,7,0)&amp;CHAR(34)</f>
        <v>"804"</v>
      </c>
      <c r="E216" s="136" t="str">
        <f>CHAR(34)&amp;VLOOKUP(C216,SOURCE!S$4:Y$9999,6,0)&amp;CHAR(34)</f>
        <v>"%MRR"</v>
      </c>
      <c r="F216" s="131" t="str">
        <f t="shared" si="6"/>
        <v xml:space="preserve">                      if (strcompare(commandnumber,"%MRR" )) {strcpy(commandnumber, "804");} else</v>
      </c>
      <c r="H216" t="b">
        <f>ISNA(VLOOKUP(J216,J217:J$500,1,0))</f>
        <v>1</v>
      </c>
      <c r="I216" s="137">
        <f>VLOOKUP(C216,SOURCE!S$4:Y$9999,7,0)</f>
        <v>804</v>
      </c>
      <c r="J216" s="138" t="str">
        <f>VLOOKUP(C216,SOURCE!S$4:Y$9999,6,0)</f>
        <v>%MRR</v>
      </c>
      <c r="K216" s="139" t="str">
        <f t="shared" si="7"/>
        <v>%MRR</v>
      </c>
      <c r="N216" s="136" t="str">
        <f>VLOOKUP(I216,SOURCE!B:M,5,0)</f>
        <v>"%MRR"</v>
      </c>
    </row>
    <row r="217" spans="1:14">
      <c r="A217" s="134" t="str">
        <f>IF(ISNA(VLOOKUP(D217,D218:D$9999,1,0)),"",1)</f>
        <v/>
      </c>
      <c r="B217" s="134" t="str">
        <f>IF(ISNA(VLOOKUP(E217,E218:E$9999,1,0)),"",1)</f>
        <v/>
      </c>
      <c r="C217" s="3">
        <v>215</v>
      </c>
      <c r="D217" s="3" t="str">
        <f>CHAR(34)&amp;VLOOKUP(C217,SOURCE!S218:Y10213,7,0)&amp;CHAR(34)</f>
        <v>"805"</v>
      </c>
      <c r="E217" s="136" t="str">
        <f>CHAR(34)&amp;VLOOKUP(C217,SOURCE!S$4:Y$9999,6,0)&amp;CHAR(34)</f>
        <v>"%T"</v>
      </c>
      <c r="F217" s="131" t="str">
        <f t="shared" si="6"/>
        <v xml:space="preserve">                      if (strcompare(commandnumber,"%T" )) {strcpy(commandnumber, "805");} else</v>
      </c>
      <c r="H217" t="b">
        <f>ISNA(VLOOKUP(J217,J218:J$500,1,0))</f>
        <v>1</v>
      </c>
      <c r="I217" s="137">
        <f>VLOOKUP(C217,SOURCE!S$4:Y$9999,7,0)</f>
        <v>805</v>
      </c>
      <c r="J217" s="138" t="str">
        <f>VLOOKUP(C217,SOURCE!S$4:Y$9999,6,0)</f>
        <v>%T</v>
      </c>
      <c r="K217" s="139" t="str">
        <f t="shared" si="7"/>
        <v>%T</v>
      </c>
      <c r="N217" s="136" t="str">
        <f>VLOOKUP(I217,SOURCE!B:M,5,0)</f>
        <v>"%T"</v>
      </c>
    </row>
    <row r="218" spans="1:14">
      <c r="A218" s="134" t="str">
        <f>IF(ISNA(VLOOKUP(D218,D219:D$9999,1,0)),"",1)</f>
        <v/>
      </c>
      <c r="B218" s="134" t="str">
        <f>IF(ISNA(VLOOKUP(E218,E219:E$9999,1,0)),"",1)</f>
        <v/>
      </c>
      <c r="C218" s="3">
        <v>216</v>
      </c>
      <c r="D218" s="3" t="str">
        <f>CHAR(34)&amp;VLOOKUP(C218,SOURCE!S219:Y10214,7,0)&amp;CHAR(34)</f>
        <v>"806"</v>
      </c>
      <c r="E218" s="136" t="str">
        <f>CHAR(34)&amp;VLOOKUP(C218,SOURCE!S$4:Y$9999,6,0)&amp;CHAR(34)</f>
        <v>"%SUM"</v>
      </c>
      <c r="F218" s="131" t="str">
        <f t="shared" si="6"/>
        <v xml:space="preserve">                      if (strcompare(commandnumber,"%SUM" )) {strcpy(commandnumber, "806");} else</v>
      </c>
      <c r="H218" t="b">
        <f>ISNA(VLOOKUP(J218,J219:J$500,1,0))</f>
        <v>1</v>
      </c>
      <c r="I218" s="137">
        <f>VLOOKUP(C218,SOURCE!S$4:Y$9999,7,0)</f>
        <v>806</v>
      </c>
      <c r="J218" s="138" t="str">
        <f>VLOOKUP(C218,SOURCE!S$4:Y$9999,6,0)</f>
        <v>%SUM</v>
      </c>
      <c r="K218" s="139" t="str">
        <f t="shared" si="7"/>
        <v>%SUM</v>
      </c>
      <c r="N218" s="136" t="str">
        <f>VLOOKUP(I218,SOURCE!B:M,5,0)</f>
        <v>"%" STD_SIGMA</v>
      </c>
    </row>
    <row r="219" spans="1:14">
      <c r="A219" s="134" t="str">
        <f>IF(ISNA(VLOOKUP(D219,D220:D$9999,1,0)),"",1)</f>
        <v/>
      </c>
      <c r="B219" s="134" t="str">
        <f>IF(ISNA(VLOOKUP(E219,E220:E$9999,1,0)),"",1)</f>
        <v/>
      </c>
      <c r="C219" s="3">
        <v>217</v>
      </c>
      <c r="D219" s="3" t="str">
        <f>CHAR(34)&amp;VLOOKUP(C219,SOURCE!S220:Y10215,7,0)&amp;CHAR(34)</f>
        <v>"807"</v>
      </c>
      <c r="E219" s="136" t="str">
        <f>CHAR(34)&amp;VLOOKUP(C219,SOURCE!S$4:Y$9999,6,0)&amp;CHAR(34)</f>
        <v>"%+MG"</v>
      </c>
      <c r="F219" s="131" t="str">
        <f t="shared" si="6"/>
        <v xml:space="preserve">                      if (strcompare(commandnumber,"%+MG" )) {strcpy(commandnumber, "807");} else</v>
      </c>
      <c r="H219" t="b">
        <f>ISNA(VLOOKUP(J219,J220:J$500,1,0))</f>
        <v>1</v>
      </c>
      <c r="I219" s="137">
        <f>VLOOKUP(C219,SOURCE!S$4:Y$9999,7,0)</f>
        <v>807</v>
      </c>
      <c r="J219" s="138" t="str">
        <f>VLOOKUP(C219,SOURCE!S$4:Y$9999,6,0)</f>
        <v>%+MG</v>
      </c>
      <c r="K219" s="139" t="str">
        <f t="shared" si="7"/>
        <v>%+MG</v>
      </c>
      <c r="N219" s="136" t="str">
        <f>VLOOKUP(I219,SOURCE!B:M,5,0)</f>
        <v>"%+MG"</v>
      </c>
    </row>
    <row r="220" spans="1:14">
      <c r="A220" s="134" t="str">
        <f>IF(ISNA(VLOOKUP(D220,D221:D$9999,1,0)),"",1)</f>
        <v/>
      </c>
      <c r="B220" s="134" t="str">
        <f>IF(ISNA(VLOOKUP(E220,E221:E$9999,1,0)),"",1)</f>
        <v/>
      </c>
      <c r="C220" s="3">
        <v>218</v>
      </c>
      <c r="D220" s="3" t="str">
        <f>CHAR(34)&amp;VLOOKUP(C220,SOURCE!S221:Y10216,7,0)&amp;CHAR(34)</f>
        <v>"808"</v>
      </c>
      <c r="E220" s="136" t="str">
        <f>CHAR(34)&amp;VLOOKUP(C220,SOURCE!S$4:Y$9999,6,0)&amp;CHAR(34)</f>
        <v>"SQRT"</v>
      </c>
      <c r="F220" s="131" t="str">
        <f t="shared" si="6"/>
        <v xml:space="preserve">                      if (strcompare(commandnumber,"SQRT" )) {strcpy(commandnumber, "808");} else</v>
      </c>
      <c r="H220" t="b">
        <f>ISNA(VLOOKUP(J220,J221:J$500,1,0))</f>
        <v>1</v>
      </c>
      <c r="I220" s="137">
        <f>VLOOKUP(C220,SOURCE!S$4:Y$9999,7,0)</f>
        <v>808</v>
      </c>
      <c r="J220" s="138" t="str">
        <f>VLOOKUP(C220,SOURCE!S$4:Y$9999,6,0)</f>
        <v>SQRT</v>
      </c>
      <c r="K220" s="139" t="str">
        <f t="shared" si="7"/>
        <v>SQUARE_ROOTx_UNDER_ROOT</v>
      </c>
      <c r="N220" s="136" t="str">
        <f>VLOOKUP(I220,SOURCE!B:M,5,0)</f>
        <v>STD_SQUARE_ROOT STD_x_UNDER_ROOT</v>
      </c>
    </row>
    <row r="221" spans="1:14">
      <c r="A221" s="134" t="str">
        <f>IF(ISNA(VLOOKUP(D221,D222:D$9999,1,0)),"",1)</f>
        <v/>
      </c>
      <c r="B221" s="134" t="str">
        <f>IF(ISNA(VLOOKUP(E221,E222:E$9999,1,0)),"",1)</f>
        <v/>
      </c>
      <c r="C221" s="3">
        <v>219</v>
      </c>
      <c r="D221" s="3" t="str">
        <f>CHAR(34)&amp;VLOOKUP(C221,SOURCE!S222:Y10217,7,0)&amp;CHAR(34)</f>
        <v>"812"</v>
      </c>
      <c r="E221" s="136" t="str">
        <f>CHAR(34)&amp;VLOOKUP(C221,SOURCE!S$4:Y$9999,6,0)&amp;CHAR(34)</f>
        <v>"INFINITY"</v>
      </c>
      <c r="F221" s="131" t="str">
        <f t="shared" si="6"/>
        <v xml:space="preserve">                      if (strcompare(commandnumber,"INFINITY" )) {strcpy(commandnumber, "812");} else</v>
      </c>
      <c r="H221" t="b">
        <f>ISNA(VLOOKUP(J221,J222:J$500,1,0))</f>
        <v>1</v>
      </c>
      <c r="I221" s="137">
        <f>VLOOKUP(C221,SOURCE!S$4:Y$9999,7,0)</f>
        <v>812</v>
      </c>
      <c r="J221" s="138" t="str">
        <f>VLOOKUP(C221,SOURCE!S$4:Y$9999,6,0)</f>
        <v>INFINITY</v>
      </c>
      <c r="K221" s="139" t="str">
        <f t="shared" si="7"/>
        <v>INFINITY</v>
      </c>
      <c r="N221" s="136" t="str">
        <f>VLOOKUP(I221,SOURCE!B:M,5,0)</f>
        <v>STD_INFINITY</v>
      </c>
    </row>
    <row r="222" spans="1:14">
      <c r="A222" s="134" t="str">
        <f>IF(ISNA(VLOOKUP(D222,D223:D$9999,1,0)),"",1)</f>
        <v/>
      </c>
      <c r="B222" s="134" t="str">
        <f>IF(ISNA(VLOOKUP(E222,E223:E$9999,1,0)),"",1)</f>
        <v/>
      </c>
      <c r="C222" s="3">
        <v>220</v>
      </c>
      <c r="D222" s="3" t="str">
        <f>CHAR(34)&amp;VLOOKUP(C222,SOURCE!S223:Y10218,7,0)&amp;CHAR(34)</f>
        <v>"815"</v>
      </c>
      <c r="E222" s="136" t="str">
        <f>CHAR(34)&amp;VLOOKUP(C222,SOURCE!S$4:Y$9999,6,0)&amp;CHAR(34)</f>
        <v>"ABS"</v>
      </c>
      <c r="F222" s="131" t="str">
        <f t="shared" si="6"/>
        <v xml:space="preserve">                      if (strcompare(commandnumber,"ABS" )) {strcpy(commandnumber, "815");} else</v>
      </c>
      <c r="H222" t="b">
        <f>ISNA(VLOOKUP(J222,J223:J$500,1,0))</f>
        <v>1</v>
      </c>
      <c r="I222" s="137">
        <f>VLOOKUP(C222,SOURCE!S$4:Y$9999,7,0)</f>
        <v>815</v>
      </c>
      <c r="J222" s="138" t="str">
        <f>VLOOKUP(C222,SOURCE!S$4:Y$9999,6,0)</f>
        <v>ABS</v>
      </c>
      <c r="K222" s="139" t="str">
        <f t="shared" si="7"/>
        <v>|x|</v>
      </c>
      <c r="N222" s="136" t="str">
        <f>VLOOKUP(I222,SOURCE!B:M,5,0)</f>
        <v>"|x|"</v>
      </c>
    </row>
    <row r="223" spans="1:14">
      <c r="A223" s="134" t="str">
        <f>IF(ISNA(VLOOKUP(D223,D224:D$9999,1,0)),"",1)</f>
        <v/>
      </c>
      <c r="B223" s="134" t="str">
        <f>IF(ISNA(VLOOKUP(E223,E224:E$9999,1,0)),"",1)</f>
        <v/>
      </c>
      <c r="C223" s="3">
        <v>221</v>
      </c>
      <c r="D223" s="3" t="str">
        <f>CHAR(34)&amp;VLOOKUP(C223,SOURCE!S224:Y10219,7,0)&amp;CHAR(34)</f>
        <v>"816"</v>
      </c>
      <c r="E223" s="136" t="str">
        <f>CHAR(34)&amp;VLOOKUP(C223,SOURCE!S$4:Y$9999,6,0)&amp;CHAR(34)</f>
        <v>"PARL"</v>
      </c>
      <c r="F223" s="131" t="str">
        <f t="shared" si="6"/>
        <v xml:space="preserve">                      if (strcompare(commandnumber,"PARL" )) {strcpy(commandnumber, "816");} else</v>
      </c>
      <c r="H223" t="b">
        <f>ISNA(VLOOKUP(J223,J224:J$500,1,0))</f>
        <v>1</v>
      </c>
      <c r="I223" s="137">
        <f>VLOOKUP(C223,SOURCE!S$4:Y$9999,7,0)</f>
        <v>816</v>
      </c>
      <c r="J223" s="138" t="str">
        <f>VLOOKUP(C223,SOURCE!S$4:Y$9999,6,0)</f>
        <v>PARL</v>
      </c>
      <c r="K223" s="139" t="str">
        <f t="shared" si="7"/>
        <v>||</v>
      </c>
      <c r="N223" s="136" t="str">
        <f>VLOOKUP(I223,SOURCE!B:M,5,0)</f>
        <v>"|" STD_SPACE_3_PER_EM "|"</v>
      </c>
    </row>
    <row r="224" spans="1:14">
      <c r="A224" s="134" t="str">
        <f>IF(ISNA(VLOOKUP(D224,D225:D$9999,1,0)),"",1)</f>
        <v/>
      </c>
      <c r="B224" s="134" t="str">
        <f>IF(ISNA(VLOOKUP(E224,E225:E$9999,1,0)),"",1)</f>
        <v/>
      </c>
      <c r="C224" s="3">
        <v>222</v>
      </c>
      <c r="D224" s="3" t="str">
        <f>CHAR(34)&amp;VLOOKUP(C224,SOURCE!S225:Y10220,7,0)&amp;CHAR(34)</f>
        <v>"819"</v>
      </c>
      <c r="E224" s="136" t="str">
        <f>CHAR(34)&amp;VLOOKUP(C224,SOURCE!S$4:Y$9999,6,0)&amp;CHAR(34)</f>
        <v>"ARG"</v>
      </c>
      <c r="F224" s="131" t="str">
        <f t="shared" si="6"/>
        <v xml:space="preserve">                      if (strcompare(commandnumber,"ARG" )) {strcpy(commandnumber, "819");} else</v>
      </c>
      <c r="H224" t="b">
        <f>ISNA(VLOOKUP(J224,J225:J$500,1,0))</f>
        <v>1</v>
      </c>
      <c r="I224" s="137">
        <f>VLOOKUP(C224,SOURCE!S$4:Y$9999,7,0)</f>
        <v>819</v>
      </c>
      <c r="J224" s="138" t="str">
        <f>VLOOKUP(C224,SOURCE!S$4:Y$9999,6,0)</f>
        <v>ARG</v>
      </c>
      <c r="K224" s="139" t="str">
        <f t="shared" si="7"/>
        <v>MEASURED_ANGLE</v>
      </c>
      <c r="N224" s="136" t="str">
        <f>VLOOKUP(I224,SOURCE!B:M,5,0)</f>
        <v>STD_MEASURED_ANGLE</v>
      </c>
    </row>
    <row r="225" spans="1:14">
      <c r="A225" s="134" t="str">
        <f>IF(ISNA(VLOOKUP(D225,D226:D$9999,1,0)),"",1)</f>
        <v/>
      </c>
      <c r="B225" s="134" t="str">
        <f>IF(ISNA(VLOOKUP(E225,E226:E$9999,1,0)),"",1)</f>
        <v/>
      </c>
      <c r="C225" s="3">
        <v>223</v>
      </c>
      <c r="D225" s="3" t="str">
        <f>CHAR(34)&amp;VLOOKUP(C225,SOURCE!S226:Y10221,7,0)&amp;CHAR(34)</f>
        <v>"820"</v>
      </c>
      <c r="E225" s="136" t="str">
        <f>CHAR(34)&amp;VLOOKUP(C225,SOURCE!S$4:Y$9999,6,0)&amp;CHAR(34)</f>
        <v>"MULPI&gt;"</v>
      </c>
      <c r="F225" s="131" t="str">
        <f t="shared" si="6"/>
        <v xml:space="preserve">                      if (strcompare(commandnumber,"MULPI&gt;" )) {strcpy(commandnumber, "820");} else</v>
      </c>
      <c r="H225" t="b">
        <f>ISNA(VLOOKUP(J225,J226:J$500,1,0))</f>
        <v>1</v>
      </c>
      <c r="I225" s="137">
        <f>VLOOKUP(C225,SOURCE!S$4:Y$9999,7,0)</f>
        <v>820</v>
      </c>
      <c r="J225" s="138" t="str">
        <f>VLOOKUP(C225,SOURCE!S$4:Y$9999,6,0)</f>
        <v>MULPI&gt;</v>
      </c>
      <c r="K225" s="139" t="str">
        <f t="shared" si="7"/>
        <v>MULpi&gt;</v>
      </c>
      <c r="N225" s="136" t="str">
        <f>VLOOKUP(I225,SOURCE!B:M,5,0)</f>
        <v>"MUL" STD_pi STD_RIGHT_ARROW</v>
      </c>
    </row>
    <row r="226" spans="1:14">
      <c r="A226" s="134" t="str">
        <f>IF(ISNA(VLOOKUP(D226,D227:D$9999,1,0)),"",1)</f>
        <v/>
      </c>
      <c r="B226" s="134" t="str">
        <f>IF(ISNA(VLOOKUP(E226,E227:E$9999,1,0)),"",1)</f>
        <v/>
      </c>
      <c r="C226" s="3">
        <v>224</v>
      </c>
      <c r="D226" s="3" t="str">
        <f>CHAR(34)&amp;VLOOKUP(C226,SOURCE!S227:Y10222,7,0)&amp;CHAR(34)</f>
        <v>"837"</v>
      </c>
      <c r="E226" s="136" t="str">
        <f>CHAR(34)&amp;VLOOKUP(C226,SOURCE!S$4:Y$9999,6,0)&amp;CHAR(34)</f>
        <v>"#B"</v>
      </c>
      <c r="F226" s="131" t="str">
        <f t="shared" si="6"/>
        <v xml:space="preserve">                      if (strcompare(commandnumber,"#B" )) {strcpy(commandnumber, "837");} else</v>
      </c>
      <c r="H226" t="b">
        <f>ISNA(VLOOKUP(J226,J227:J$500,1,0))</f>
        <v>1</v>
      </c>
      <c r="I226" s="137">
        <f>VLOOKUP(C226,SOURCE!S$4:Y$9999,7,0)</f>
        <v>837</v>
      </c>
      <c r="J226" s="138" t="str">
        <f>VLOOKUP(C226,SOURCE!S$4:Y$9999,6,0)</f>
        <v>#B</v>
      </c>
      <c r="K226" s="139" t="str">
        <f t="shared" si="7"/>
        <v>#B</v>
      </c>
      <c r="N226" s="136" t="str">
        <f>VLOOKUP(I226,SOURCE!B:M,5,0)</f>
        <v>"#B"</v>
      </c>
    </row>
    <row r="227" spans="1:14">
      <c r="A227" s="134" t="str">
        <f>IF(ISNA(VLOOKUP(D227,D228:D$9999,1,0)),"",1)</f>
        <v/>
      </c>
      <c r="B227" s="134" t="str">
        <f>IF(ISNA(VLOOKUP(E227,E228:E$9999,1,0)),"",1)</f>
        <v/>
      </c>
      <c r="C227" s="3">
        <v>225</v>
      </c>
      <c r="D227" s="3" t="str">
        <f>CHAR(34)&amp;VLOOKUP(C227,SOURCE!S228:Y10223,7,0)&amp;CHAR(34)</f>
        <v>"882"</v>
      </c>
      <c r="E227" s="136" t="str">
        <f>CHAR(34)&amp;VLOOKUP(C227,SOURCE!S$4:Y$9999,6,0)&amp;CHAR(34)</f>
        <v>"REG_A"</v>
      </c>
      <c r="F227" s="131" t="str">
        <f t="shared" si="6"/>
        <v xml:space="preserve">                      if (strcompare(commandnumber,"REG_A" )) {strcpy(commandnumber, "882");} else</v>
      </c>
      <c r="H227" t="b">
        <f>ISNA(VLOOKUP(J227,J228:J$500,1,0))</f>
        <v>1</v>
      </c>
      <c r="I227" s="137">
        <f>VLOOKUP(C227,SOURCE!S$4:Y$9999,7,0)</f>
        <v>882</v>
      </c>
      <c r="J227" s="138" t="str">
        <f>VLOOKUP(C227,SOURCE!S$4:Y$9999,6,0)</f>
        <v>REG_A</v>
      </c>
      <c r="K227" s="139" t="str">
        <f t="shared" si="7"/>
        <v>A</v>
      </c>
      <c r="N227" s="136" t="str">
        <f>VLOOKUP(I227,SOURCE!B:M,5,0)</f>
        <v>"A"</v>
      </c>
    </row>
    <row r="228" spans="1:14">
      <c r="A228" s="134" t="str">
        <f>IF(ISNA(VLOOKUP(D228,D229:D$9999,1,0)),"",1)</f>
        <v/>
      </c>
      <c r="B228" s="134" t="str">
        <f>IF(ISNA(VLOOKUP(E228,E229:E$9999,1,0)),"",1)</f>
        <v/>
      </c>
      <c r="C228" s="3">
        <v>226</v>
      </c>
      <c r="D228" s="3" t="str">
        <f>CHAR(34)&amp;VLOOKUP(C228,SOURCE!S229:Y10224,7,0)&amp;CHAR(34)</f>
        <v>"883"</v>
      </c>
      <c r="E228" s="136" t="str">
        <f>CHAR(34)&amp;VLOOKUP(C228,SOURCE!S$4:Y$9999,6,0)&amp;CHAR(34)</f>
        <v>"REG_B"</v>
      </c>
      <c r="F228" s="131" t="str">
        <f t="shared" si="6"/>
        <v xml:space="preserve">                      if (strcompare(commandnumber,"REG_B" )) {strcpy(commandnumber, "883");} else</v>
      </c>
      <c r="H228" t="b">
        <f>ISNA(VLOOKUP(J228,J229:J$500,1,0))</f>
        <v>1</v>
      </c>
      <c r="I228" s="137">
        <f>VLOOKUP(C228,SOURCE!S$4:Y$9999,7,0)</f>
        <v>883</v>
      </c>
      <c r="J228" s="138" t="str">
        <f>VLOOKUP(C228,SOURCE!S$4:Y$9999,6,0)</f>
        <v>REG_B</v>
      </c>
      <c r="K228" s="139" t="str">
        <f t="shared" si="7"/>
        <v>B</v>
      </c>
      <c r="N228" s="136" t="str">
        <f>VLOOKUP(I228,SOURCE!B:M,5,0)</f>
        <v>"B"</v>
      </c>
    </row>
    <row r="229" spans="1:14">
      <c r="A229" s="134" t="str">
        <f>IF(ISNA(VLOOKUP(D229,D230:D$9999,1,0)),"",1)</f>
        <v/>
      </c>
      <c r="B229" s="134" t="str">
        <f>IF(ISNA(VLOOKUP(E229,E230:E$9999,1,0)),"",1)</f>
        <v/>
      </c>
      <c r="C229" s="3">
        <v>227</v>
      </c>
      <c r="D229" s="3" t="str">
        <f>CHAR(34)&amp;VLOOKUP(C229,SOURCE!S230:Y10225,7,0)&amp;CHAR(34)</f>
        <v>"884"</v>
      </c>
      <c r="E229" s="136" t="str">
        <f>CHAR(34)&amp;VLOOKUP(C229,SOURCE!S$4:Y$9999,6,0)&amp;CHAR(34)</f>
        <v>"REG_C"</v>
      </c>
      <c r="F229" s="131" t="str">
        <f t="shared" si="6"/>
        <v xml:space="preserve">                      if (strcompare(commandnumber,"REG_C" )) {strcpy(commandnumber, "884");} else</v>
      </c>
      <c r="H229" t="b">
        <f>ISNA(VLOOKUP(J229,J230:J$500,1,0))</f>
        <v>1</v>
      </c>
      <c r="I229" s="137">
        <f>VLOOKUP(C229,SOURCE!S$4:Y$9999,7,0)</f>
        <v>884</v>
      </c>
      <c r="J229" s="138" t="str">
        <f>VLOOKUP(C229,SOURCE!S$4:Y$9999,6,0)</f>
        <v>REG_C</v>
      </c>
      <c r="K229" s="139" t="str">
        <f t="shared" si="7"/>
        <v>C</v>
      </c>
      <c r="N229" s="136" t="str">
        <f>VLOOKUP(I229,SOURCE!B:M,5,0)</f>
        <v>"C"</v>
      </c>
    </row>
    <row r="230" spans="1:14">
      <c r="A230" s="134" t="str">
        <f>IF(ISNA(VLOOKUP(D230,D231:D$9999,1,0)),"",1)</f>
        <v/>
      </c>
      <c r="B230" s="134" t="str">
        <f>IF(ISNA(VLOOKUP(E230,E231:E$9999,1,0)),"",1)</f>
        <v/>
      </c>
      <c r="C230" s="3">
        <v>228</v>
      </c>
      <c r="D230" s="3" t="str">
        <f>CHAR(34)&amp;VLOOKUP(C230,SOURCE!S231:Y10226,7,0)&amp;CHAR(34)</f>
        <v>"885"</v>
      </c>
      <c r="E230" s="136" t="str">
        <f>CHAR(34)&amp;VLOOKUP(C230,SOURCE!S$4:Y$9999,6,0)&amp;CHAR(34)</f>
        <v>"REG_D"</v>
      </c>
      <c r="F230" s="131" t="str">
        <f t="shared" si="6"/>
        <v xml:space="preserve">                      if (strcompare(commandnumber,"REG_D" )) {strcpy(commandnumber, "885");} else</v>
      </c>
      <c r="H230" t="b">
        <f>ISNA(VLOOKUP(J230,J231:J$500,1,0))</f>
        <v>1</v>
      </c>
      <c r="I230" s="137">
        <f>VLOOKUP(C230,SOURCE!S$4:Y$9999,7,0)</f>
        <v>885</v>
      </c>
      <c r="J230" s="138" t="str">
        <f>VLOOKUP(C230,SOURCE!S$4:Y$9999,6,0)</f>
        <v>REG_D</v>
      </c>
      <c r="K230" s="139" t="str">
        <f t="shared" si="7"/>
        <v>D</v>
      </c>
      <c r="N230" s="136" t="str">
        <f>VLOOKUP(I230,SOURCE!B:M,5,0)</f>
        <v>"D"</v>
      </c>
    </row>
    <row r="231" spans="1:14">
      <c r="A231" s="134" t="str">
        <f>IF(ISNA(VLOOKUP(D231,D232:D$9999,1,0)),"",1)</f>
        <v/>
      </c>
      <c r="B231" s="134" t="str">
        <f>IF(ISNA(VLOOKUP(E231,E232:E$9999,1,0)),"",1)</f>
        <v/>
      </c>
      <c r="C231" s="3">
        <v>229</v>
      </c>
      <c r="D231" s="3" t="str">
        <f>CHAR(34)&amp;VLOOKUP(C231,SOURCE!S232:Y10227,7,0)&amp;CHAR(34)</f>
        <v>"886"</v>
      </c>
      <c r="E231" s="136" t="str">
        <f>CHAR(34)&amp;VLOOKUP(C231,SOURCE!S$4:Y$9999,6,0)&amp;CHAR(34)</f>
        <v>"REG_L"</v>
      </c>
      <c r="F231" s="131" t="str">
        <f t="shared" si="6"/>
        <v xml:space="preserve">                      if (strcompare(commandnumber,"REG_L" )) {strcpy(commandnumber, "886");} else</v>
      </c>
      <c r="H231" t="b">
        <f>ISNA(VLOOKUP(J231,J232:J$500,1,0))</f>
        <v>1</v>
      </c>
      <c r="I231" s="137">
        <f>VLOOKUP(C231,SOURCE!S$4:Y$9999,7,0)</f>
        <v>886</v>
      </c>
      <c r="J231" s="138" t="str">
        <f>VLOOKUP(C231,SOURCE!S$4:Y$9999,6,0)</f>
        <v>REG_L</v>
      </c>
      <c r="K231" s="139" t="str">
        <f t="shared" si="7"/>
        <v>L</v>
      </c>
      <c r="N231" s="136" t="str">
        <f>VLOOKUP(I231,SOURCE!B:M,5,0)</f>
        <v>"L"</v>
      </c>
    </row>
    <row r="232" spans="1:14">
      <c r="A232" s="134" t="str">
        <f>IF(ISNA(VLOOKUP(D232,D233:D$9999,1,0)),"",1)</f>
        <v/>
      </c>
      <c r="B232" s="134" t="str">
        <f>IF(ISNA(VLOOKUP(E232,E233:E$9999,1,0)),"",1)</f>
        <v/>
      </c>
      <c r="C232" s="3">
        <v>230</v>
      </c>
      <c r="D232" s="3" t="str">
        <f>CHAR(34)&amp;VLOOKUP(C232,SOURCE!S233:Y10228,7,0)&amp;CHAR(34)</f>
        <v>"887"</v>
      </c>
      <c r="E232" s="136" t="str">
        <f>CHAR(34)&amp;VLOOKUP(C232,SOURCE!S$4:Y$9999,6,0)&amp;CHAR(34)</f>
        <v>"REG_I"</v>
      </c>
      <c r="F232" s="131" t="str">
        <f t="shared" si="6"/>
        <v xml:space="preserve">                      if (strcompare(commandnumber,"REG_I" )) {strcpy(commandnumber, "887");} else</v>
      </c>
      <c r="H232" t="b">
        <f>ISNA(VLOOKUP(J232,J233:J$500,1,0))</f>
        <v>1</v>
      </c>
      <c r="I232" s="137">
        <f>VLOOKUP(C232,SOURCE!S$4:Y$9999,7,0)</f>
        <v>887</v>
      </c>
      <c r="J232" s="138" t="str">
        <f>VLOOKUP(C232,SOURCE!S$4:Y$9999,6,0)</f>
        <v>REG_I</v>
      </c>
      <c r="K232" s="139" t="str">
        <f t="shared" si="7"/>
        <v>I</v>
      </c>
      <c r="N232" s="136" t="str">
        <f>VLOOKUP(I232,SOURCE!B:M,5,0)</f>
        <v>"I"</v>
      </c>
    </row>
    <row r="233" spans="1:14">
      <c r="A233" s="134" t="str">
        <f>IF(ISNA(VLOOKUP(D233,D234:D$9999,1,0)),"",1)</f>
        <v/>
      </c>
      <c r="B233" s="134" t="str">
        <f>IF(ISNA(VLOOKUP(E233,E234:E$9999,1,0)),"",1)</f>
        <v/>
      </c>
      <c r="C233" s="3">
        <v>231</v>
      </c>
      <c r="D233" s="3" t="str">
        <f>CHAR(34)&amp;VLOOKUP(C233,SOURCE!S234:Y10229,7,0)&amp;CHAR(34)</f>
        <v>"888"</v>
      </c>
      <c r="E233" s="136" t="str">
        <f>CHAR(34)&amp;VLOOKUP(C233,SOURCE!S$4:Y$9999,6,0)&amp;CHAR(34)</f>
        <v>"REG_J"</v>
      </c>
      <c r="F233" s="131" t="str">
        <f t="shared" si="6"/>
        <v xml:space="preserve">                      if (strcompare(commandnumber,"REG_J" )) {strcpy(commandnumber, "888");} else</v>
      </c>
      <c r="H233" t="b">
        <f>ISNA(VLOOKUP(J233,J234:J$500,1,0))</f>
        <v>1</v>
      </c>
      <c r="I233" s="137">
        <f>VLOOKUP(C233,SOURCE!S$4:Y$9999,7,0)</f>
        <v>888</v>
      </c>
      <c r="J233" s="138" t="str">
        <f>VLOOKUP(C233,SOURCE!S$4:Y$9999,6,0)</f>
        <v>REG_J</v>
      </c>
      <c r="K233" s="139" t="str">
        <f t="shared" si="7"/>
        <v>J</v>
      </c>
      <c r="N233" s="136" t="str">
        <f>VLOOKUP(I233,SOURCE!B:M,5,0)</f>
        <v>"J"</v>
      </c>
    </row>
    <row r="234" spans="1:14">
      <c r="A234" s="134" t="str">
        <f>IF(ISNA(VLOOKUP(D234,D235:D$9999,1,0)),"",1)</f>
        <v/>
      </c>
      <c r="B234" s="134" t="str">
        <f>IF(ISNA(VLOOKUP(E234,E235:E$9999,1,0)),"",1)</f>
        <v/>
      </c>
      <c r="C234" s="3">
        <v>232</v>
      </c>
      <c r="D234" s="3" t="str">
        <f>CHAR(34)&amp;VLOOKUP(C234,SOURCE!S235:Y10230,7,0)&amp;CHAR(34)</f>
        <v>"889"</v>
      </c>
      <c r="E234" s="136" t="str">
        <f>CHAR(34)&amp;VLOOKUP(C234,SOURCE!S$4:Y$9999,6,0)&amp;CHAR(34)</f>
        <v>"REG_K"</v>
      </c>
      <c r="F234" s="131" t="str">
        <f t="shared" si="6"/>
        <v xml:space="preserve">                      if (strcompare(commandnumber,"REG_K" )) {strcpy(commandnumber, "889");} else</v>
      </c>
      <c r="H234" t="b">
        <f>ISNA(VLOOKUP(J234,J235:J$500,1,0))</f>
        <v>1</v>
      </c>
      <c r="I234" s="137">
        <f>VLOOKUP(C234,SOURCE!S$4:Y$9999,7,0)</f>
        <v>889</v>
      </c>
      <c r="J234" s="138" t="str">
        <f>VLOOKUP(C234,SOURCE!S$4:Y$9999,6,0)</f>
        <v>REG_K</v>
      </c>
      <c r="K234" s="139" t="str">
        <f t="shared" si="7"/>
        <v>K</v>
      </c>
      <c r="N234" s="136" t="str">
        <f>VLOOKUP(I234,SOURCE!B:M,5,0)</f>
        <v>"K"</v>
      </c>
    </row>
    <row r="235" spans="1:14">
      <c r="A235" s="134" t="str">
        <f>IF(ISNA(VLOOKUP(D235,D236:D$9999,1,0)),"",1)</f>
        <v/>
      </c>
      <c r="B235" s="134" t="str">
        <f>IF(ISNA(VLOOKUP(E235,E236:E$9999,1,0)),"",1)</f>
        <v/>
      </c>
      <c r="C235" s="3">
        <v>233</v>
      </c>
      <c r="D235" s="3" t="str">
        <f>CHAR(34)&amp;VLOOKUP(C235,SOURCE!S236:Y10231,7,0)&amp;CHAR(34)</f>
        <v>"1516"</v>
      </c>
      <c r="E235" s="136" t="str">
        <f>CHAR(34)&amp;VLOOKUP(C235,SOURCE!S$4:Y$9999,6,0)&amp;CHAR(34)</f>
        <v>"CC"</v>
      </c>
      <c r="F235" s="131" t="str">
        <f t="shared" si="6"/>
        <v xml:space="preserve">                      if (strcompare(commandnumber,"CC" )) {strcpy(commandnumber, "1516");} else</v>
      </c>
      <c r="H235" t="b">
        <f>ISNA(VLOOKUP(J235,J236:J$500,1,0))</f>
        <v>1</v>
      </c>
      <c r="I235" s="137">
        <f>VLOOKUP(C235,SOURCE!S$4:Y$9999,7,0)</f>
        <v>1516</v>
      </c>
      <c r="J235" s="138" t="str">
        <f>VLOOKUP(C235,SOURCE!S$4:Y$9999,6,0)</f>
        <v>CC</v>
      </c>
      <c r="K235" s="139" t="str">
        <f t="shared" si="7"/>
        <v>CC</v>
      </c>
      <c r="N235" s="136" t="str">
        <f>VLOOKUP(I235,SOURCE!B:M,5,0)</f>
        <v>"CC"</v>
      </c>
    </row>
    <row r="236" spans="1:14">
      <c r="A236" s="134" t="str">
        <f>IF(ISNA(VLOOKUP(D236,D237:D$9999,1,0)),"",1)</f>
        <v/>
      </c>
      <c r="B236" s="134" t="str">
        <f>IF(ISNA(VLOOKUP(E236,E237:E$9999,1,0)),"",1)</f>
        <v/>
      </c>
      <c r="C236" s="3">
        <v>234</v>
      </c>
      <c r="D236" s="3" t="str">
        <f>CHAR(34)&amp;VLOOKUP(C236,SOURCE!S237:Y10232,7,0)&amp;CHAR(34)</f>
        <v>"1523"</v>
      </c>
      <c r="E236" s="136" t="str">
        <f>CHAR(34)&amp;VLOOKUP(C236,SOURCE!S$4:Y$9999,6,0)&amp;CHAR(34)</f>
        <v>"EXIT"</v>
      </c>
      <c r="F236" s="131" t="str">
        <f t="shared" si="6"/>
        <v xml:space="preserve">                      if (strcompare(commandnumber,"EXIT" )) {strcpy(commandnumber, "1523");} else</v>
      </c>
      <c r="H236" t="b">
        <f>ISNA(VLOOKUP(J236,J237:J$500,1,0))</f>
        <v>1</v>
      </c>
      <c r="I236" s="137">
        <f>VLOOKUP(C236,SOURCE!S$4:Y$9999,7,0)</f>
        <v>1523</v>
      </c>
      <c r="J236" s="138" t="str">
        <f>VLOOKUP(C236,SOURCE!S$4:Y$9999,6,0)</f>
        <v>EXIT</v>
      </c>
      <c r="K236" s="139" t="str">
        <f t="shared" si="7"/>
        <v>EXIT</v>
      </c>
      <c r="N236" s="136" t="str">
        <f>VLOOKUP(I236,SOURCE!B:M,5,0)</f>
        <v>"EXIT"</v>
      </c>
    </row>
    <row r="237" spans="1:14">
      <c r="A237" s="134" t="str">
        <f>IF(ISNA(VLOOKUP(D237,D238:D$9999,1,0)),"",1)</f>
        <v/>
      </c>
      <c r="B237" s="134" t="str">
        <f>IF(ISNA(VLOOKUP(E237,E238:E$9999,1,0)),"",1)</f>
        <v/>
      </c>
      <c r="C237" s="3">
        <v>235</v>
      </c>
      <c r="D237" s="3" t="str">
        <f>CHAR(34)&amp;VLOOKUP(C237,SOURCE!S238:Y10233,7,0)&amp;CHAR(34)</f>
        <v>"1526"</v>
      </c>
      <c r="E237" s="136" t="str">
        <f>CHAR(34)&amp;VLOOKUP(C237,SOURCE!S$4:Y$9999,6,0)&amp;CHAR(34)</f>
        <v>"ALPHA"</v>
      </c>
      <c r="F237" s="131" t="str">
        <f t="shared" si="6"/>
        <v xml:space="preserve">                      if (strcompare(commandnumber,"ALPHA" )) {strcpy(commandnumber, "1526");} else</v>
      </c>
      <c r="H237" t="b">
        <f>ISNA(VLOOKUP(J237,J238:J$500,1,0))</f>
        <v>1</v>
      </c>
      <c r="I237" s="137">
        <f>VLOOKUP(C237,SOURCE!S$4:Y$9999,7,0)</f>
        <v>1526</v>
      </c>
      <c r="J237" s="138" t="str">
        <f>VLOOKUP(C237,SOURCE!S$4:Y$9999,6,0)</f>
        <v>ALPHA</v>
      </c>
      <c r="K237" s="139" t="str">
        <f t="shared" si="7"/>
        <v>ALPHA</v>
      </c>
      <c r="N237" s="136" t="str">
        <f>VLOOKUP(I237,SOURCE!B:M,5,0)</f>
        <v>"ALPHA"</v>
      </c>
    </row>
    <row r="238" spans="1:14">
      <c r="A238" s="134" t="str">
        <f>IF(ISNA(VLOOKUP(D238,D239:D$9999,1,0)),"",1)</f>
        <v/>
      </c>
      <c r="B238" s="134" t="str">
        <f>IF(ISNA(VLOOKUP(E238,E239:E$9999,1,0)),"",1)</f>
        <v/>
      </c>
      <c r="C238" s="3">
        <v>236</v>
      </c>
      <c r="D238" s="3" t="str">
        <f>CHAR(34)&amp;VLOOKUP(C238,SOURCE!S239:Y10234,7,0)&amp;CHAR(34)</f>
        <v>"1527"</v>
      </c>
      <c r="E238" s="136" t="str">
        <f>CHAR(34)&amp;VLOOKUP(C238,SOURCE!S$4:Y$9999,6,0)&amp;CHAR(34)</f>
        <v>".D"</v>
      </c>
      <c r="F238" s="131" t="str">
        <f t="shared" si="6"/>
        <v xml:space="preserve">                      if (strcompare(commandnumber,".D" )) {strcpy(commandnumber, "1527");} else</v>
      </c>
      <c r="H238" t="b">
        <f>ISNA(VLOOKUP(J238,J239:J$500,1,0))</f>
        <v>1</v>
      </c>
      <c r="I238" s="137">
        <f>VLOOKUP(C238,SOURCE!S$4:Y$9999,7,0)</f>
        <v>1527</v>
      </c>
      <c r="J238" s="138" t="str">
        <f>VLOOKUP(C238,SOURCE!S$4:Y$9999,6,0)</f>
        <v>.D</v>
      </c>
      <c r="K238" s="139" t="str">
        <f t="shared" si="7"/>
        <v>.d</v>
      </c>
      <c r="N238" s="136" t="str">
        <f>VLOOKUP(I238,SOURCE!B:M,5,0)</f>
        <v>".d"</v>
      </c>
    </row>
    <row r="239" spans="1:14">
      <c r="A239" s="134" t="str">
        <f>IF(ISNA(VLOOKUP(D239,D240:D$9999,1,0)),"",1)</f>
        <v/>
      </c>
      <c r="B239" s="134" t="str">
        <f>IF(ISNA(VLOOKUP(E239,E240:E$9999,1,0)),"",1)</f>
        <v/>
      </c>
      <c r="C239" s="3">
        <v>237</v>
      </c>
      <c r="D239" s="3" t="str">
        <f>CHAR(34)&amp;VLOOKUP(C239,SOURCE!S240:Y10235,7,0)&amp;CHAR(34)</f>
        <v>"1533"</v>
      </c>
      <c r="E239" s="136" t="str">
        <f>CHAR(34)&amp;VLOOKUP(C239,SOURCE!S$4:Y$9999,6,0)&amp;CHAR(34)</f>
        <v>"D.MS&gt;D"</v>
      </c>
      <c r="F239" s="131" t="str">
        <f t="shared" si="6"/>
        <v xml:space="preserve">                      if (strcompare(commandnumber,"D.MS&gt;D" )) {strcpy(commandnumber, "1533");} else</v>
      </c>
      <c r="H239" t="b">
        <f>ISNA(VLOOKUP(J239,J240:J$500,1,0))</f>
        <v>1</v>
      </c>
      <c r="I239" s="137">
        <f>VLOOKUP(C239,SOURCE!S$4:Y$9999,7,0)</f>
        <v>1533</v>
      </c>
      <c r="J239" s="138" t="str">
        <f>VLOOKUP(C239,SOURCE!S$4:Y$9999,6,0)</f>
        <v>D.MS&gt;D</v>
      </c>
      <c r="K239" s="139" t="str">
        <f t="shared" si="7"/>
        <v>D.MS&gt;D</v>
      </c>
      <c r="N239" s="136" t="str">
        <f>VLOOKUP(I239,SOURCE!B:M,5,0)</f>
        <v>"D.MS" STD_RIGHT_ARROW "D"</v>
      </c>
    </row>
    <row r="240" spans="1:14">
      <c r="A240" s="134" t="str">
        <f>IF(ISNA(VLOOKUP(D240,D241:D$9999,1,0)),"",1)</f>
        <v/>
      </c>
      <c r="B240" s="134" t="str">
        <f>IF(ISNA(VLOOKUP(E240,E241:E$9999,1,0)),"",1)</f>
        <v/>
      </c>
      <c r="C240" s="3">
        <v>238</v>
      </c>
      <c r="D240" s="3" t="str">
        <f>CHAR(34)&amp;VLOOKUP(C240,SOURCE!S241:Y10236,7,0)&amp;CHAR(34)</f>
        <v>"1559"</v>
      </c>
      <c r="E240" s="136" t="str">
        <f>CHAR(34)&amp;VLOOKUP(C240,SOURCE!S$4:Y$9999,6,0)&amp;CHAR(34)</f>
        <v>"X_HARM"</v>
      </c>
      <c r="F240" s="131" t="str">
        <f t="shared" si="6"/>
        <v xml:space="preserve">                      if (strcompare(commandnumber,"X_HARM" )) {strcpy(commandnumber, "1559");} else</v>
      </c>
      <c r="H240" t="b">
        <f>ISNA(VLOOKUP(J240,J241:J$500,1,0))</f>
        <v>1</v>
      </c>
      <c r="I240" s="137">
        <f>VLOOKUP(C240,SOURCE!S$4:Y$9999,7,0)</f>
        <v>1559</v>
      </c>
      <c r="J240" s="138" t="str">
        <f>VLOOKUP(C240,SOURCE!S$4:Y$9999,6,0)</f>
        <v>X_HARM</v>
      </c>
      <c r="K240" s="139" t="str">
        <f t="shared" si="7"/>
        <v>x_BARH</v>
      </c>
      <c r="N240" s="136" t="str">
        <f>VLOOKUP(I240,SOURCE!B:M,5,0)</f>
        <v>STD_x_BAR STD_SUB_H</v>
      </c>
    </row>
    <row r="241" spans="1:14">
      <c r="A241" s="134" t="str">
        <f>IF(ISNA(VLOOKUP(D241,D242:D$9999,1,0)),"",1)</f>
        <v/>
      </c>
      <c r="B241" s="134" t="str">
        <f>IF(ISNA(VLOOKUP(E241,E242:E$9999,1,0)),"",1)</f>
        <v/>
      </c>
      <c r="C241" s="3">
        <v>239</v>
      </c>
      <c r="D241" s="3" t="str">
        <f>CHAR(34)&amp;VLOOKUP(C241,SOURCE!S242:Y10237,7,0)&amp;CHAR(34)</f>
        <v>"1560"</v>
      </c>
      <c r="E241" s="136" t="str">
        <f>CHAR(34)&amp;VLOOKUP(C241,SOURCE!S$4:Y$9999,6,0)&amp;CHAR(34)</f>
        <v>"X_RMS"</v>
      </c>
      <c r="F241" s="131" t="str">
        <f t="shared" si="6"/>
        <v xml:space="preserve">                      if (strcompare(commandnumber,"X_RMS" )) {strcpy(commandnumber, "1560");} else</v>
      </c>
      <c r="H241" t="b">
        <f>ISNA(VLOOKUP(J241,J242:J$500,1,0))</f>
        <v>1</v>
      </c>
      <c r="I241" s="137">
        <f>VLOOKUP(C241,SOURCE!S$4:Y$9999,7,0)</f>
        <v>1560</v>
      </c>
      <c r="J241" s="138" t="str">
        <f>VLOOKUP(C241,SOURCE!S$4:Y$9999,6,0)</f>
        <v>X_RMS</v>
      </c>
      <c r="K241" s="139" t="str">
        <f t="shared" si="7"/>
        <v>x_BARRMS</v>
      </c>
      <c r="N241" s="136" t="str">
        <f>VLOOKUP(I241,SOURCE!B:M,5,0)</f>
        <v>STD_x_BAR STD_SUB_R STD_SUB_M STD_SUB_S</v>
      </c>
    </row>
    <row r="242" spans="1:14">
      <c r="A242" s="134" t="str">
        <f>IF(ISNA(VLOOKUP(D242,D243:D$9999,1,0)),"",1)</f>
        <v/>
      </c>
      <c r="B242" s="134" t="str">
        <f>IF(ISNA(VLOOKUP(E242,E243:E$9999,1,0)),"",1)</f>
        <v/>
      </c>
      <c r="C242" s="3">
        <v>240</v>
      </c>
      <c r="D242" s="3" t="str">
        <f>CHAR(34)&amp;VLOOKUP(C242,SOURCE!S243:Y10238,7,0)&amp;CHAR(34)</f>
        <v>"1567"</v>
      </c>
      <c r="E242" s="136" t="str">
        <f>CHAR(34)&amp;VLOOKUP(C242,SOURCE!S$4:Y$9999,6,0)&amp;CHAR(34)</f>
        <v>"SUMLNY/X"</v>
      </c>
      <c r="F242" s="131" t="str">
        <f t="shared" si="6"/>
        <v xml:space="preserve">                      if (strcompare(commandnumber,"SUMLNY/X" )) {strcpy(commandnumber, "1567");} else</v>
      </c>
      <c r="H242" t="b">
        <f>ISNA(VLOOKUP(J242,J243:J$500,1,0))</f>
        <v>1</v>
      </c>
      <c r="I242" s="137">
        <f>VLOOKUP(C242,SOURCE!S$4:Y$9999,7,0)</f>
        <v>1567</v>
      </c>
      <c r="J242" s="138" t="str">
        <f>VLOOKUP(C242,SOURCE!S$4:Y$9999,6,0)</f>
        <v>SUMLNY/X</v>
      </c>
      <c r="K242" s="139" t="str">
        <f t="shared" si="7"/>
        <v>SUMlny/x</v>
      </c>
      <c r="N242" s="136" t="str">
        <f>VLOOKUP(I242,SOURCE!B:M,5,0)</f>
        <v>STD_SIGMA "lny/x"</v>
      </c>
    </row>
    <row r="243" spans="1:14">
      <c r="A243" s="134" t="str">
        <f>IF(ISNA(VLOOKUP(D243,D244:D$9999,1,0)),"",1)</f>
        <v/>
      </c>
      <c r="B243" s="134" t="str">
        <f>IF(ISNA(VLOOKUP(E243,E244:E$9999,1,0)),"",1)</f>
        <v/>
      </c>
      <c r="C243" s="3">
        <v>241</v>
      </c>
      <c r="D243" s="3" t="str">
        <f>CHAR(34)&amp;VLOOKUP(C243,SOURCE!S244:Y10239,7,0)&amp;CHAR(34)</f>
        <v>"1568"</v>
      </c>
      <c r="E243" s="136" t="str">
        <f>CHAR(34)&amp;VLOOKUP(C243,SOURCE!S$4:Y$9999,6,0)&amp;CHAR(34)</f>
        <v>"SUMX^2/Y"</v>
      </c>
      <c r="F243" s="131" t="str">
        <f t="shared" si="6"/>
        <v xml:space="preserve">                      if (strcompare(commandnumber,"SUMX^2/Y" )) {strcpy(commandnumber, "1568");} else</v>
      </c>
      <c r="H243" t="b">
        <f>ISNA(VLOOKUP(J243,J244:J$500,1,0))</f>
        <v>1</v>
      </c>
      <c r="I243" s="137">
        <f>VLOOKUP(C243,SOURCE!S$4:Y$9999,7,0)</f>
        <v>1568</v>
      </c>
      <c r="J243" s="138" t="str">
        <f>VLOOKUP(C243,SOURCE!S$4:Y$9999,6,0)</f>
        <v>SUMX^2/Y</v>
      </c>
      <c r="K243" s="139" t="str">
        <f t="shared" si="7"/>
        <v>SUMx^2/y</v>
      </c>
      <c r="N243" s="136" t="str">
        <f>VLOOKUP(I243,SOURCE!B:M,5,0)</f>
        <v>STD_SIGMA "x" STD_SUP_2 "/y"</v>
      </c>
    </row>
    <row r="244" spans="1:14">
      <c r="A244" s="134" t="str">
        <f>IF(ISNA(VLOOKUP(D244,D245:D$9999,1,0)),"",1)</f>
        <v/>
      </c>
      <c r="B244" s="134" t="str">
        <f>IF(ISNA(VLOOKUP(E244,E245:E$9999,1,0)),"",1)</f>
        <v/>
      </c>
      <c r="C244" s="3">
        <v>242</v>
      </c>
      <c r="D244" s="3" t="str">
        <f>CHAR(34)&amp;VLOOKUP(C244,SOURCE!S245:Y10240,7,0)&amp;CHAR(34)</f>
        <v>"1569"</v>
      </c>
      <c r="E244" s="136" t="str">
        <f>CHAR(34)&amp;VLOOKUP(C244,SOURCE!S$4:Y$9999,6,0)&amp;CHAR(34)</f>
        <v>"SUM^1/X"</v>
      </c>
      <c r="F244" s="131" t="str">
        <f t="shared" si="6"/>
        <v xml:space="preserve">                      if (strcompare(commandnumber,"SUM^1/X" )) {strcpy(commandnumber, "1569");} else</v>
      </c>
      <c r="H244" t="b">
        <f>ISNA(VLOOKUP(J244,J245:J$500,1,0))</f>
        <v>1</v>
      </c>
      <c r="I244" s="137">
        <f>VLOOKUP(C244,SOURCE!S$4:Y$9999,7,0)</f>
        <v>1569</v>
      </c>
      <c r="J244" s="138" t="str">
        <f>VLOOKUP(C244,SOURCE!S$4:Y$9999,6,0)</f>
        <v>SUM^1/X</v>
      </c>
      <c r="K244" s="139" t="str">
        <f t="shared" si="7"/>
        <v>SUM^1/x</v>
      </c>
      <c r="N244" s="136" t="str">
        <f>VLOOKUP(I244,SOURCE!B:M,5,0)</f>
        <v>STD_SIGMA STD_SUP_1 "/x"</v>
      </c>
    </row>
    <row r="245" spans="1:14">
      <c r="A245" s="134" t="str">
        <f>IF(ISNA(VLOOKUP(D245,D246:D$9999,1,0)),"",1)</f>
        <v/>
      </c>
      <c r="B245" s="134" t="str">
        <f>IF(ISNA(VLOOKUP(E245,E246:E$9999,1,0)),"",1)</f>
        <v/>
      </c>
      <c r="C245" s="3">
        <v>243</v>
      </c>
      <c r="D245" s="3" t="str">
        <f>CHAR(34)&amp;VLOOKUP(C245,SOURCE!S246:Y10241,7,0)&amp;CHAR(34)</f>
        <v>"1570"</v>
      </c>
      <c r="E245" s="136" t="str">
        <f>CHAR(34)&amp;VLOOKUP(C245,SOURCE!S$4:Y$9999,6,0)&amp;CHAR(34)</f>
        <v>"SUM^1/X^2"</v>
      </c>
      <c r="F245" s="131" t="str">
        <f t="shared" si="6"/>
        <v xml:space="preserve">                      if (strcompare(commandnumber,"SUM^1/X^2" )) {strcpy(commandnumber, "1570");} else</v>
      </c>
      <c r="H245" t="b">
        <f>ISNA(VLOOKUP(J245,J246:J$500,1,0))</f>
        <v>1</v>
      </c>
      <c r="I245" s="137">
        <f>VLOOKUP(C245,SOURCE!S$4:Y$9999,7,0)</f>
        <v>1570</v>
      </c>
      <c r="J245" s="138" t="str">
        <f>VLOOKUP(C245,SOURCE!S$4:Y$9999,6,0)</f>
        <v>SUM^1/X^2</v>
      </c>
      <c r="K245" s="139" t="str">
        <f t="shared" si="7"/>
        <v>SUM^1/x^2</v>
      </c>
      <c r="N245" s="136" t="str">
        <f>VLOOKUP(I245,SOURCE!B:M,5,0)</f>
        <v>STD_SIGMA STD_SUP_1 "/x" STD_SUP_2</v>
      </c>
    </row>
    <row r="246" spans="1:14">
      <c r="A246" s="134" t="str">
        <f>IF(ISNA(VLOOKUP(D246,D247:D$9999,1,0)),"",1)</f>
        <v/>
      </c>
      <c r="B246" s="134" t="str">
        <f>IF(ISNA(VLOOKUP(E246,E247:E$9999,1,0)),"",1)</f>
        <v/>
      </c>
      <c r="C246" s="3">
        <v>244</v>
      </c>
      <c r="D246" s="3" t="str">
        <f>CHAR(34)&amp;VLOOKUP(C246,SOURCE!S247:Y10242,7,0)&amp;CHAR(34)</f>
        <v>"1571"</v>
      </c>
      <c r="E246" s="136" t="str">
        <f>CHAR(34)&amp;VLOOKUP(C246,SOURCE!S$4:Y$9999,6,0)&amp;CHAR(34)</f>
        <v>"SUMX/Y"</v>
      </c>
      <c r="F246" s="131" t="str">
        <f t="shared" si="6"/>
        <v xml:space="preserve">                      if (strcompare(commandnumber,"SUMX/Y" )) {strcpy(commandnumber, "1571");} else</v>
      </c>
      <c r="H246" t="b">
        <f>ISNA(VLOOKUP(J246,J247:J$500,1,0))</f>
        <v>1</v>
      </c>
      <c r="I246" s="137">
        <f>VLOOKUP(C246,SOURCE!S$4:Y$9999,7,0)</f>
        <v>1571</v>
      </c>
      <c r="J246" s="138" t="str">
        <f>VLOOKUP(C246,SOURCE!S$4:Y$9999,6,0)</f>
        <v>SUMX/Y</v>
      </c>
      <c r="K246" s="139" t="str">
        <f t="shared" si="7"/>
        <v>SUMx/y</v>
      </c>
      <c r="N246" s="136" t="str">
        <f>VLOOKUP(I246,SOURCE!B:M,5,0)</f>
        <v>STD_SIGMA "x/y"</v>
      </c>
    </row>
    <row r="247" spans="1:14">
      <c r="A247" s="134" t="str">
        <f>IF(ISNA(VLOOKUP(D247,D248:D$9999,1,0)),"",1)</f>
        <v/>
      </c>
      <c r="B247" s="134" t="str">
        <f>IF(ISNA(VLOOKUP(E247,E248:E$9999,1,0)),"",1)</f>
        <v/>
      </c>
      <c r="C247" s="3">
        <v>245</v>
      </c>
      <c r="D247" s="3" t="str">
        <f>CHAR(34)&amp;VLOOKUP(C247,SOURCE!S248:Y10243,7,0)&amp;CHAR(34)</f>
        <v>"1572"</v>
      </c>
      <c r="E247" s="136" t="str">
        <f>CHAR(34)&amp;VLOOKUP(C247,SOURCE!S$4:Y$9999,6,0)&amp;CHAR(34)</f>
        <v>"SUM^1/Y"</v>
      </c>
      <c r="F247" s="131" t="str">
        <f t="shared" si="6"/>
        <v xml:space="preserve">                      if (strcompare(commandnumber,"SUM^1/Y" )) {strcpy(commandnumber, "1572");} else</v>
      </c>
      <c r="H247" t="b">
        <f>ISNA(VLOOKUP(J247,J248:J$500,1,0))</f>
        <v>1</v>
      </c>
      <c r="I247" s="137">
        <f>VLOOKUP(C247,SOURCE!S$4:Y$9999,7,0)</f>
        <v>1572</v>
      </c>
      <c r="J247" s="138" t="str">
        <f>VLOOKUP(C247,SOURCE!S$4:Y$9999,6,0)</f>
        <v>SUM^1/Y</v>
      </c>
      <c r="K247" s="139" t="str">
        <f t="shared" si="7"/>
        <v>SUM^1/y</v>
      </c>
      <c r="N247" s="136" t="str">
        <f>VLOOKUP(I247,SOURCE!B:M,5,0)</f>
        <v>STD_SIGMA STD_SUP_1 "/y"</v>
      </c>
    </row>
    <row r="248" spans="1:14">
      <c r="A248" s="134" t="str">
        <f>IF(ISNA(VLOOKUP(D248,D249:D$9999,1,0)),"",1)</f>
        <v/>
      </c>
      <c r="B248" s="134" t="str">
        <f>IF(ISNA(VLOOKUP(E248,E249:E$9999,1,0)),"",1)</f>
        <v/>
      </c>
      <c r="C248" s="3">
        <v>246</v>
      </c>
      <c r="D248" s="3" t="str">
        <f>CHAR(34)&amp;VLOOKUP(C248,SOURCE!S249:Y10244,7,0)&amp;CHAR(34)</f>
        <v>"1573"</v>
      </c>
      <c r="E248" s="136" t="str">
        <f>CHAR(34)&amp;VLOOKUP(C248,SOURCE!S$4:Y$9999,6,0)&amp;CHAR(34)</f>
        <v>"SUM^1/Y^2"</v>
      </c>
      <c r="F248" s="131" t="str">
        <f t="shared" si="6"/>
        <v xml:space="preserve">                      if (strcompare(commandnumber,"SUM^1/Y^2" )) {strcpy(commandnumber, "1573");} else</v>
      </c>
      <c r="H248" t="b">
        <f>ISNA(VLOOKUP(J248,J249:J$500,1,0))</f>
        <v>1</v>
      </c>
      <c r="I248" s="137">
        <f>VLOOKUP(C248,SOURCE!S$4:Y$9999,7,0)</f>
        <v>1573</v>
      </c>
      <c r="J248" s="138" t="str">
        <f>VLOOKUP(C248,SOURCE!S$4:Y$9999,6,0)</f>
        <v>SUM^1/Y^2</v>
      </c>
      <c r="K248" s="139" t="str">
        <f t="shared" si="7"/>
        <v>SUM^1/y^2</v>
      </c>
      <c r="N248" s="136" t="str">
        <f>VLOOKUP(I248,SOURCE!B:M,5,0)</f>
        <v>STD_SIGMA STD_SUP_1 "/y" STD_SUP_2</v>
      </c>
    </row>
    <row r="249" spans="1:14">
      <c r="A249" s="134" t="str">
        <f>IF(ISNA(VLOOKUP(D249,D250:D$9999,1,0)),"",1)</f>
        <v/>
      </c>
      <c r="B249" s="134" t="str">
        <f>IF(ISNA(VLOOKUP(E249,E250:E$9999,1,0)),"",1)</f>
        <v/>
      </c>
      <c r="C249" s="3">
        <v>247</v>
      </c>
      <c r="D249" s="3" t="str">
        <f>CHAR(34)&amp;VLOOKUP(C249,SOURCE!S250:Y10245,7,0)&amp;CHAR(34)</f>
        <v>"1574"</v>
      </c>
      <c r="E249" s="136" t="str">
        <f>CHAR(34)&amp;VLOOKUP(C249,SOURCE!S$4:Y$9999,6,0)&amp;CHAR(34)</f>
        <v>"SUMX^3"</v>
      </c>
      <c r="F249" s="131" t="str">
        <f t="shared" si="6"/>
        <v xml:space="preserve">                      if (strcompare(commandnumber,"SUMX^3" )) {strcpy(commandnumber, "1574");} else</v>
      </c>
      <c r="H249" t="b">
        <f>ISNA(VLOOKUP(J249,J250:J$500,1,0))</f>
        <v>1</v>
      </c>
      <c r="I249" s="137">
        <f>VLOOKUP(C249,SOURCE!S$4:Y$9999,7,0)</f>
        <v>1574</v>
      </c>
      <c r="J249" s="138" t="str">
        <f>VLOOKUP(C249,SOURCE!S$4:Y$9999,6,0)</f>
        <v>SUMX^3</v>
      </c>
      <c r="K249" s="139" t="str">
        <f t="shared" si="7"/>
        <v>SUMx^3</v>
      </c>
      <c r="N249" s="136" t="str">
        <f>VLOOKUP(I249,SOURCE!B:M,5,0)</f>
        <v>STD_SIGMA "x" STD_SUP_3</v>
      </c>
    </row>
    <row r="250" spans="1:14">
      <c r="A250" s="134" t="str">
        <f>IF(ISNA(VLOOKUP(D250,D251:D$9999,1,0)),"",1)</f>
        <v/>
      </c>
      <c r="B250" s="134" t="str">
        <f>IF(ISNA(VLOOKUP(E250,E251:E$9999,1,0)),"",1)</f>
        <v/>
      </c>
      <c r="C250" s="3">
        <v>248</v>
      </c>
      <c r="D250" s="3" t="str">
        <f>CHAR(34)&amp;VLOOKUP(C250,SOURCE!S251:Y10246,7,0)&amp;CHAR(34)</f>
        <v>"1575"</v>
      </c>
      <c r="E250" s="136" t="str">
        <f>CHAR(34)&amp;VLOOKUP(C250,SOURCE!S$4:Y$9999,6,0)&amp;CHAR(34)</f>
        <v>"SUMX^4"</v>
      </c>
      <c r="F250" s="131" t="str">
        <f t="shared" si="6"/>
        <v xml:space="preserve">                      if (strcompare(commandnumber,"SUMX^4" )) {strcpy(commandnumber, "1575");} else</v>
      </c>
      <c r="H250" t="b">
        <f>ISNA(VLOOKUP(J250,J251:J$500,1,0))</f>
        <v>1</v>
      </c>
      <c r="I250" s="137">
        <f>VLOOKUP(C250,SOURCE!S$4:Y$9999,7,0)</f>
        <v>1575</v>
      </c>
      <c r="J250" s="138" t="str">
        <f>VLOOKUP(C250,SOURCE!S$4:Y$9999,6,0)</f>
        <v>SUMX^4</v>
      </c>
      <c r="K250" s="139" t="str">
        <f t="shared" si="7"/>
        <v>SUMx^4</v>
      </c>
      <c r="N250" s="136" t="str">
        <f>VLOOKUP(I250,SOURCE!B:M,5,0)</f>
        <v>STD_SIGMA "x" STD_SUP_4</v>
      </c>
    </row>
    <row r="251" spans="1:14">
      <c r="A251" s="134" t="str">
        <f>IF(ISNA(VLOOKUP(D251,D252:D$9999,1,0)),"",1)</f>
        <v/>
      </c>
      <c r="B251" s="134" t="str">
        <f>IF(ISNA(VLOOKUP(E251,E252:E$9999,1,0)),"",1)</f>
        <v/>
      </c>
      <c r="C251" s="3">
        <v>249</v>
      </c>
      <c r="D251" s="3" t="str">
        <f>CHAR(34)&amp;VLOOKUP(C251,SOURCE!S252:Y10247,7,0)&amp;CHAR(34)</f>
        <v>"1577"</v>
      </c>
      <c r="E251" s="136" t="str">
        <f>CHAR(34)&amp;VLOOKUP(C251,SOURCE!S$4:Y$9999,6,0)&amp;CHAR(34)</f>
        <v>"IDIVR"</v>
      </c>
      <c r="F251" s="131" t="str">
        <f t="shared" si="6"/>
        <v xml:space="preserve">                      if (strcompare(commandnumber,"IDIVR" )) {strcpy(commandnumber, "1577");} else</v>
      </c>
      <c r="H251" t="b">
        <f>ISNA(VLOOKUP(J251,J252:J$500,1,0))</f>
        <v>1</v>
      </c>
      <c r="I251" s="137">
        <f>VLOOKUP(C251,SOURCE!S$4:Y$9999,7,0)</f>
        <v>1577</v>
      </c>
      <c r="J251" s="138" t="str">
        <f>VLOOKUP(C251,SOURCE!S$4:Y$9999,6,0)</f>
        <v>IDIVR</v>
      </c>
      <c r="K251" s="139" t="str">
        <f t="shared" si="7"/>
        <v>IDIVR</v>
      </c>
      <c r="N251" s="136" t="str">
        <f>VLOOKUP(I251,SOURCE!B:M,5,0)</f>
        <v>"IDIVR"</v>
      </c>
    </row>
    <row r="252" spans="1:14">
      <c r="A252" s="134" t="str">
        <f>IF(ISNA(VLOOKUP(D252,D253:D$9999,1,0)),"",1)</f>
        <v/>
      </c>
      <c r="B252" s="134" t="str">
        <f>IF(ISNA(VLOOKUP(E252,E253:E$9999,1,0)),"",1)</f>
        <v/>
      </c>
      <c r="C252" s="3">
        <v>250</v>
      </c>
      <c r="D252" s="3" t="str">
        <f>CHAR(34)&amp;VLOOKUP(C252,SOURCE!S253:Y10248,7,0)&amp;CHAR(34)</f>
        <v>"1581"</v>
      </c>
      <c r="E252" s="136" t="str">
        <f>CHAR(34)&amp;VLOOKUP(C252,SOURCE!S$4:Y$9999,6,0)&amp;CHAR(34)</f>
        <v>"DET"</v>
      </c>
      <c r="F252" s="131" t="str">
        <f t="shared" si="6"/>
        <v xml:space="preserve">                      if (strcompare(commandnumber,"DET" )) {strcpy(commandnumber, "1581");} else</v>
      </c>
      <c r="H252" t="b">
        <f>ISNA(VLOOKUP(J252,J253:J$500,1,0))</f>
        <v>1</v>
      </c>
      <c r="I252" s="137">
        <f>VLOOKUP(C252,SOURCE!S$4:Y$9999,7,0)</f>
        <v>1581</v>
      </c>
      <c r="J252" s="138" t="str">
        <f>VLOOKUP(C252,SOURCE!S$4:Y$9999,6,0)</f>
        <v>DET</v>
      </c>
      <c r="K252" s="139" t="str">
        <f t="shared" si="7"/>
        <v>DET</v>
      </c>
      <c r="N252" s="136" t="str">
        <f>VLOOKUP(I252,SOURCE!B:M,5,0)</f>
        <v>"DET"</v>
      </c>
    </row>
    <row r="253" spans="1:14">
      <c r="A253" s="134" t="str">
        <f>IF(ISNA(VLOOKUP(D253,D254:D$9999,1,0)),"",1)</f>
        <v/>
      </c>
      <c r="B253" s="134" t="str">
        <f>IF(ISNA(VLOOKUP(E253,E254:E$9999,1,0)),"",1)</f>
        <v/>
      </c>
      <c r="C253" s="3">
        <v>251</v>
      </c>
      <c r="D253" s="3" t="str">
        <f>CHAR(34)&amp;VLOOKUP(C253,SOURCE!S254:Y10249,7,0)&amp;CHAR(34)</f>
        <v>"1582"</v>
      </c>
      <c r="E253" s="136" t="str">
        <f>CHAR(34)&amp;VLOOKUP(C253,SOURCE!S$4:Y$9999,6,0)&amp;CHAR(34)</f>
        <v>"INVRT"</v>
      </c>
      <c r="F253" s="131" t="str">
        <f t="shared" si="6"/>
        <v xml:space="preserve">                      if (strcompare(commandnumber,"INVRT" )) {strcpy(commandnumber, "1582");} else</v>
      </c>
      <c r="H253" t="b">
        <f>ISNA(VLOOKUP(J253,J254:J$500,1,0))</f>
        <v>1</v>
      </c>
      <c r="I253" s="137">
        <f>VLOOKUP(C253,SOURCE!S$4:Y$9999,7,0)</f>
        <v>1582</v>
      </c>
      <c r="J253" s="138" t="str">
        <f>VLOOKUP(C253,SOURCE!S$4:Y$9999,6,0)</f>
        <v>INVRT</v>
      </c>
      <c r="K253" s="139" t="str">
        <f t="shared" si="7"/>
        <v>INVRT</v>
      </c>
      <c r="N253" s="136" t="str">
        <f>VLOOKUP(I253,SOURCE!B:M,5,0)</f>
        <v>"INVRT"</v>
      </c>
    </row>
    <row r="254" spans="1:14">
      <c r="A254" s="134" t="str">
        <f>IF(ISNA(VLOOKUP(D254,D255:D$9999,1,0)),"",1)</f>
        <v/>
      </c>
      <c r="B254" s="134" t="str">
        <f>IF(ISNA(VLOOKUP(E254,E255:E$9999,1,0)),"",1)</f>
        <v/>
      </c>
      <c r="C254" s="3">
        <v>252</v>
      </c>
      <c r="D254" s="3" t="str">
        <f>CHAR(34)&amp;VLOOKUP(C254,SOURCE!S255:Y10250,7,0)&amp;CHAR(34)</f>
        <v>"1583"</v>
      </c>
      <c r="E254" s="136" t="str">
        <f>CHAR(34)&amp;VLOOKUP(C254,SOURCE!S$4:Y$9999,6,0)&amp;CHAR(34)</f>
        <v>"TRANS"</v>
      </c>
      <c r="F254" s="131" t="str">
        <f t="shared" si="6"/>
        <v xml:space="preserve">                      if (strcompare(commandnumber,"TRANS" )) {strcpy(commandnumber, "1583");} else</v>
      </c>
      <c r="H254" t="b">
        <f>ISNA(VLOOKUP(J254,J255:J$500,1,0))</f>
        <v>1</v>
      </c>
      <c r="I254" s="137">
        <f>VLOOKUP(C254,SOURCE!S$4:Y$9999,7,0)</f>
        <v>1583</v>
      </c>
      <c r="J254" s="138" t="str">
        <f>VLOOKUP(C254,SOURCE!S$4:Y$9999,6,0)</f>
        <v>TRANS</v>
      </c>
      <c r="K254" s="139" t="str">
        <f t="shared" si="7"/>
        <v>TRANS</v>
      </c>
      <c r="N254" s="136" t="str">
        <f>VLOOKUP(I254,SOURCE!B:M,5,0)</f>
        <v>"TRANS"</v>
      </c>
    </row>
    <row r="255" spans="1:14">
      <c r="A255" s="134" t="str">
        <f>IF(ISNA(VLOOKUP(D255,D256:D$9999,1,0)),"",1)</f>
        <v/>
      </c>
      <c r="B255" s="134" t="str">
        <f>IF(ISNA(VLOOKUP(E255,E256:E$9999,1,0)),"",1)</f>
        <v/>
      </c>
      <c r="C255" s="3">
        <v>253</v>
      </c>
      <c r="D255" s="3" t="str">
        <f>CHAR(34)&amp;VLOOKUP(C255,SOURCE!S256:Y10251,7,0)&amp;CHAR(34)</f>
        <v>"1682"</v>
      </c>
      <c r="E255" s="136" t="str">
        <f>CHAR(34)&amp;VLOOKUP(C255,SOURCE!S$4:Y$9999,6,0)&amp;CHAR(34)</f>
        <v>"SIG"</v>
      </c>
      <c r="F255" s="131" t="str">
        <f t="shared" si="6"/>
        <v xml:space="preserve">                      if (strcompare(commandnumber,"SIG" )) {strcpy(commandnumber, "1682");} else</v>
      </c>
      <c r="H255" t="b">
        <f>ISNA(VLOOKUP(J255,J256:J$500,1,0))</f>
        <v>1</v>
      </c>
      <c r="I255" s="137">
        <f>VLOOKUP(C255,SOURCE!S$4:Y$9999,7,0)</f>
        <v>1682</v>
      </c>
      <c r="J255" s="138" t="str">
        <f>VLOOKUP(C255,SOURCE!S$4:Y$9999,6,0)</f>
        <v>SIG</v>
      </c>
      <c r="K255" s="139" t="str">
        <f t="shared" si="7"/>
        <v>SIG</v>
      </c>
      <c r="N255" s="136" t="str">
        <f>VLOOKUP(I255,SOURCE!B:M,5,0)</f>
        <v>"SIG"</v>
      </c>
    </row>
    <row r="256" spans="1:14">
      <c r="A256" s="134" t="str">
        <f>IF(ISNA(VLOOKUP(D256,D257:D$9999,1,0)),"",1)</f>
        <v/>
      </c>
      <c r="B256" s="134" t="str">
        <f>IF(ISNA(VLOOKUP(E256,E257:E$9999,1,0)),"",1)</f>
        <v/>
      </c>
      <c r="C256" s="3">
        <v>254</v>
      </c>
      <c r="D256" s="3" t="str">
        <f>CHAR(34)&amp;VLOOKUP(C256,SOURCE!S257:Y10252,7,0)&amp;CHAR(34)</f>
        <v>"1693"</v>
      </c>
      <c r="E256" s="136" t="str">
        <f>CHAR(34)&amp;VLOOKUP(C256,SOURCE!S$4:Y$9999,6,0)&amp;CHAR(34)</f>
        <v>"UNIT"</v>
      </c>
      <c r="F256" s="131" t="str">
        <f t="shared" si="6"/>
        <v xml:space="preserve">                      if (strcompare(commandnumber,"UNIT" )) {strcpy(commandnumber, "1693");} else</v>
      </c>
      <c r="H256" t="b">
        <f>ISNA(VLOOKUP(J256,J257:J$500,1,0))</f>
        <v>1</v>
      </c>
      <c r="I256" s="137">
        <f>VLOOKUP(C256,SOURCE!S$4:Y$9999,7,0)</f>
        <v>1693</v>
      </c>
      <c r="J256" s="138" t="str">
        <f>VLOOKUP(C256,SOURCE!S$4:Y$9999,6,0)</f>
        <v>UNIT</v>
      </c>
      <c r="K256" s="139" t="str">
        <f t="shared" si="7"/>
        <v>UNIT</v>
      </c>
      <c r="N256" s="136" t="str">
        <f>VLOOKUP(I256,SOURCE!B:M,5,0)</f>
        <v>"UNIT"</v>
      </c>
    </row>
    <row r="257" spans="1:14">
      <c r="A257" s="134" t="str">
        <f>IF(ISNA(VLOOKUP(D257,D258:D$9999,1,0)),"",1)</f>
        <v/>
      </c>
      <c r="B257" s="134" t="str">
        <f>IF(ISNA(VLOOKUP(E257,E258:E$9999,1,0)),"",1)</f>
        <v/>
      </c>
      <c r="C257" s="3">
        <v>255</v>
      </c>
      <c r="D257" s="3" t="str">
        <f>CHAR(34)&amp;VLOOKUP(C257,SOURCE!S258:Y10253,7,0)&amp;CHAR(34)</f>
        <v>"1694"</v>
      </c>
      <c r="E257" s="136" t="str">
        <f>CHAR(34)&amp;VLOOKUP(C257,SOURCE!S$4:Y$9999,6,0)&amp;CHAR(34)</f>
        <v>"ERPN?"</v>
      </c>
      <c r="F257" s="131" t="str">
        <f t="shared" si="6"/>
        <v xml:space="preserve">                      if (strcompare(commandnumber,"ERPN?" )) {strcpy(commandnumber, "1694");} else</v>
      </c>
      <c r="H257" t="b">
        <f>ISNA(VLOOKUP(J257,J258:J$500,1,0))</f>
        <v>1</v>
      </c>
      <c r="I257" s="137">
        <f>VLOOKUP(C257,SOURCE!S$4:Y$9999,7,0)</f>
        <v>1694</v>
      </c>
      <c r="J257" s="138" t="str">
        <f>VLOOKUP(C257,SOURCE!S$4:Y$9999,6,0)</f>
        <v>ERPN?</v>
      </c>
      <c r="K257" s="139" t="str">
        <f t="shared" si="7"/>
        <v>eRPN?</v>
      </c>
      <c r="N257" s="136" t="str">
        <f>VLOOKUP(I257,SOURCE!B:M,5,0)</f>
        <v>"eRPN?"</v>
      </c>
    </row>
    <row r="258" spans="1:14">
      <c r="A258" s="134" t="str">
        <f>IF(ISNA(VLOOKUP(D258,D259:D$9999,1,0)),"",1)</f>
        <v/>
      </c>
      <c r="B258" s="134" t="str">
        <f>IF(ISNA(VLOOKUP(E258,E259:E$9999,1,0)),"",1)</f>
        <v/>
      </c>
      <c r="C258" s="3">
        <v>256</v>
      </c>
      <c r="D258" s="3" t="str">
        <f>CHAR(34)&amp;VLOOKUP(C258,SOURCE!S259:Y10254,7,0)&amp;CHAR(34)</f>
        <v>"1736"</v>
      </c>
      <c r="E258" s="136" t="str">
        <f>CHAR(34)&amp;VLOOKUP(C258,SOURCE!S$4:Y$9999,6,0)&amp;CHAR(34)</f>
        <v>"CASE"</v>
      </c>
      <c r="F258" s="131" t="str">
        <f t="shared" si="6"/>
        <v xml:space="preserve">                      if (strcompare(commandnumber,"CASE" )) {strcpy(commandnumber, "1736");} else</v>
      </c>
      <c r="H258" t="b">
        <f>ISNA(VLOOKUP(J258,J259:J$500,1,0))</f>
        <v>1</v>
      </c>
      <c r="I258" s="137">
        <f>VLOOKUP(C258,SOURCE!S$4:Y$9999,7,0)</f>
        <v>1736</v>
      </c>
      <c r="J258" s="138" t="str">
        <f>VLOOKUP(C258,SOURCE!S$4:Y$9999,6,0)</f>
        <v>CASE</v>
      </c>
      <c r="K258" s="139" t="str">
        <f t="shared" si="7"/>
        <v>case</v>
      </c>
      <c r="N258" s="136" t="str">
        <f>VLOOKUP(I258,SOURCE!B:M,5,0)</f>
        <v>STD_case</v>
      </c>
    </row>
    <row r="259" spans="1:14">
      <c r="A259" s="134" t="str">
        <f>IF(ISNA(VLOOKUP(D259,D260:D$9999,1,0)),"",1)</f>
        <v/>
      </c>
      <c r="B259" s="134" t="str">
        <f>IF(ISNA(VLOOKUP(E259,E260:E$9999,1,0)),"",1)</f>
        <v/>
      </c>
      <c r="C259" s="3">
        <v>257</v>
      </c>
      <c r="D259" s="3" t="str">
        <f>CHAR(34)&amp;VLOOKUP(C259,SOURCE!S260:Y10255,7,0)&amp;CHAR(34)</f>
        <v>"1737"</v>
      </c>
      <c r="E259" s="136" t="str">
        <f>CHAR(34)&amp;VLOOKUP(C259,SOURCE!S$4:Y$9999,6,0)&amp;CHAR(34)</f>
        <v>"##&gt;INT"</v>
      </c>
      <c r="F259" s="131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(strcompare(commandnumber,"##&gt;INT" )) {strcpy(commandnumber, "1737");} else</v>
      </c>
      <c r="H259" t="b">
        <f>ISNA(VLOOKUP(J259,J260:J$500,1,0))</f>
        <v>1</v>
      </c>
      <c r="I259" s="137">
        <f>VLOOKUP(C259,SOURCE!S$4:Y$9999,7,0)</f>
        <v>1737</v>
      </c>
      <c r="J259" s="138" t="str">
        <f>VLOOKUP(C259,SOURCE!S$4:Y$9999,6,0)</f>
        <v>##&gt;INT</v>
      </c>
      <c r="K259" s="139" t="str">
        <f t="shared" ref="K259:K318" si="9">SUBSTITUTE(SUBSTITUTE(SUBSTITUTE(SUBSTITUTE(SUBSTITUTE(SUBSTITUTE(SUBSTITUTE(SUBSTITUTE(SUBSTITUTE(SUBSTITUTE(SUBSTITUTE((SUBSTITUTE(SUBSTITUTE(SUBSTITUTE(SUBSTITUTE(N259,"STD_SIGMA","SUM"),"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##&gt;INT</v>
      </c>
      <c r="N259" s="136" t="str">
        <f>VLOOKUP(I259,SOURCE!B:M,5,0)</f>
        <v>"##" STD_RIGHT_ARROW "INT"</v>
      </c>
    </row>
    <row r="260" spans="1:14">
      <c r="A260" s="134" t="str">
        <f>IF(ISNA(VLOOKUP(D260,D261:D$9999,1,0)),"",1)</f>
        <v/>
      </c>
      <c r="B260" s="134" t="str">
        <f>IF(ISNA(VLOOKUP(E260,E261:E$9999,1,0)),"",1)</f>
        <v/>
      </c>
      <c r="C260" s="3">
        <v>258</v>
      </c>
      <c r="D260" s="3" t="str">
        <f>CHAR(34)&amp;VLOOKUP(C260,SOURCE!S261:Y10256,7,0)&amp;CHAR(34)</f>
        <v>"1739"</v>
      </c>
      <c r="E260" s="136" t="str">
        <f>CHAR(34)&amp;VLOOKUP(C260,SOURCE!S$4:Y$9999,6,0)&amp;CHAR(34)</f>
        <v>"OP_A"</v>
      </c>
      <c r="F260" s="131" t="str">
        <f t="shared" si="8"/>
        <v xml:space="preserve">                      if (strcompare(commandnumber,"OP_A" )) {strcpy(commandnumber, "1739");} else</v>
      </c>
      <c r="H260" t="b">
        <f>ISNA(VLOOKUP(J260,J261:J$500,1,0))</f>
        <v>1</v>
      </c>
      <c r="I260" s="137">
        <f>VLOOKUP(C260,SOURCE!S$4:Y$9999,7,0)</f>
        <v>1739</v>
      </c>
      <c r="J260" s="138" t="str">
        <f>VLOOKUP(C260,SOURCE!S$4:Y$9999,6,0)</f>
        <v>OP_A</v>
      </c>
      <c r="K260" s="139" t="str">
        <f t="shared" si="9"/>
        <v>a</v>
      </c>
      <c r="N260" s="136" t="str">
        <f>VLOOKUP(I260,SOURCE!B:M,5,0)</f>
        <v>"a"</v>
      </c>
    </row>
    <row r="261" spans="1:14">
      <c r="A261" s="134" t="str">
        <f>IF(ISNA(VLOOKUP(D261,D262:D$9999,1,0)),"",1)</f>
        <v/>
      </c>
      <c r="B261" s="134" t="str">
        <f>IF(ISNA(VLOOKUP(E261,E262:E$9999,1,0)),"",1)</f>
        <v/>
      </c>
      <c r="C261" s="3">
        <v>259</v>
      </c>
      <c r="D261" s="3" t="str">
        <f>CHAR(34)&amp;VLOOKUP(C261,SOURCE!S262:Y10257,7,0)&amp;CHAR(34)</f>
        <v>"1740"</v>
      </c>
      <c r="E261" s="136" t="str">
        <f>CHAR(34)&amp;VLOOKUP(C261,SOURCE!S$4:Y$9999,6,0)&amp;CHAR(34)</f>
        <v>"OP_A^2"</v>
      </c>
      <c r="F261" s="131" t="str">
        <f t="shared" si="8"/>
        <v xml:space="preserve">                      if (strcompare(commandnumber,"OP_A^2" )) {strcpy(commandnumber, "1740");} else</v>
      </c>
      <c r="H261" t="b">
        <f>ISNA(VLOOKUP(J261,J262:J$500,1,0))</f>
        <v>1</v>
      </c>
      <c r="I261" s="137">
        <f>VLOOKUP(C261,SOURCE!S$4:Y$9999,7,0)</f>
        <v>1740</v>
      </c>
      <c r="J261" s="138" t="str">
        <f>VLOOKUP(C261,SOURCE!S$4:Y$9999,6,0)</f>
        <v>OP_A^2</v>
      </c>
      <c r="K261" s="139" t="str">
        <f t="shared" si="9"/>
        <v>a^2</v>
      </c>
      <c r="N261" s="136" t="str">
        <f>VLOOKUP(I261,SOURCE!B:M,5,0)</f>
        <v>"a" STD_SUP_2</v>
      </c>
    </row>
    <row r="262" spans="1:14">
      <c r="A262" s="134" t="str">
        <f>IF(ISNA(VLOOKUP(D262,D263:D$9999,1,0)),"",1)</f>
        <v/>
      </c>
      <c r="B262" s="134" t="str">
        <f>IF(ISNA(VLOOKUP(E262,E263:E$9999,1,0)),"",1)</f>
        <v/>
      </c>
      <c r="C262" s="3">
        <v>260</v>
      </c>
      <c r="D262" s="3" t="str">
        <f>CHAR(34)&amp;VLOOKUP(C262,SOURCE!S263:Y10258,7,0)&amp;CHAR(34)</f>
        <v>"1741"</v>
      </c>
      <c r="E262" s="136" t="str">
        <f>CHAR(34)&amp;VLOOKUP(C262,SOURCE!S$4:Y$9999,6,0)&amp;CHAR(34)</f>
        <v>"OP_J"</v>
      </c>
      <c r="F262" s="131" t="str">
        <f t="shared" si="8"/>
        <v xml:space="preserve">                      if (strcompare(commandnumber,"OP_J" )) {strcpy(commandnumber, "1741");} else</v>
      </c>
      <c r="H262" t="b">
        <f>ISNA(VLOOKUP(J262,J263:J$500,1,0))</f>
        <v>1</v>
      </c>
      <c r="I262" s="137">
        <f>VLOOKUP(C262,SOURCE!S$4:Y$9999,7,0)</f>
        <v>1741</v>
      </c>
      <c r="J262" s="138" t="str">
        <f>VLOOKUP(C262,SOURCE!S$4:Y$9999,6,0)</f>
        <v>OP_J</v>
      </c>
      <c r="K262" s="139" t="str">
        <f t="shared" si="9"/>
        <v>j</v>
      </c>
      <c r="N262" s="136" t="str">
        <f>VLOOKUP(I262,SOURCE!B:M,5,0)</f>
        <v>"j"</v>
      </c>
    </row>
    <row r="263" spans="1:14">
      <c r="A263" s="134" t="str">
        <f>IF(ISNA(VLOOKUP(D263,D264:D$9999,1,0)),"",1)</f>
        <v/>
      </c>
      <c r="B263" s="134" t="str">
        <f>IF(ISNA(VLOOKUP(E263,E264:E$9999,1,0)),"",1)</f>
        <v/>
      </c>
      <c r="C263" s="3">
        <v>261</v>
      </c>
      <c r="D263" s="3" t="str">
        <f>CHAR(34)&amp;VLOOKUP(C263,SOURCE!S264:Y10259,7,0)&amp;CHAR(34)</f>
        <v>"1750"</v>
      </c>
      <c r="E263" s="136" t="str">
        <f>CHAR(34)&amp;VLOOKUP(C263,SOURCE!S$4:Y$9999,6,0)&amp;CHAR(34)</f>
        <v>"D&gt;Y"</v>
      </c>
      <c r="F263" s="131" t="str">
        <f t="shared" si="8"/>
        <v xml:space="preserve">                      if (strcompare(commandnumber,"D&gt;Y" )) {strcpy(commandnumber, "1750");} else</v>
      </c>
      <c r="H263" t="b">
        <f>ISNA(VLOOKUP(J263,J264:J$500,1,0))</f>
        <v>1</v>
      </c>
      <c r="I263" s="137">
        <f>VLOOKUP(C263,SOURCE!S$4:Y$9999,7,0)</f>
        <v>1750</v>
      </c>
      <c r="J263" s="138" t="str">
        <f>VLOOKUP(C263,SOURCE!S$4:Y$9999,6,0)</f>
        <v>D&gt;Y</v>
      </c>
      <c r="K263" s="139" t="str">
        <f t="shared" si="9"/>
        <v>Y&gt;DELTA</v>
      </c>
      <c r="N263" s="136" t="str">
        <f>VLOOKUP(I263,SOURCE!B:M,5,0)</f>
        <v>"Y" STD_SPACE_3_PER_EM STD_RIGHT_ARROW STD_SPACE_3_PER_EM STD_DELTA</v>
      </c>
    </row>
    <row r="264" spans="1:14">
      <c r="A264" s="134" t="str">
        <f>IF(ISNA(VLOOKUP(D264,D265:D$9999,1,0)),"",1)</f>
        <v/>
      </c>
      <c r="B264" s="134" t="str">
        <f>IF(ISNA(VLOOKUP(E264,E265:E$9999,1,0)),"",1)</f>
        <v/>
      </c>
      <c r="C264" s="3">
        <v>262</v>
      </c>
      <c r="D264" s="3" t="str">
        <f>CHAR(34)&amp;VLOOKUP(C264,SOURCE!S265:Y10260,7,0)&amp;CHAR(34)</f>
        <v>"1751"</v>
      </c>
      <c r="E264" s="136" t="str">
        <f>CHAR(34)&amp;VLOOKUP(C264,SOURCE!S$4:Y$9999,6,0)&amp;CHAR(34)</f>
        <v>"Y&gt;D"</v>
      </c>
      <c r="F264" s="131" t="str">
        <f t="shared" si="8"/>
        <v xml:space="preserve">                      if (strcompare(commandnumber,"Y&gt;D" )) {strcpy(commandnumber, "1751");} else</v>
      </c>
      <c r="H264" t="b">
        <f>ISNA(VLOOKUP(J264,J265:J$500,1,0))</f>
        <v>1</v>
      </c>
      <c r="I264" s="137">
        <f>VLOOKUP(C264,SOURCE!S$4:Y$9999,7,0)</f>
        <v>1751</v>
      </c>
      <c r="J264" s="138" t="str">
        <f>VLOOKUP(C264,SOURCE!S$4:Y$9999,6,0)</f>
        <v>Y&gt;D</v>
      </c>
      <c r="K264" s="139" t="str">
        <f t="shared" si="9"/>
        <v>DELTA&gt;Y</v>
      </c>
      <c r="N264" s="136" t="str">
        <f>VLOOKUP(I264,SOURCE!B:M,5,0)</f>
        <v>STD_DELTA STD_SPACE_3_PER_EM STD_RIGHT_ARROW STD_SPACE_3_PER_EM "Y"</v>
      </c>
    </row>
    <row r="265" spans="1:14">
      <c r="A265" s="134" t="str">
        <f>IF(ISNA(VLOOKUP(D265,D266:D$9999,1,0)),"",1)</f>
        <v/>
      </c>
      <c r="B265" s="134" t="str">
        <f>IF(ISNA(VLOOKUP(E265,E266:E$9999,1,0)),"",1)</f>
        <v/>
      </c>
      <c r="C265" s="3">
        <v>263</v>
      </c>
      <c r="D265" s="3" t="str">
        <f>CHAR(34)&amp;VLOOKUP(C265,SOURCE!S266:Y10261,7,0)&amp;CHAR(34)</f>
        <v>"1752"</v>
      </c>
      <c r="E265" s="136" t="str">
        <f>CHAR(34)&amp;VLOOKUP(C265,SOURCE!S$4:Y$9999,6,0)&amp;CHAR(34)</f>
        <v>"ATOSYM"</v>
      </c>
      <c r="F265" s="131" t="str">
        <f t="shared" si="8"/>
        <v xml:space="preserve">                      if (strcompare(commandnumber,"ATOSYM" )) {strcpy(commandnumber, "1752");} else</v>
      </c>
      <c r="H265" t="b">
        <f>ISNA(VLOOKUP(J265,J266:J$500,1,0))</f>
        <v>1</v>
      </c>
      <c r="I265" s="137">
        <f>VLOOKUP(C265,SOURCE!S$4:Y$9999,7,0)</f>
        <v>1752</v>
      </c>
      <c r="J265" s="138" t="str">
        <f>VLOOKUP(C265,SOURCE!S$4:Y$9999,6,0)</f>
        <v>ATOSYM</v>
      </c>
      <c r="K265" s="139" t="str">
        <f t="shared" si="9"/>
        <v>&gt;012</v>
      </c>
      <c r="N265" s="136" t="str">
        <f>VLOOKUP(I265,SOURCE!B:M,5,0)</f>
        <v>STD_RIGHT_ARROW STD_SPACE_3_PER_EM "012"</v>
      </c>
    </row>
    <row r="266" spans="1:14">
      <c r="A266" s="134" t="str">
        <f>IF(ISNA(VLOOKUP(D266,D267:D$9999,1,0)),"",1)</f>
        <v/>
      </c>
      <c r="B266" s="134" t="str">
        <f>IF(ISNA(VLOOKUP(E266,E267:E$9999,1,0)),"",1)</f>
        <v/>
      </c>
      <c r="C266" s="3">
        <v>264</v>
      </c>
      <c r="D266" s="3" t="str">
        <f>CHAR(34)&amp;VLOOKUP(C266,SOURCE!S267:Y10262,7,0)&amp;CHAR(34)</f>
        <v>"1753"</v>
      </c>
      <c r="E266" s="136" t="str">
        <f>CHAR(34)&amp;VLOOKUP(C266,SOURCE!S$4:Y$9999,6,0)&amp;CHAR(34)</f>
        <v>"SYMTOA"</v>
      </c>
      <c r="F266" s="131" t="str">
        <f t="shared" si="8"/>
        <v xml:space="preserve">                      if (strcompare(commandnumber,"SYMTOA" )) {strcpy(commandnumber, "1753");} else</v>
      </c>
      <c r="H266" t="b">
        <f>ISNA(VLOOKUP(J266,J267:J$500,1,0))</f>
        <v>1</v>
      </c>
      <c r="I266" s="137">
        <f>VLOOKUP(C266,SOURCE!S$4:Y$9999,7,0)</f>
        <v>1753</v>
      </c>
      <c r="J266" s="138" t="str">
        <f>VLOOKUP(C266,SOURCE!S$4:Y$9999,6,0)</f>
        <v>SYMTOA</v>
      </c>
      <c r="K266" s="139" t="str">
        <f t="shared" si="9"/>
        <v>&gt;abc</v>
      </c>
      <c r="N266" s="136" t="str">
        <f>VLOOKUP(I266,SOURCE!B:M,5,0)</f>
        <v>STD_RIGHT_ARROW STD_SPACE_3_PER_EM "abc"</v>
      </c>
    </row>
    <row r="267" spans="1:14">
      <c r="A267" s="134" t="str">
        <f>IF(ISNA(VLOOKUP(D267,D268:D$9999,1,0)),"",1)</f>
        <v/>
      </c>
      <c r="B267" s="134" t="str">
        <f>IF(ISNA(VLOOKUP(E267,E268:E$9999,1,0)),"",1)</f>
        <v/>
      </c>
      <c r="C267" s="3">
        <v>265</v>
      </c>
      <c r="D267" s="3" t="str">
        <f>CHAR(34)&amp;VLOOKUP(C267,SOURCE!S268:Y10263,7,0)&amp;CHAR(34)</f>
        <v>"1755"</v>
      </c>
      <c r="E267" s="136" t="str">
        <f>CHAR(34)&amp;VLOOKUP(C267,SOURCE!S$4:Y$9999,6,0)&amp;CHAR(34)</f>
        <v>"E^THETAJ"</v>
      </c>
      <c r="F267" s="131" t="str">
        <f t="shared" si="8"/>
        <v xml:space="preserve">                      if (strcompare(commandnumber,"E^THETAJ" )) {strcpy(commandnumber, "1755");} else</v>
      </c>
      <c r="H267" t="b">
        <f>ISNA(VLOOKUP(J267,J268:J$500,1,0))</f>
        <v>1</v>
      </c>
      <c r="I267" s="137">
        <f>VLOOKUP(C267,SOURCE!S$4:Y$9999,7,0)</f>
        <v>1755</v>
      </c>
      <c r="J267" s="138" t="str">
        <f>VLOOKUP(C267,SOURCE!S$4:Y$9999,6,0)</f>
        <v>E^THETAJ</v>
      </c>
      <c r="K267" s="139" t="str">
        <f t="shared" si="9"/>
        <v>e^THETAj</v>
      </c>
      <c r="N267" s="136" t="str">
        <f>VLOOKUP(I267,SOURCE!B:M,5,0)</f>
        <v>"e^" STD_THETA "j"</v>
      </c>
    </row>
    <row r="268" spans="1:14">
      <c r="A268" s="134" t="str">
        <f>IF(ISNA(VLOOKUP(D268,D269:D$9999,1,0)),"",1)</f>
        <v/>
      </c>
      <c r="B268" s="134" t="str">
        <f>IF(ISNA(VLOOKUP(E268,E269:E$9999,1,0)),"",1)</f>
        <v/>
      </c>
      <c r="C268" s="3">
        <v>266</v>
      </c>
      <c r="D268" s="3" t="str">
        <f>CHAR(34)&amp;VLOOKUP(C268,SOURCE!S269:Y10264,7,0)&amp;CHAR(34)</f>
        <v>"1756"</v>
      </c>
      <c r="E268" s="136" t="str">
        <f>CHAR(34)&amp;VLOOKUP(C268,SOURCE!S$4:Y$9999,6,0)&amp;CHAR(34)</f>
        <v>"STO3Z"</v>
      </c>
      <c r="F268" s="131" t="str">
        <f t="shared" si="8"/>
        <v xml:space="preserve">                      if (strcompare(commandnumber,"STO3Z" )) {strcpy(commandnumber, "1756");} else</v>
      </c>
      <c r="H268" t="b">
        <f>ISNA(VLOOKUP(J268,J269:J$500,1,0))</f>
        <v>1</v>
      </c>
      <c r="I268" s="137">
        <f>VLOOKUP(C268,SOURCE!S$4:Y$9999,7,0)</f>
        <v>1756</v>
      </c>
      <c r="J268" s="138" t="str">
        <f>VLOOKUP(C268,SOURCE!S$4:Y$9999,6,0)</f>
        <v>STO3Z</v>
      </c>
      <c r="K268" s="139" t="str">
        <f t="shared" si="9"/>
        <v>STO3Z</v>
      </c>
      <c r="N268" s="136" t="str">
        <f>VLOOKUP(I268,SOURCE!B:M,5,0)</f>
        <v>"STO" STD_SPACE_3_PER_EM "3Z"</v>
      </c>
    </row>
    <row r="269" spans="1:14">
      <c r="A269" s="134" t="str">
        <f>IF(ISNA(VLOOKUP(D269,D270:D$9999,1,0)),"",1)</f>
        <v/>
      </c>
      <c r="B269" s="134" t="str">
        <f>IF(ISNA(VLOOKUP(E269,E270:E$9999,1,0)),"",1)</f>
        <v/>
      </c>
      <c r="C269" s="3">
        <v>267</v>
      </c>
      <c r="D269" s="3" t="str">
        <f>CHAR(34)&amp;VLOOKUP(C269,SOURCE!S270:Y10265,7,0)&amp;CHAR(34)</f>
        <v>"1757"</v>
      </c>
      <c r="E269" s="136" t="str">
        <f>CHAR(34)&amp;VLOOKUP(C269,SOURCE!S$4:Y$9999,6,0)&amp;CHAR(34)</f>
        <v>"RCL3Z"</v>
      </c>
      <c r="F269" s="131" t="str">
        <f t="shared" si="8"/>
        <v xml:space="preserve">                      if (strcompare(commandnumber,"RCL3Z" )) {strcpy(commandnumber, "1757");} else</v>
      </c>
      <c r="H269" t="b">
        <f>ISNA(VLOOKUP(J269,J270:J$500,1,0))</f>
        <v>1</v>
      </c>
      <c r="I269" s="137">
        <f>VLOOKUP(C269,SOURCE!S$4:Y$9999,7,0)</f>
        <v>1757</v>
      </c>
      <c r="J269" s="138" t="str">
        <f>VLOOKUP(C269,SOURCE!S$4:Y$9999,6,0)</f>
        <v>RCL3Z</v>
      </c>
      <c r="K269" s="139" t="str">
        <f t="shared" si="9"/>
        <v>RCL3Z</v>
      </c>
      <c r="N269" s="136" t="str">
        <f>VLOOKUP(I269,SOURCE!B:M,5,0)</f>
        <v>"RCL" STD_SPACE_3_PER_EM "3Z"</v>
      </c>
    </row>
    <row r="270" spans="1:14">
      <c r="A270" s="134" t="str">
        <f>IF(ISNA(VLOOKUP(D270,D271:D$9999,1,0)),"",1)</f>
        <v/>
      </c>
      <c r="B270" s="134" t="str">
        <f>IF(ISNA(VLOOKUP(E270,E271:E$9999,1,0)),"",1)</f>
        <v/>
      </c>
      <c r="C270" s="3">
        <v>268</v>
      </c>
      <c r="D270" s="3" t="str">
        <f>CHAR(34)&amp;VLOOKUP(C270,SOURCE!S271:Y10266,7,0)&amp;CHAR(34)</f>
        <v>"1758"</v>
      </c>
      <c r="E270" s="136" t="str">
        <f>CHAR(34)&amp;VLOOKUP(C270,SOURCE!S$4:Y$9999,6,0)&amp;CHAR(34)</f>
        <v>"STO3V"</v>
      </c>
      <c r="F270" s="131" t="str">
        <f t="shared" si="8"/>
        <v xml:space="preserve">                      if (strcompare(commandnumber,"STO3V" )) {strcpy(commandnumber, "1758");} else</v>
      </c>
      <c r="H270" t="b">
        <f>ISNA(VLOOKUP(J270,J271:J$500,1,0))</f>
        <v>1</v>
      </c>
      <c r="I270" s="137">
        <f>VLOOKUP(C270,SOURCE!S$4:Y$9999,7,0)</f>
        <v>1758</v>
      </c>
      <c r="J270" s="138" t="str">
        <f>VLOOKUP(C270,SOURCE!S$4:Y$9999,6,0)</f>
        <v>STO3V</v>
      </c>
      <c r="K270" s="139" t="str">
        <f t="shared" si="9"/>
        <v>STO3V</v>
      </c>
      <c r="N270" s="136" t="str">
        <f>VLOOKUP(I270,SOURCE!B:M,5,0)</f>
        <v>"STO" STD_SPACE_3_PER_EM "3V"</v>
      </c>
    </row>
    <row r="271" spans="1:14">
      <c r="A271" s="134" t="str">
        <f>IF(ISNA(VLOOKUP(D271,D272:D$9999,1,0)),"",1)</f>
        <v/>
      </c>
      <c r="B271" s="134" t="str">
        <f>IF(ISNA(VLOOKUP(E271,E272:E$9999,1,0)),"",1)</f>
        <v/>
      </c>
      <c r="C271" s="3">
        <v>269</v>
      </c>
      <c r="D271" s="3" t="str">
        <f>CHAR(34)&amp;VLOOKUP(C271,SOURCE!S272:Y10267,7,0)&amp;CHAR(34)</f>
        <v>"1759"</v>
      </c>
      <c r="E271" s="136" t="str">
        <f>CHAR(34)&amp;VLOOKUP(C271,SOURCE!S$4:Y$9999,6,0)&amp;CHAR(34)</f>
        <v>"RCL3V"</v>
      </c>
      <c r="F271" s="131" t="str">
        <f t="shared" si="8"/>
        <v xml:space="preserve">                      if (strcompare(commandnumber,"RCL3V" )) {strcpy(commandnumber, "1759");} else</v>
      </c>
      <c r="H271" t="b">
        <f>ISNA(VLOOKUP(J271,J272:J$500,1,0))</f>
        <v>1</v>
      </c>
      <c r="I271" s="137">
        <f>VLOOKUP(C271,SOURCE!S$4:Y$9999,7,0)</f>
        <v>1759</v>
      </c>
      <c r="J271" s="138" t="str">
        <f>VLOOKUP(C271,SOURCE!S$4:Y$9999,6,0)</f>
        <v>RCL3V</v>
      </c>
      <c r="K271" s="139" t="str">
        <f t="shared" si="9"/>
        <v>RCL3V</v>
      </c>
      <c r="N271" s="136" t="str">
        <f>VLOOKUP(I271,SOURCE!B:M,5,0)</f>
        <v>"RCL" STD_SPACE_3_PER_EM "3V"</v>
      </c>
    </row>
    <row r="272" spans="1:14">
      <c r="A272" s="134" t="str">
        <f>IF(ISNA(VLOOKUP(D272,D273:D$9999,1,0)),"",1)</f>
        <v/>
      </c>
      <c r="B272" s="134" t="str">
        <f>IF(ISNA(VLOOKUP(E272,E273:E$9999,1,0)),"",1)</f>
        <v/>
      </c>
      <c r="C272" s="3">
        <v>270</v>
      </c>
      <c r="D272" s="3" t="str">
        <f>CHAR(34)&amp;VLOOKUP(C272,SOURCE!S273:Y10268,7,0)&amp;CHAR(34)</f>
        <v>"1760"</v>
      </c>
      <c r="E272" s="136" t="str">
        <f>CHAR(34)&amp;VLOOKUP(C272,SOURCE!S$4:Y$9999,6,0)&amp;CHAR(34)</f>
        <v>"STO3I"</v>
      </c>
      <c r="F272" s="131" t="str">
        <f t="shared" si="8"/>
        <v xml:space="preserve">                      if (strcompare(commandnumber,"STO3I" )) {strcpy(commandnumber, "1760");} else</v>
      </c>
      <c r="H272" t="b">
        <f>ISNA(VLOOKUP(J272,J273:J$500,1,0))</f>
        <v>1</v>
      </c>
      <c r="I272" s="137">
        <f>VLOOKUP(C272,SOURCE!S$4:Y$9999,7,0)</f>
        <v>1760</v>
      </c>
      <c r="J272" s="138" t="str">
        <f>VLOOKUP(C272,SOURCE!S$4:Y$9999,6,0)</f>
        <v>STO3I</v>
      </c>
      <c r="K272" s="139" t="str">
        <f t="shared" si="9"/>
        <v>STO3I</v>
      </c>
      <c r="N272" s="136" t="str">
        <f>VLOOKUP(I272,SOURCE!B:M,5,0)</f>
        <v>"STO" STD_SPACE_3_PER_EM "3I"</v>
      </c>
    </row>
    <row r="273" spans="1:14">
      <c r="A273" s="134" t="str">
        <f>IF(ISNA(VLOOKUP(D273,D274:D$9999,1,0)),"",1)</f>
        <v/>
      </c>
      <c r="B273" s="134" t="str">
        <f>IF(ISNA(VLOOKUP(E273,E274:E$9999,1,0)),"",1)</f>
        <v/>
      </c>
      <c r="C273" s="3">
        <v>271</v>
      </c>
      <c r="D273" s="3" t="str">
        <f>CHAR(34)&amp;VLOOKUP(C273,SOURCE!S274:Y10269,7,0)&amp;CHAR(34)</f>
        <v>"1761"</v>
      </c>
      <c r="E273" s="136" t="str">
        <f>CHAR(34)&amp;VLOOKUP(C273,SOURCE!S$4:Y$9999,6,0)&amp;CHAR(34)</f>
        <v>"RCL3I"</v>
      </c>
      <c r="F273" s="131" t="str">
        <f t="shared" si="8"/>
        <v xml:space="preserve">                      if (strcompare(commandnumber,"RCL3I" )) {strcpy(commandnumber, "1761");} else</v>
      </c>
      <c r="H273" t="b">
        <f>ISNA(VLOOKUP(J273,J274:J$500,1,0))</f>
        <v>1</v>
      </c>
      <c r="I273" s="137">
        <f>VLOOKUP(C273,SOURCE!S$4:Y$9999,7,0)</f>
        <v>1761</v>
      </c>
      <c r="J273" s="138" t="str">
        <f>VLOOKUP(C273,SOURCE!S$4:Y$9999,6,0)</f>
        <v>RCL3I</v>
      </c>
      <c r="K273" s="139" t="str">
        <f t="shared" si="9"/>
        <v>RCL3I</v>
      </c>
      <c r="N273" s="136" t="str">
        <f>VLOOKUP(I273,SOURCE!B:M,5,0)</f>
        <v>"RCL" STD_SPACE_3_PER_EM "3I"</v>
      </c>
    </row>
    <row r="274" spans="1:14">
      <c r="A274" s="134" t="str">
        <f>IF(ISNA(VLOOKUP(D274,D275:D$9999,1,0)),"",1)</f>
        <v/>
      </c>
      <c r="B274" s="134" t="str">
        <f>IF(ISNA(VLOOKUP(E274,E275:E$9999,1,0)),"",1)</f>
        <v/>
      </c>
      <c r="C274" s="3">
        <v>272</v>
      </c>
      <c r="D274" s="3" t="str">
        <f>CHAR(34)&amp;VLOOKUP(C274,SOURCE!S275:Y10270,7,0)&amp;CHAR(34)</f>
        <v>"1762"</v>
      </c>
      <c r="E274" s="136" t="str">
        <f>CHAR(34)&amp;VLOOKUP(C274,SOURCE!S$4:Y$9999,6,0)&amp;CHAR(34)</f>
        <v>"3V/3I"</v>
      </c>
      <c r="F274" s="131" t="str">
        <f t="shared" si="8"/>
        <v xml:space="preserve">                      if (strcompare(commandnumber,"3V/3I" )) {strcpy(commandnumber, "1762");} else</v>
      </c>
      <c r="H274" t="b">
        <f>ISNA(VLOOKUP(J274,J275:J$500,1,0))</f>
        <v>1</v>
      </c>
      <c r="I274" s="137">
        <f>VLOOKUP(C274,SOURCE!S$4:Y$9999,7,0)</f>
        <v>1762</v>
      </c>
      <c r="J274" s="138" t="str">
        <f>VLOOKUP(C274,SOURCE!S$4:Y$9999,6,0)</f>
        <v>3V/3I</v>
      </c>
      <c r="K274" s="139" t="str">
        <f t="shared" si="9"/>
        <v>V/I</v>
      </c>
      <c r="N274" s="136" t="str">
        <f>VLOOKUP(I274,SOURCE!B:M,5,0)</f>
        <v>"V" STD_DIVIDE "I"</v>
      </c>
    </row>
    <row r="275" spans="1:14">
      <c r="A275" s="134" t="str">
        <f>IF(ISNA(VLOOKUP(D275,D276:D$9999,1,0)),"",1)</f>
        <v/>
      </c>
      <c r="B275" s="134" t="str">
        <f>IF(ISNA(VLOOKUP(E275,E276:E$9999,1,0)),"",1)</f>
        <v/>
      </c>
      <c r="C275" s="3">
        <v>273</v>
      </c>
      <c r="D275" s="3" t="str">
        <f>CHAR(34)&amp;VLOOKUP(C275,SOURCE!S276:Y10271,7,0)&amp;CHAR(34)</f>
        <v>"1763"</v>
      </c>
      <c r="E275" s="136" t="str">
        <f>CHAR(34)&amp;VLOOKUP(C275,SOURCE!S$4:Y$9999,6,0)&amp;CHAR(34)</f>
        <v>"3Ix3Z"</v>
      </c>
      <c r="F275" s="131" t="str">
        <f t="shared" si="8"/>
        <v xml:space="preserve">                      if (strcompare(commandnumber,"3Ix3Z" )) {strcpy(commandnumber, "1763");} else</v>
      </c>
      <c r="H275" t="b">
        <f>ISNA(VLOOKUP(J275,J276:J$500,1,0))</f>
        <v>1</v>
      </c>
      <c r="I275" s="137">
        <f>VLOOKUP(C275,SOURCE!S$4:Y$9999,7,0)</f>
        <v>1763</v>
      </c>
      <c r="J275" s="138" t="str">
        <f>VLOOKUP(C275,SOURCE!S$4:Y$9999,6,0)</f>
        <v>3Ix3Z</v>
      </c>
      <c r="K275" s="139" t="str">
        <f t="shared" si="9"/>
        <v>ICROSSZ</v>
      </c>
      <c r="N275" s="136" t="str">
        <f>VLOOKUP(I275,SOURCE!B:M,5,0)</f>
        <v>"I" STD_CROSS "Z"</v>
      </c>
    </row>
    <row r="276" spans="1:14">
      <c r="A276" s="134" t="str">
        <f>IF(ISNA(VLOOKUP(D276,D277:D$9999,1,0)),"",1)</f>
        <v/>
      </c>
      <c r="B276" s="134" t="str">
        <f>IF(ISNA(VLOOKUP(E276,E277:E$9999,1,0)),"",1)</f>
        <v/>
      </c>
      <c r="C276" s="3">
        <v>274</v>
      </c>
      <c r="D276" s="3" t="str">
        <f>CHAR(34)&amp;VLOOKUP(C276,SOURCE!S277:Y10272,7,0)&amp;CHAR(34)</f>
        <v>"1764"</v>
      </c>
      <c r="E276" s="136" t="str">
        <f>CHAR(34)&amp;VLOOKUP(C276,SOURCE!S$4:Y$9999,6,0)&amp;CHAR(34)</f>
        <v>"3V/3Z"</v>
      </c>
      <c r="F276" s="131" t="str">
        <f t="shared" si="8"/>
        <v xml:space="preserve">                      if (strcompare(commandnumber,"3V/3Z" )) {strcpy(commandnumber, "1764");} else</v>
      </c>
      <c r="H276" t="b">
        <f>ISNA(VLOOKUP(J276,J277:J$500,1,0))</f>
        <v>1</v>
      </c>
      <c r="I276" s="137">
        <f>VLOOKUP(C276,SOURCE!S$4:Y$9999,7,0)</f>
        <v>1764</v>
      </c>
      <c r="J276" s="138" t="str">
        <f>VLOOKUP(C276,SOURCE!S$4:Y$9999,6,0)</f>
        <v>3V/3Z</v>
      </c>
      <c r="K276" s="139" t="str">
        <f t="shared" si="9"/>
        <v>V/Z</v>
      </c>
      <c r="N276" s="136" t="str">
        <f>VLOOKUP(I276,SOURCE!B:M,5,0)</f>
        <v>"V" STD_DIVIDE "Z"</v>
      </c>
    </row>
    <row r="277" spans="1:14">
      <c r="A277" s="134" t="str">
        <f>IF(ISNA(VLOOKUP(D277,D278:D$9999,1,0)),"",1)</f>
        <v/>
      </c>
      <c r="B277" s="134" t="str">
        <f>IF(ISNA(VLOOKUP(E277,E278:E$9999,1,0)),"",1)</f>
        <v/>
      </c>
      <c r="C277" s="3">
        <v>275</v>
      </c>
      <c r="D277" s="3" t="str">
        <f>CHAR(34)&amp;VLOOKUP(C277,SOURCE!S278:Y10273,7,0)&amp;CHAR(34)</f>
        <v>"1765"</v>
      </c>
      <c r="E277" s="136" t="str">
        <f>CHAR(34)&amp;VLOOKUP(C277,SOURCE!S$4:Y$9999,6,0)&amp;CHAR(34)</f>
        <v>"X&gt;BAL"</v>
      </c>
      <c r="F277" s="131" t="str">
        <f t="shared" si="8"/>
        <v xml:space="preserve">                      if (strcompare(commandnumber,"X&gt;BAL" )) {strcpy(commandnumber, "1765");} else</v>
      </c>
      <c r="H277" t="b">
        <f>ISNA(VLOOKUP(J277,J278:J$500,1,0))</f>
        <v>1</v>
      </c>
      <c r="I277" s="137">
        <f>VLOOKUP(C277,SOURCE!S$4:Y$9999,7,0)</f>
        <v>1765</v>
      </c>
      <c r="J277" s="138" t="str">
        <f>VLOOKUP(C277,SOURCE!S$4:Y$9999,6,0)</f>
        <v>X&gt;BAL</v>
      </c>
      <c r="K277" s="139" t="str">
        <f t="shared" si="9"/>
        <v>X&gt;BAL</v>
      </c>
      <c r="N277" s="136" t="str">
        <f>VLOOKUP(I277,SOURCE!B:M,5,0)</f>
        <v>"X" STD_SPACE_3_PER_EM STD_RIGHT_ARROW STD_SPACE_3_PER_EM "BAL"</v>
      </c>
    </row>
    <row r="278" spans="1:14">
      <c r="A278" s="134" t="str">
        <f>IF(ISNA(VLOOKUP(D278,D279:D$9999,1,0)),"",1)</f>
        <v/>
      </c>
      <c r="B278" s="134" t="str">
        <f>IF(ISNA(VLOOKUP(E278,E279:E$9999,1,0)),"",1)</f>
        <v/>
      </c>
      <c r="C278" s="3">
        <v>276</v>
      </c>
      <c r="D278" s="3" t="str">
        <f>CHAR(34)&amp;VLOOKUP(C278,SOURCE!S279:Y10274,7,0)&amp;CHAR(34)</f>
        <v>"1766"</v>
      </c>
      <c r="E278" s="136" t="str">
        <f>CHAR(34)&amp;VLOOKUP(C278,SOURCE!S$4:Y$9999,6,0)&amp;CHAR(34)</f>
        <v>"COMPLEX"</v>
      </c>
      <c r="F278" s="131" t="str">
        <f t="shared" si="8"/>
        <v xml:space="preserve">                      if (strcompare(commandnumber,"COMPLEX" )) {strcpy(commandnumber, "1766");} else</v>
      </c>
      <c r="H278" t="b">
        <f>ISNA(VLOOKUP(J278,J279:J$500,1,0))</f>
        <v>1</v>
      </c>
      <c r="I278" s="137">
        <f>VLOOKUP(C278,SOURCE!S$4:Y$9999,7,0)</f>
        <v>1766</v>
      </c>
      <c r="J278" s="138" t="str">
        <f>VLOOKUP(C278,SOURCE!S$4:Y$9999,6,0)</f>
        <v>COMPLEX</v>
      </c>
      <c r="K278" s="139" t="str">
        <f t="shared" si="9"/>
        <v>COMPLEX</v>
      </c>
      <c r="N278" s="136" t="str">
        <f>VLOOKUP(I278,SOURCE!B:M,5,0)</f>
        <v>"COMPLEX"</v>
      </c>
    </row>
    <row r="279" spans="1:14">
      <c r="A279" s="134" t="str">
        <f>IF(ISNA(VLOOKUP(D279,D280:D$9999,1,0)),"",1)</f>
        <v/>
      </c>
      <c r="B279" s="134" t="str">
        <f>IF(ISNA(VLOOKUP(E279,E280:E$9999,1,0)),"",1)</f>
        <v/>
      </c>
      <c r="C279" s="3">
        <v>277</v>
      </c>
      <c r="D279" s="3" t="str">
        <f>CHAR(34)&amp;VLOOKUP(C279,SOURCE!S280:Y10275,7,0)&amp;CHAR(34)</f>
        <v>"1768"</v>
      </c>
      <c r="E279" s="136" t="str">
        <f>CHAR(34)&amp;VLOOKUP(C279,SOURCE!S$4:Y$9999,6,0)&amp;CHAR(34)</f>
        <v>"CONVUP"</v>
      </c>
      <c r="F279" s="131" t="str">
        <f t="shared" si="8"/>
        <v xml:space="preserve">                      if (strcompare(commandnumber,"CONVUP" )) {strcpy(commandnumber, "1768");} else</v>
      </c>
      <c r="H279" t="b">
        <f>ISNA(VLOOKUP(J279,J280:J$500,1,0))</f>
        <v>1</v>
      </c>
      <c r="I279" s="137">
        <f>VLOOKUP(C279,SOURCE!S$4:Y$9999,7,0)</f>
        <v>1768</v>
      </c>
      <c r="J279" s="138" t="str">
        <f>VLOOKUP(C279,SOURCE!S$4:Y$9999,6,0)</f>
        <v>CONVUP</v>
      </c>
      <c r="K279" s="139" t="str">
        <f t="shared" si="9"/>
        <v>&gt;&gt;LI</v>
      </c>
      <c r="N279" s="136" t="str">
        <f>VLOOKUP(I279,SOURCE!B:M,5,0)</f>
        <v>STD_RIGHT_ARROW STD_RIGHT_ARROW "LI"</v>
      </c>
    </row>
    <row r="280" spans="1:14">
      <c r="A280" s="134" t="str">
        <f>IF(ISNA(VLOOKUP(D280,D281:D$9999,1,0)),"",1)</f>
        <v/>
      </c>
      <c r="B280" s="134" t="str">
        <f>IF(ISNA(VLOOKUP(E280,E281:E$9999,1,0)),"",1)</f>
        <v/>
      </c>
      <c r="C280" s="3">
        <v>278</v>
      </c>
      <c r="D280" s="3" t="str">
        <f>CHAR(34)&amp;VLOOKUP(C280,SOURCE!S281:Y10276,7,0)&amp;CHAR(34)</f>
        <v>"1769"</v>
      </c>
      <c r="E280" s="136" t="str">
        <f>CHAR(34)&amp;VLOOKUP(C280,SOURCE!S$4:Y$9999,6,0)&amp;CHAR(34)</f>
        <v>"CONVDN"</v>
      </c>
      <c r="F280" s="131" t="str">
        <f t="shared" si="8"/>
        <v xml:space="preserve">                      if (strcompare(commandnumber,"CONVDN" )) {strcpy(commandnumber, "1769");} else</v>
      </c>
      <c r="H280" t="b">
        <f>ISNA(VLOOKUP(J280,J281:J$500,1,0))</f>
        <v>1</v>
      </c>
      <c r="I280" s="137">
        <f>VLOOKUP(C280,SOURCE!S$4:Y$9999,7,0)</f>
        <v>1769</v>
      </c>
      <c r="J280" s="138" t="str">
        <f>VLOOKUP(C280,SOURCE!S$4:Y$9999,6,0)</f>
        <v>CONVDN</v>
      </c>
      <c r="K280" s="139" t="str">
        <f t="shared" si="9"/>
        <v>SI&lt;&lt;</v>
      </c>
      <c r="N280" s="136" t="str">
        <f>VLOOKUP(I280,SOURCE!B:M,5,0)</f>
        <v>"SI" STD_LEFT_ARROW STD_LEFT_ARROW</v>
      </c>
    </row>
    <row r="281" spans="1:14">
      <c r="A281" s="134" t="str">
        <f>IF(ISNA(VLOOKUP(D281,D282:D$9999,1,0)),"",1)</f>
        <v/>
      </c>
      <c r="B281" s="134" t="str">
        <f>IF(ISNA(VLOOKUP(E281,E282:E$9999,1,0)),"",1)</f>
        <v/>
      </c>
      <c r="C281" s="3">
        <v>279</v>
      </c>
      <c r="D281" s="3" t="str">
        <f>CHAR(34)&amp;VLOOKUP(C281,SOURCE!S282:Y10277,7,0)&amp;CHAR(34)</f>
        <v>"1925"</v>
      </c>
      <c r="E281" s="136" t="str">
        <f>CHAR(34)&amp;VLOOKUP(C281,SOURCE!S$4:Y$9999,6,0)&amp;CHAR(34)</f>
        <v>"&gt;LI&lt;&gt;SI"</v>
      </c>
      <c r="F281" s="131" t="str">
        <f t="shared" si="8"/>
        <v xml:space="preserve">                      if (strcompare(commandnumber,"&gt;LI&lt;&gt;SI" )) {strcpy(commandnumber, "1925");} else</v>
      </c>
      <c r="H281" t="b">
        <f>ISNA(VLOOKUP(J281,J282:J$500,1,0))</f>
        <v>1</v>
      </c>
      <c r="I281" s="137">
        <f>VLOOKUP(C281,SOURCE!S$4:Y$9999,7,0)</f>
        <v>1925</v>
      </c>
      <c r="J281" s="138" t="str">
        <f>VLOOKUP(C281,SOURCE!S$4:Y$9999,6,0)</f>
        <v>&gt;LI&lt;&gt;SI</v>
      </c>
      <c r="K281" s="139" t="str">
        <f t="shared" si="9"/>
        <v>&gt;LI&lt;&gt;SI</v>
      </c>
      <c r="N281" s="136" t="str">
        <f>VLOOKUP(I281,SOURCE!B:M,5,0)</f>
        <v>STD_RIGHT_ARROW "LI" STD_LEFT_RIGHT_ARROWS "SI"</v>
      </c>
    </row>
    <row r="282" spans="1:14">
      <c r="A282" s="134" t="str">
        <f>IF(ISNA(VLOOKUP(D282,D283:D$9999,1,0)),"",1)</f>
        <v/>
      </c>
      <c r="B282" s="134" t="str">
        <f>IF(ISNA(VLOOKUP(E282,E283:E$9999,1,0)),"",1)</f>
        <v/>
      </c>
      <c r="C282" s="3">
        <v>280</v>
      </c>
      <c r="D282" s="3" t="str">
        <f>CHAR(34)&amp;VLOOKUP(C282,SOURCE!S283:Y10278,7,0)&amp;CHAR(34)</f>
        <v>"1926"</v>
      </c>
      <c r="E282" s="136" t="str">
        <f>CHAR(34)&amp;VLOOKUP(C282,SOURCE!S$4:Y$9999,6,0)&amp;CHAR(34)</f>
        <v>".MS"</v>
      </c>
      <c r="F282" s="131" t="str">
        <f t="shared" si="8"/>
        <v xml:space="preserve">                      if (strcompare(commandnumber,".MS" )) {strcpy(commandnumber, "1926");} else</v>
      </c>
      <c r="H282" t="b">
        <f>ISNA(VLOOKUP(J282,J283:J$500,1,0))</f>
        <v>1</v>
      </c>
      <c r="I282" s="137">
        <f>VLOOKUP(C282,SOURCE!S$4:Y$9999,7,0)</f>
        <v>1926</v>
      </c>
      <c r="J282" s="138" t="str">
        <f>VLOOKUP(C282,SOURCE!S$4:Y$9999,6,0)</f>
        <v>.MS</v>
      </c>
      <c r="K282" s="139" t="str">
        <f t="shared" si="9"/>
        <v>.ms</v>
      </c>
      <c r="N282" s="136" t="str">
        <f>VLOOKUP(I282,SOURCE!B:M,5,0)</f>
        <v>".ms"</v>
      </c>
    </row>
    <row r="283" spans="1:14">
      <c r="A283" s="134" t="str">
        <f>IF(ISNA(VLOOKUP(D283,D284:D$9999,1,0)),"",1)</f>
        <v/>
      </c>
      <c r="B283" s="134" t="str">
        <f>IF(ISNA(VLOOKUP(E283,E284:E$9999,1,0)),"",1)</f>
        <v/>
      </c>
      <c r="C283" s="3">
        <v>281</v>
      </c>
      <c r="D283" s="3" t="str">
        <f>CHAR(34)&amp;VLOOKUP(C283,SOURCE!S284:Y10279,7,0)&amp;CHAR(34)</f>
        <v>"1955"</v>
      </c>
      <c r="E283" s="136" t="str">
        <f>CHAR(34)&amp;VLOOKUP(C283,SOURCE!S$4:Y$9999,6,0)&amp;CHAR(34)</f>
        <v>"&gt;POLAR"</v>
      </c>
      <c r="F283" s="131" t="str">
        <f t="shared" si="8"/>
        <v xml:space="preserve">                      if (strcompare(commandnumber,"&gt;POLAR" )) {strcpy(commandnumber, "1955");} else</v>
      </c>
      <c r="H283" t="b">
        <f>ISNA(VLOOKUP(J283,J284:J$500,1,0))</f>
        <v>1</v>
      </c>
      <c r="I283" s="137">
        <f>VLOOKUP(C283,SOURCE!S$4:Y$9999,7,0)</f>
        <v>1955</v>
      </c>
      <c r="J283" s="138" t="str">
        <f>VLOOKUP(C283,SOURCE!S$4:Y$9999,6,0)</f>
        <v>&gt;POLAR</v>
      </c>
      <c r="K283" s="139" t="str">
        <f t="shared" si="9"/>
        <v>&gt;P</v>
      </c>
      <c r="N283" s="136" t="str">
        <f>VLOOKUP(I283,SOURCE!B:M,5,0)</f>
        <v>STD_RIGHT_ARROW "P"</v>
      </c>
    </row>
    <row r="284" spans="1:14">
      <c r="A284" s="134" t="str">
        <f>IF(ISNA(VLOOKUP(D284,D285:D$9999,1,0)),"",1)</f>
        <v/>
      </c>
      <c r="B284" s="134" t="str">
        <f>IF(ISNA(VLOOKUP(E284,E285:E$9999,1,0)),"",1)</f>
        <v/>
      </c>
      <c r="C284" s="3">
        <v>282</v>
      </c>
      <c r="D284" s="3" t="str">
        <f>CHAR(34)&amp;VLOOKUP(C284,SOURCE!S285:Y10280,7,0)&amp;CHAR(34)</f>
        <v>"1956"</v>
      </c>
      <c r="E284" s="136" t="str">
        <f>CHAR(34)&amp;VLOOKUP(C284,SOURCE!S$4:Y$9999,6,0)&amp;CHAR(34)</f>
        <v>"&gt;RECT"</v>
      </c>
      <c r="F284" s="131" t="str">
        <f t="shared" si="8"/>
        <v xml:space="preserve">                      if (strcompare(commandnumber,"&gt;RECT" )) {strcpy(commandnumber, "1956");} else</v>
      </c>
      <c r="H284" t="b">
        <f>ISNA(VLOOKUP(J284,J285:J$500,1,0))</f>
        <v>1</v>
      </c>
      <c r="I284" s="137">
        <f>VLOOKUP(C284,SOURCE!S$4:Y$9999,7,0)</f>
        <v>1956</v>
      </c>
      <c r="J284" s="138" t="str">
        <f>VLOOKUP(C284,SOURCE!S$4:Y$9999,6,0)</f>
        <v>&gt;RECT</v>
      </c>
      <c r="K284" s="139" t="str">
        <f t="shared" si="9"/>
        <v>&gt;R</v>
      </c>
      <c r="N284" s="136" t="str">
        <f>VLOOKUP(I284,SOURCE!B:M,5,0)</f>
        <v>STD_RIGHT_ARROW "R"</v>
      </c>
    </row>
    <row r="285" spans="1:14">
      <c r="A285" s="134" t="str">
        <f>IF(ISNA(VLOOKUP(D285,D286:D$9999,1,0)),"",1)</f>
        <v/>
      </c>
      <c r="B285" s="134" t="str">
        <f>IF(ISNA(VLOOKUP(E285,E286:E$9999,1,0)),"",1)</f>
        <v/>
      </c>
      <c r="C285" s="3">
        <v>283</v>
      </c>
      <c r="D285" s="3" t="str">
        <f>CHAR(34)&amp;VLOOKUP(C285,SOURCE!S286:Y10281,7,0)&amp;CHAR(34)</f>
        <v>"1960"</v>
      </c>
      <c r="E285" s="136" t="str">
        <f>CHAR(34)&amp;VLOOKUP(C285,SOURCE!S$4:Y$9999,6,0)&amp;CHAR(34)</f>
        <v>"CPXI"</v>
      </c>
      <c r="F285" s="131" t="str">
        <f t="shared" si="8"/>
        <v xml:space="preserve">                      if (strcompare(commandnumber,"CPXI" )) {strcpy(commandnumber, "1960");} else</v>
      </c>
      <c r="H285" t="b">
        <f>ISNA(VLOOKUP(J285,J286:J$500,1,0))</f>
        <v>1</v>
      </c>
      <c r="I285" s="137">
        <f>VLOOKUP(C285,SOURCE!S$4:Y$9999,7,0)</f>
        <v>1960</v>
      </c>
      <c r="J285" s="138" t="str">
        <f>VLOOKUP(C285,SOURCE!S$4:Y$9999,6,0)</f>
        <v>CPXI</v>
      </c>
      <c r="K285" s="139" t="str">
        <f t="shared" si="9"/>
        <v>CPXi</v>
      </c>
      <c r="N285" s="136" t="str">
        <f>VLOOKUP(I285,SOURCE!B:M,5,0)</f>
        <v>"CPXi"</v>
      </c>
    </row>
    <row r="286" spans="1:14">
      <c r="A286" s="134" t="str">
        <f>IF(ISNA(VLOOKUP(D286,D287:D$9999,1,0)),"",1)</f>
        <v/>
      </c>
      <c r="B286" s="134" t="str">
        <f>IF(ISNA(VLOOKUP(E286,E287:E$9999,1,0)),"",1)</f>
        <v/>
      </c>
      <c r="C286" s="3">
        <v>284</v>
      </c>
      <c r="D286" s="3" t="str">
        <f>CHAR(34)&amp;VLOOKUP(C286,SOURCE!S287:Y10282,7,0)&amp;CHAR(34)</f>
        <v>"1961"</v>
      </c>
      <c r="E286" s="136" t="str">
        <f>CHAR(34)&amp;VLOOKUP(C286,SOURCE!S$4:Y$9999,6,0)&amp;CHAR(34)</f>
        <v>"CPXJ"</v>
      </c>
      <c r="F286" s="131" t="str">
        <f t="shared" si="8"/>
        <v xml:space="preserve">                      if (strcompare(commandnumber,"CPXJ" )) {strcpy(commandnumber, "1961");} else</v>
      </c>
      <c r="H286" t="b">
        <f>ISNA(VLOOKUP(J286,J287:J$500,1,0))</f>
        <v>1</v>
      </c>
      <c r="I286" s="137">
        <f>VLOOKUP(C286,SOURCE!S$4:Y$9999,7,0)</f>
        <v>1961</v>
      </c>
      <c r="J286" s="138" t="str">
        <f>VLOOKUP(C286,SOURCE!S$4:Y$9999,6,0)</f>
        <v>CPXJ</v>
      </c>
      <c r="K286" s="139" t="str">
        <f t="shared" si="9"/>
        <v>CPXj</v>
      </c>
      <c r="N286" s="136" t="str">
        <f>VLOOKUP(I286,SOURCE!B:M,5,0)</f>
        <v>"CPXj"</v>
      </c>
    </row>
    <row r="287" spans="1:14">
      <c r="A287" s="134" t="str">
        <f>IF(ISNA(VLOOKUP(D287,D288:D$9999,1,0)),"",1)</f>
        <v/>
      </c>
      <c r="B287" s="134" t="str">
        <f>IF(ISNA(VLOOKUP(E287,E288:E$9999,1,0)),"",1)</f>
        <v/>
      </c>
      <c r="C287" s="3">
        <v>285</v>
      </c>
      <c r="D287" s="3" t="str">
        <f>CHAR(34)&amp;VLOOKUP(C287,SOURCE!S288:Y10283,7,0)&amp;CHAR(34)</f>
        <v>"1964"</v>
      </c>
      <c r="E287" s="136" t="str">
        <f>CHAR(34)&amp;VLOOKUP(C287,SOURCE!S$4:Y$9999,6,0)&amp;CHAR(34)</f>
        <v>"SSIZE4"</v>
      </c>
      <c r="F287" s="131" t="str">
        <f t="shared" si="8"/>
        <v xml:space="preserve">                      if (strcompare(commandnumber,"SSIZE4" )) {strcpy(commandnumber, "1964");} else</v>
      </c>
      <c r="H287" t="b">
        <f>ISNA(VLOOKUP(J287,J288:J$500,1,0))</f>
        <v>1</v>
      </c>
      <c r="I287" s="137">
        <f>VLOOKUP(C287,SOURCE!S$4:Y$9999,7,0)</f>
        <v>1964</v>
      </c>
      <c r="J287" s="138" t="str">
        <f>VLOOKUP(C287,SOURCE!S$4:Y$9999,6,0)</f>
        <v>SSIZE4</v>
      </c>
      <c r="K287" s="139" t="str">
        <f t="shared" si="9"/>
        <v>SSIZE4</v>
      </c>
      <c r="N287" s="136" t="str">
        <f>VLOOKUP(I287,SOURCE!B:M,5,0)</f>
        <v>"SSIZE4"</v>
      </c>
    </row>
    <row r="288" spans="1:14">
      <c r="A288" s="134" t="str">
        <f>IF(ISNA(VLOOKUP(D288,D289:D$9999,1,0)),"",1)</f>
        <v/>
      </c>
      <c r="B288" s="134" t="str">
        <f>IF(ISNA(VLOOKUP(E288,E289:E$9999,1,0)),"",1)</f>
        <v/>
      </c>
      <c r="C288" s="3">
        <v>286</v>
      </c>
      <c r="D288" s="3" t="str">
        <f>CHAR(34)&amp;VLOOKUP(C288,SOURCE!S289:Y10284,7,0)&amp;CHAR(34)</f>
        <v>"1968"</v>
      </c>
      <c r="E288" s="136" t="str">
        <f>CHAR(34)&amp;VLOOKUP(C288,SOURCE!S$4:Y$9999,6,0)&amp;CHAR(34)</f>
        <v>"SSIZE8"</v>
      </c>
      <c r="F288" s="131" t="str">
        <f t="shared" si="8"/>
        <v xml:space="preserve">                      if (strcompare(commandnumber,"SSIZE8" )) {strcpy(commandnumber, "1968");} else</v>
      </c>
      <c r="H288" t="b">
        <f>ISNA(VLOOKUP(J288,J289:J$500,1,0))</f>
        <v>1</v>
      </c>
      <c r="I288" s="137">
        <f>VLOOKUP(C288,SOURCE!S$4:Y$9999,7,0)</f>
        <v>1968</v>
      </c>
      <c r="J288" s="138" t="str">
        <f>VLOOKUP(C288,SOURCE!S$4:Y$9999,6,0)</f>
        <v>SSIZE8</v>
      </c>
      <c r="K288" s="139" t="str">
        <f t="shared" si="9"/>
        <v>SSIZE8</v>
      </c>
      <c r="N288" s="136" t="str">
        <f>VLOOKUP(I288,SOURCE!B:M,5,0)</f>
        <v>"SSIZE8"</v>
      </c>
    </row>
    <row r="289" spans="1:14">
      <c r="A289" s="134" t="str">
        <f>IF(ISNA(VLOOKUP(D289,D290:D$9999,1,0)),"",1)</f>
        <v/>
      </c>
      <c r="B289" s="134" t="str">
        <f>IF(ISNA(VLOOKUP(E289,E290:E$9999,1,0)),"",1)</f>
        <v/>
      </c>
      <c r="C289" s="3">
        <v>287</v>
      </c>
      <c r="D289" s="3" t="str">
        <f>CHAR(34)&amp;VLOOKUP(C289,SOURCE!S290:Y10285,7,0)&amp;CHAR(34)</f>
        <v>"1979"</v>
      </c>
      <c r="E289" s="136" t="str">
        <f>CHAR(34)&amp;VLOOKUP(C289,SOURCE!S$4:Y$9999,6,0)&amp;CHAR(34)</f>
        <v>"XEQM01"</v>
      </c>
      <c r="F289" s="131" t="str">
        <f t="shared" si="8"/>
        <v xml:space="preserve">                      if (strcompare(commandnumber,"XEQM01" ) &amp;&amp; exec) {strcpy(commandnumber, "1979");} else</v>
      </c>
      <c r="H289" t="b">
        <f>ISNA(VLOOKUP(J289,J290:J$500,1,0))</f>
        <v>1</v>
      </c>
      <c r="I289" s="137">
        <f>VLOOKUP(C289,SOURCE!S$4:Y$9999,7,0)</f>
        <v>1979</v>
      </c>
      <c r="J289" s="138" t="str">
        <f>VLOOKUP(C289,SOURCE!S$4:Y$9999,6,0)</f>
        <v>XEQM01</v>
      </c>
      <c r="K289" s="139" t="str">
        <f t="shared" si="9"/>
        <v>XEQM01</v>
      </c>
      <c r="N289" s="136" t="str">
        <f>VLOOKUP(I289,SOURCE!B:M,5,0)</f>
        <v>"XEQM01"</v>
      </c>
    </row>
    <row r="290" spans="1:14">
      <c r="A290" s="134" t="str">
        <f>IF(ISNA(VLOOKUP(D290,D291:D$9999,1,0)),"",1)</f>
        <v/>
      </c>
      <c r="B290" s="134" t="str">
        <f>IF(ISNA(VLOOKUP(E290,E291:E$9999,1,0)),"",1)</f>
        <v/>
      </c>
      <c r="C290" s="3">
        <v>288</v>
      </c>
      <c r="D290" s="3" t="str">
        <f>CHAR(34)&amp;VLOOKUP(C290,SOURCE!S291:Y10286,7,0)&amp;CHAR(34)</f>
        <v>"1980"</v>
      </c>
      <c r="E290" s="136" t="str">
        <f>CHAR(34)&amp;VLOOKUP(C290,SOURCE!S$4:Y$9999,6,0)&amp;CHAR(34)</f>
        <v>"XEQM02"</v>
      </c>
      <c r="F290" s="131" t="str">
        <f t="shared" si="8"/>
        <v xml:space="preserve">                      if (strcompare(commandnumber,"XEQM02" ) &amp;&amp; exec) {strcpy(commandnumber, "1980");} else</v>
      </c>
      <c r="H290" t="b">
        <f>ISNA(VLOOKUP(J290,J291:J$500,1,0))</f>
        <v>1</v>
      </c>
      <c r="I290" s="137">
        <f>VLOOKUP(C290,SOURCE!S$4:Y$9999,7,0)</f>
        <v>1980</v>
      </c>
      <c r="J290" s="138" t="str">
        <f>VLOOKUP(C290,SOURCE!S$4:Y$9999,6,0)</f>
        <v>XEQM02</v>
      </c>
      <c r="K290" s="139" t="str">
        <f t="shared" si="9"/>
        <v>XEQM02</v>
      </c>
      <c r="N290" s="136" t="str">
        <f>VLOOKUP(I290,SOURCE!B:M,5,0)</f>
        <v>"XEQM02"</v>
      </c>
    </row>
    <row r="291" spans="1:14">
      <c r="A291" s="134" t="str">
        <f>IF(ISNA(VLOOKUP(D291,D292:D$9999,1,0)),"",1)</f>
        <v/>
      </c>
      <c r="B291" s="134" t="str">
        <f>IF(ISNA(VLOOKUP(E291,E292:E$9999,1,0)),"",1)</f>
        <v/>
      </c>
      <c r="C291" s="3">
        <v>289</v>
      </c>
      <c r="D291" s="3" t="str">
        <f>CHAR(34)&amp;VLOOKUP(C291,SOURCE!S292:Y10287,7,0)&amp;CHAR(34)</f>
        <v>"1981"</v>
      </c>
      <c r="E291" s="136" t="str">
        <f>CHAR(34)&amp;VLOOKUP(C291,SOURCE!S$4:Y$9999,6,0)&amp;CHAR(34)</f>
        <v>"XEQM03"</v>
      </c>
      <c r="F291" s="131" t="str">
        <f t="shared" si="8"/>
        <v xml:space="preserve">                      if (strcompare(commandnumber,"XEQM03" ) &amp;&amp; exec) {strcpy(commandnumber, "1981");} else</v>
      </c>
      <c r="H291" t="b">
        <f>ISNA(VLOOKUP(J291,J292:J$500,1,0))</f>
        <v>1</v>
      </c>
      <c r="I291" s="137">
        <f>VLOOKUP(C291,SOURCE!S$4:Y$9999,7,0)</f>
        <v>1981</v>
      </c>
      <c r="J291" s="138" t="str">
        <f>VLOOKUP(C291,SOURCE!S$4:Y$9999,6,0)</f>
        <v>XEQM03</v>
      </c>
      <c r="K291" s="139" t="str">
        <f t="shared" si="9"/>
        <v>XEQM03</v>
      </c>
      <c r="N291" s="136" t="str">
        <f>VLOOKUP(I291,SOURCE!B:M,5,0)</f>
        <v>"XEQM03"</v>
      </c>
    </row>
    <row r="292" spans="1:14">
      <c r="A292" s="134" t="str">
        <f>IF(ISNA(VLOOKUP(D292,D293:D$9999,1,0)),"",1)</f>
        <v/>
      </c>
      <c r="B292" s="134" t="str">
        <f>IF(ISNA(VLOOKUP(E292,E293:E$9999,1,0)),"",1)</f>
        <v/>
      </c>
      <c r="C292" s="3">
        <v>290</v>
      </c>
      <c r="D292" s="3" t="str">
        <f>CHAR(34)&amp;VLOOKUP(C292,SOURCE!S293:Y10288,7,0)&amp;CHAR(34)</f>
        <v>"1982"</v>
      </c>
      <c r="E292" s="136" t="str">
        <f>CHAR(34)&amp;VLOOKUP(C292,SOURCE!S$4:Y$9999,6,0)&amp;CHAR(34)</f>
        <v>"XEQM04"</v>
      </c>
      <c r="F292" s="131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(strcompare(commandnumber,"XEQM04" ) &amp;&amp; exec) {strcpy(commandnumber, "1982");} else</v>
      </c>
      <c r="H292" t="b">
        <f>ISNA(VLOOKUP(J292,J293:J$500,1,0))</f>
        <v>1</v>
      </c>
      <c r="I292" s="137">
        <f>VLOOKUP(C292,SOURCE!S$4:Y$9999,7,0)</f>
        <v>1982</v>
      </c>
      <c r="J292" s="138" t="str">
        <f>VLOOKUP(C292,SOURCE!S$4:Y$9999,6,0)</f>
        <v>XEQM04</v>
      </c>
      <c r="K292" s="139" t="str">
        <f t="shared" si="9"/>
        <v>XEQM04</v>
      </c>
      <c r="N292" s="136" t="str">
        <f>VLOOKUP(I292,SOURCE!B:M,5,0)</f>
        <v>"XEQM04"</v>
      </c>
    </row>
    <row r="293" spans="1:14">
      <c r="A293" s="134" t="str">
        <f>IF(ISNA(VLOOKUP(D293,D294:D$9999,1,0)),"",1)</f>
        <v/>
      </c>
      <c r="B293" s="134" t="str">
        <f>IF(ISNA(VLOOKUP(E293,E294:E$9999,1,0)),"",1)</f>
        <v/>
      </c>
      <c r="C293" s="3">
        <v>291</v>
      </c>
      <c r="D293" s="3" t="str">
        <f>CHAR(34)&amp;VLOOKUP(C293,SOURCE!S294:Y10289,7,0)&amp;CHAR(34)</f>
        <v>"1983"</v>
      </c>
      <c r="E293" s="136" t="str">
        <f>CHAR(34)&amp;VLOOKUP(C293,SOURCE!S$4:Y$9999,6,0)&amp;CHAR(34)</f>
        <v>"XEQM05"</v>
      </c>
      <c r="F293" s="131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(strcompare(commandnumber,"XEQM05" ) &amp;&amp; exec) {strcpy(commandnumber, "1983");} else</v>
      </c>
      <c r="H293" t="b">
        <f>ISNA(VLOOKUP(J293,J294:J$500,1,0))</f>
        <v>1</v>
      </c>
      <c r="I293" s="137">
        <f>VLOOKUP(C293,SOURCE!S$4:Y$9999,7,0)</f>
        <v>1983</v>
      </c>
      <c r="J293" s="138" t="str">
        <f>VLOOKUP(C293,SOURCE!S$4:Y$9999,6,0)</f>
        <v>XEQM05</v>
      </c>
      <c r="K293" s="139" t="str">
        <f t="shared" si="9"/>
        <v>XEQM05</v>
      </c>
      <c r="N293" s="136" t="str">
        <f>VLOOKUP(I293,SOURCE!B:M,5,0)</f>
        <v>"XEQM05"</v>
      </c>
    </row>
    <row r="294" spans="1:14">
      <c r="A294" s="134" t="str">
        <f>IF(ISNA(VLOOKUP(D294,D295:D$9999,1,0)),"",1)</f>
        <v/>
      </c>
      <c r="B294" s="134" t="str">
        <f>IF(ISNA(VLOOKUP(E294,E295:E$9999,1,0)),"",1)</f>
        <v/>
      </c>
      <c r="C294" s="3">
        <v>292</v>
      </c>
      <c r="D294" s="3" t="str">
        <f>CHAR(34)&amp;VLOOKUP(C294,SOURCE!S295:Y10290,7,0)&amp;CHAR(34)</f>
        <v>"1984"</v>
      </c>
      <c r="E294" s="136" t="str">
        <f>CHAR(34)&amp;VLOOKUP(C294,SOURCE!S$4:Y$9999,6,0)&amp;CHAR(34)</f>
        <v>"XEQM06"</v>
      </c>
      <c r="F294" s="131" t="str">
        <f t="shared" si="10"/>
        <v xml:space="preserve">                      if (strcompare(commandnumber,"XEQM06" ) &amp;&amp; exec) {strcpy(commandnumber, "1984");} else</v>
      </c>
      <c r="H294" t="b">
        <f>ISNA(VLOOKUP(J294,J295:J$500,1,0))</f>
        <v>1</v>
      </c>
      <c r="I294" s="137">
        <f>VLOOKUP(C294,SOURCE!S$4:Y$9999,7,0)</f>
        <v>1984</v>
      </c>
      <c r="J294" s="138" t="str">
        <f>VLOOKUP(C294,SOURCE!S$4:Y$9999,6,0)</f>
        <v>XEQM06</v>
      </c>
      <c r="K294" s="139" t="str">
        <f t="shared" si="9"/>
        <v>XEQM06</v>
      </c>
      <c r="N294" s="136" t="str">
        <f>VLOOKUP(I294,SOURCE!B:M,5,0)</f>
        <v>"XEQM06"</v>
      </c>
    </row>
    <row r="295" spans="1:14">
      <c r="A295" s="134" t="str">
        <f>IF(ISNA(VLOOKUP(D295,D296:D$9999,1,0)),"",1)</f>
        <v/>
      </c>
      <c r="B295" s="134" t="str">
        <f>IF(ISNA(VLOOKUP(E295,E296:E$9999,1,0)),"",1)</f>
        <v/>
      </c>
      <c r="C295" s="3">
        <v>293</v>
      </c>
      <c r="D295" s="3" t="str">
        <f>CHAR(34)&amp;VLOOKUP(C295,SOURCE!S296:Y10291,7,0)&amp;CHAR(34)</f>
        <v>"1985"</v>
      </c>
      <c r="E295" s="136" t="str">
        <f>CHAR(34)&amp;VLOOKUP(C295,SOURCE!S$4:Y$9999,6,0)&amp;CHAR(34)</f>
        <v>"XEQM07"</v>
      </c>
      <c r="F295" s="131" t="str">
        <f t="shared" si="10"/>
        <v xml:space="preserve">                      if (strcompare(commandnumber,"XEQM07" ) &amp;&amp; exec) {strcpy(commandnumber, "1985");} else</v>
      </c>
      <c r="H295" t="b">
        <f>ISNA(VLOOKUP(J295,J296:J$500,1,0))</f>
        <v>1</v>
      </c>
      <c r="I295" s="137">
        <f>VLOOKUP(C295,SOURCE!S$4:Y$9999,7,0)</f>
        <v>1985</v>
      </c>
      <c r="J295" s="138" t="str">
        <f>VLOOKUP(C295,SOURCE!S$4:Y$9999,6,0)</f>
        <v>XEQM07</v>
      </c>
      <c r="K295" s="139" t="str">
        <f t="shared" si="9"/>
        <v>XEQM07</v>
      </c>
      <c r="N295" s="136" t="str">
        <f>VLOOKUP(I295,SOURCE!B:M,5,0)</f>
        <v>"XEQM07"</v>
      </c>
    </row>
    <row r="296" spans="1:14">
      <c r="A296" s="134" t="str">
        <f>IF(ISNA(VLOOKUP(D296,D297:D$9999,1,0)),"",1)</f>
        <v/>
      </c>
      <c r="B296" s="134" t="str">
        <f>IF(ISNA(VLOOKUP(E296,E297:E$9999,1,0)),"",1)</f>
        <v/>
      </c>
      <c r="C296" s="3">
        <v>294</v>
      </c>
      <c r="D296" s="3" t="str">
        <f>CHAR(34)&amp;VLOOKUP(C296,SOURCE!S297:Y10292,7,0)&amp;CHAR(34)</f>
        <v>"1986"</v>
      </c>
      <c r="E296" s="136" t="str">
        <f>CHAR(34)&amp;VLOOKUP(C296,SOURCE!S$4:Y$9999,6,0)&amp;CHAR(34)</f>
        <v>"XEQM08"</v>
      </c>
      <c r="F296" s="131" t="str">
        <f t="shared" si="10"/>
        <v xml:space="preserve">                      if (strcompare(commandnumber,"XEQM08" ) &amp;&amp; exec) {strcpy(commandnumber, "1986");} else</v>
      </c>
      <c r="H296" t="b">
        <f>ISNA(VLOOKUP(J296,J297:J$500,1,0))</f>
        <v>1</v>
      </c>
      <c r="I296" s="137">
        <f>VLOOKUP(C296,SOURCE!S$4:Y$9999,7,0)</f>
        <v>1986</v>
      </c>
      <c r="J296" s="138" t="str">
        <f>VLOOKUP(C296,SOURCE!S$4:Y$9999,6,0)</f>
        <v>XEQM08</v>
      </c>
      <c r="K296" s="139" t="str">
        <f t="shared" si="9"/>
        <v>XEQM08</v>
      </c>
      <c r="N296" s="136" t="str">
        <f>VLOOKUP(I296,SOURCE!B:M,5,0)</f>
        <v>"XEQM08"</v>
      </c>
    </row>
    <row r="297" spans="1:14">
      <c r="A297" s="134" t="str">
        <f>IF(ISNA(VLOOKUP(D297,D298:D$9999,1,0)),"",1)</f>
        <v/>
      </c>
      <c r="B297" s="134" t="str">
        <f>IF(ISNA(VLOOKUP(E297,E298:E$9999,1,0)),"",1)</f>
        <v/>
      </c>
      <c r="C297" s="3">
        <v>295</v>
      </c>
      <c r="D297" s="3" t="str">
        <f>CHAR(34)&amp;VLOOKUP(C297,SOURCE!S298:Y10293,7,0)&amp;CHAR(34)</f>
        <v>"1987"</v>
      </c>
      <c r="E297" s="136" t="str">
        <f>CHAR(34)&amp;VLOOKUP(C297,SOURCE!S$4:Y$9999,6,0)&amp;CHAR(34)</f>
        <v>"XEQM09"</v>
      </c>
      <c r="F297" s="131" t="str">
        <f t="shared" si="10"/>
        <v xml:space="preserve">                      if (strcompare(commandnumber,"XEQM09" ) &amp;&amp; exec) {strcpy(commandnumber, "1987");} else</v>
      </c>
      <c r="H297" t="b">
        <f>ISNA(VLOOKUP(J297,J298:J$500,1,0))</f>
        <v>1</v>
      </c>
      <c r="I297" s="137">
        <f>VLOOKUP(C297,SOURCE!S$4:Y$9999,7,0)</f>
        <v>1987</v>
      </c>
      <c r="J297" s="138" t="str">
        <f>VLOOKUP(C297,SOURCE!S$4:Y$9999,6,0)</f>
        <v>XEQM09</v>
      </c>
      <c r="K297" s="139" t="str">
        <f t="shared" si="9"/>
        <v>XEQM09</v>
      </c>
      <c r="N297" s="136" t="str">
        <f>VLOOKUP(I297,SOURCE!B:M,5,0)</f>
        <v>"XEQM09"</v>
      </c>
    </row>
    <row r="298" spans="1:14">
      <c r="A298" s="134" t="str">
        <f>IF(ISNA(VLOOKUP(D298,D299:D$9999,1,0)),"",1)</f>
        <v/>
      </c>
      <c r="B298" s="134" t="str">
        <f>IF(ISNA(VLOOKUP(E298,E299:E$9999,1,0)),"",1)</f>
        <v/>
      </c>
      <c r="C298" s="3">
        <v>296</v>
      </c>
      <c r="D298" s="3" t="str">
        <f>CHAR(34)&amp;VLOOKUP(C298,SOURCE!S299:Y10294,7,0)&amp;CHAR(34)</f>
        <v>"1988"</v>
      </c>
      <c r="E298" s="136" t="str">
        <f>CHAR(34)&amp;VLOOKUP(C298,SOURCE!S$4:Y$9999,6,0)&amp;CHAR(34)</f>
        <v>"XEQM10"</v>
      </c>
      <c r="F298" s="131" t="str">
        <f t="shared" si="10"/>
        <v xml:space="preserve">                      if (strcompare(commandnumber,"XEQM10" ) &amp;&amp; exec) {strcpy(commandnumber, "1988");} else</v>
      </c>
      <c r="H298" t="b">
        <f>ISNA(VLOOKUP(J298,J299:J$500,1,0))</f>
        <v>1</v>
      </c>
      <c r="I298" s="137">
        <f>VLOOKUP(C298,SOURCE!S$4:Y$9999,7,0)</f>
        <v>1988</v>
      </c>
      <c r="J298" s="138" t="str">
        <f>VLOOKUP(C298,SOURCE!S$4:Y$9999,6,0)</f>
        <v>XEQM10</v>
      </c>
      <c r="K298" s="139" t="str">
        <f t="shared" si="9"/>
        <v>XEQM10</v>
      </c>
      <c r="N298" s="136" t="str">
        <f>VLOOKUP(I298,SOURCE!B:M,5,0)</f>
        <v>"XEQM10"</v>
      </c>
    </row>
    <row r="299" spans="1:14">
      <c r="A299" s="134" t="str">
        <f>IF(ISNA(VLOOKUP(D299,D300:D$9999,1,0)),"",1)</f>
        <v/>
      </c>
      <c r="B299" s="134" t="str">
        <f>IF(ISNA(VLOOKUP(E299,E300:E$9999,1,0)),"",1)</f>
        <v/>
      </c>
      <c r="C299" s="3">
        <v>297</v>
      </c>
      <c r="D299" s="3" t="str">
        <f>CHAR(34)&amp;VLOOKUP(C299,SOURCE!S300:Y10295,7,0)&amp;CHAR(34)</f>
        <v>"1989"</v>
      </c>
      <c r="E299" s="136" t="str">
        <f>CHAR(34)&amp;VLOOKUP(C299,SOURCE!S$4:Y$9999,6,0)&amp;CHAR(34)</f>
        <v>"XEQM11"</v>
      </c>
      <c r="F299" s="131" t="str">
        <f t="shared" si="10"/>
        <v xml:space="preserve">                      if (strcompare(commandnumber,"XEQM11" ) &amp;&amp; exec) {strcpy(commandnumber, "1989");} else</v>
      </c>
      <c r="H299" t="b">
        <f>ISNA(VLOOKUP(J299,J300:J$500,1,0))</f>
        <v>1</v>
      </c>
      <c r="I299" s="137">
        <f>VLOOKUP(C299,SOURCE!S$4:Y$9999,7,0)</f>
        <v>1989</v>
      </c>
      <c r="J299" s="138" t="str">
        <f>VLOOKUP(C299,SOURCE!S$4:Y$9999,6,0)</f>
        <v>XEQM11</v>
      </c>
      <c r="K299" s="139" t="str">
        <f t="shared" si="9"/>
        <v>XEQM11</v>
      </c>
      <c r="N299" s="136" t="str">
        <f>VLOOKUP(I299,SOURCE!B:M,5,0)</f>
        <v>"XEQM11"</v>
      </c>
    </row>
    <row r="300" spans="1:14">
      <c r="A300" s="134" t="str">
        <f>IF(ISNA(VLOOKUP(D300,D301:D$9999,1,0)),"",1)</f>
        <v/>
      </c>
      <c r="B300" s="134" t="str">
        <f>IF(ISNA(VLOOKUP(E300,E301:E$9999,1,0)),"",1)</f>
        <v/>
      </c>
      <c r="C300" s="3">
        <v>298</v>
      </c>
      <c r="D300" s="3" t="str">
        <f>CHAR(34)&amp;VLOOKUP(C300,SOURCE!S301:Y10296,7,0)&amp;CHAR(34)</f>
        <v>"1990"</v>
      </c>
      <c r="E300" s="136" t="str">
        <f>CHAR(34)&amp;VLOOKUP(C300,SOURCE!S$4:Y$9999,6,0)&amp;CHAR(34)</f>
        <v>"XEQM12"</v>
      </c>
      <c r="F300" s="131" t="str">
        <f t="shared" si="10"/>
        <v xml:space="preserve">                      if (strcompare(commandnumber,"XEQM12" ) &amp;&amp; exec) {strcpy(commandnumber, "1990");} else</v>
      </c>
      <c r="H300" t="b">
        <f>ISNA(VLOOKUP(J300,J301:J$500,1,0))</f>
        <v>1</v>
      </c>
      <c r="I300" s="137">
        <f>VLOOKUP(C300,SOURCE!S$4:Y$9999,7,0)</f>
        <v>1990</v>
      </c>
      <c r="J300" s="138" t="str">
        <f>VLOOKUP(C300,SOURCE!S$4:Y$9999,6,0)</f>
        <v>XEQM12</v>
      </c>
      <c r="K300" s="139" t="str">
        <f t="shared" si="9"/>
        <v>XEQM12</v>
      </c>
      <c r="N300" s="136" t="str">
        <f>VLOOKUP(I300,SOURCE!B:M,5,0)</f>
        <v>"XEQM12"</v>
      </c>
    </row>
    <row r="301" spans="1:14">
      <c r="A301" s="134" t="str">
        <f>IF(ISNA(VLOOKUP(D301,D302:D$9999,1,0)),"",1)</f>
        <v/>
      </c>
      <c r="B301" s="134" t="str">
        <f>IF(ISNA(VLOOKUP(E301,E302:E$9999,1,0)),"",1)</f>
        <v/>
      </c>
      <c r="C301" s="3">
        <v>299</v>
      </c>
      <c r="D301" s="3" t="str">
        <f>CHAR(34)&amp;VLOOKUP(C301,SOURCE!S302:Y10297,7,0)&amp;CHAR(34)</f>
        <v>"1991"</v>
      </c>
      <c r="E301" s="136" t="str">
        <f>CHAR(34)&amp;VLOOKUP(C301,SOURCE!S$4:Y$9999,6,0)&amp;CHAR(34)</f>
        <v>"XEQM13"</v>
      </c>
      <c r="F301" s="131" t="str">
        <f t="shared" si="10"/>
        <v xml:space="preserve">                      if (strcompare(commandnumber,"XEQM13" ) &amp;&amp; exec) {strcpy(commandnumber, "1991");} else</v>
      </c>
      <c r="H301" t="b">
        <f>ISNA(VLOOKUP(J301,J302:J$500,1,0))</f>
        <v>1</v>
      </c>
      <c r="I301" s="137">
        <f>VLOOKUP(C301,SOURCE!S$4:Y$9999,7,0)</f>
        <v>1991</v>
      </c>
      <c r="J301" s="138" t="str">
        <f>VLOOKUP(C301,SOURCE!S$4:Y$9999,6,0)</f>
        <v>XEQM13</v>
      </c>
      <c r="K301" s="139" t="str">
        <f t="shared" si="9"/>
        <v>XEQM13</v>
      </c>
      <c r="N301" s="136" t="str">
        <f>VLOOKUP(I301,SOURCE!B:M,5,0)</f>
        <v>"XEQM13"</v>
      </c>
    </row>
    <row r="302" spans="1:14">
      <c r="A302" s="134" t="str">
        <f>IF(ISNA(VLOOKUP(D302,D303:D$9999,1,0)),"",1)</f>
        <v/>
      </c>
      <c r="B302" s="134" t="str">
        <f>IF(ISNA(VLOOKUP(E302,E303:E$9999,1,0)),"",1)</f>
        <v/>
      </c>
      <c r="C302" s="3">
        <v>300</v>
      </c>
      <c r="D302" s="3" t="str">
        <f>CHAR(34)&amp;VLOOKUP(C302,SOURCE!S303:Y10298,7,0)&amp;CHAR(34)</f>
        <v>"1992"</v>
      </c>
      <c r="E302" s="136" t="str">
        <f>CHAR(34)&amp;VLOOKUP(C302,SOURCE!S$4:Y$9999,6,0)&amp;CHAR(34)</f>
        <v>"XEQM14"</v>
      </c>
      <c r="F302" s="131" t="str">
        <f t="shared" si="10"/>
        <v xml:space="preserve">                      if (strcompare(commandnumber,"XEQM14" ) &amp;&amp; exec) {strcpy(commandnumber, "1992");} else</v>
      </c>
      <c r="H302" t="b">
        <f>ISNA(VLOOKUP(J302,J303:J$500,1,0))</f>
        <v>1</v>
      </c>
      <c r="I302" s="137">
        <f>VLOOKUP(C302,SOURCE!S$4:Y$9999,7,0)</f>
        <v>1992</v>
      </c>
      <c r="J302" s="138" t="str">
        <f>VLOOKUP(C302,SOURCE!S$4:Y$9999,6,0)</f>
        <v>XEQM14</v>
      </c>
      <c r="K302" s="139" t="str">
        <f t="shared" si="9"/>
        <v>XEQM14</v>
      </c>
      <c r="N302" s="136" t="str">
        <f>VLOOKUP(I302,SOURCE!B:M,5,0)</f>
        <v>"XEQM14"</v>
      </c>
    </row>
    <row r="303" spans="1:14">
      <c r="A303" s="134" t="str">
        <f>IF(ISNA(VLOOKUP(D303,D304:D$9999,1,0)),"",1)</f>
        <v/>
      </c>
      <c r="B303" s="134" t="str">
        <f>IF(ISNA(VLOOKUP(E303,E304:E$9999,1,0)),"",1)</f>
        <v/>
      </c>
      <c r="C303" s="3">
        <v>301</v>
      </c>
      <c r="D303" s="3" t="str">
        <f>CHAR(34)&amp;VLOOKUP(C303,SOURCE!S304:Y10299,7,0)&amp;CHAR(34)</f>
        <v>"1993"</v>
      </c>
      <c r="E303" s="136" t="str">
        <f>CHAR(34)&amp;VLOOKUP(C303,SOURCE!S$4:Y$9999,6,0)&amp;CHAR(34)</f>
        <v>"XEQM15"</v>
      </c>
      <c r="F303" s="131" t="str">
        <f t="shared" si="10"/>
        <v xml:space="preserve">                      if (strcompare(commandnumber,"XEQM15" ) &amp;&amp; exec) {strcpy(commandnumber, "1993");} else</v>
      </c>
      <c r="H303" t="b">
        <f>ISNA(VLOOKUP(J303,J304:J$500,1,0))</f>
        <v>1</v>
      </c>
      <c r="I303" s="137">
        <f>VLOOKUP(C303,SOURCE!S$4:Y$9999,7,0)</f>
        <v>1993</v>
      </c>
      <c r="J303" s="138" t="str">
        <f>VLOOKUP(C303,SOURCE!S$4:Y$9999,6,0)</f>
        <v>XEQM15</v>
      </c>
      <c r="K303" s="139" t="str">
        <f t="shared" si="9"/>
        <v>XEQM15</v>
      </c>
      <c r="N303" s="136" t="str">
        <f>VLOOKUP(I303,SOURCE!B:M,5,0)</f>
        <v>"XEQM15"</v>
      </c>
    </row>
    <row r="304" spans="1:14">
      <c r="A304" s="134" t="str">
        <f>IF(ISNA(VLOOKUP(D304,D305:D$9999,1,0)),"",1)</f>
        <v/>
      </c>
      <c r="B304" s="134" t="str">
        <f>IF(ISNA(VLOOKUP(E304,E305:E$9999,1,0)),"",1)</f>
        <v/>
      </c>
      <c r="C304" s="3">
        <v>302</v>
      </c>
      <c r="D304" s="3" t="str">
        <f>CHAR(34)&amp;VLOOKUP(C304,SOURCE!S305:Y10300,7,0)&amp;CHAR(34)</f>
        <v>"1994"</v>
      </c>
      <c r="E304" s="136" t="str">
        <f>CHAR(34)&amp;VLOOKUP(C304,SOURCE!S$4:Y$9999,6,0)&amp;CHAR(34)</f>
        <v>"XEQM16"</v>
      </c>
      <c r="F304" s="131" t="str">
        <f t="shared" si="10"/>
        <v xml:space="preserve">                      if (strcompare(commandnumber,"XEQM16" ) &amp;&amp; exec) {strcpy(commandnumber, "1994");} else</v>
      </c>
      <c r="H304" t="b">
        <f>ISNA(VLOOKUP(J304,J305:J$500,1,0))</f>
        <v>1</v>
      </c>
      <c r="I304" s="137">
        <f>VLOOKUP(C304,SOURCE!S$4:Y$9999,7,0)</f>
        <v>1994</v>
      </c>
      <c r="J304" s="138" t="str">
        <f>VLOOKUP(C304,SOURCE!S$4:Y$9999,6,0)</f>
        <v>XEQM16</v>
      </c>
      <c r="K304" s="139" t="str">
        <f t="shared" si="9"/>
        <v>XEQM16</v>
      </c>
      <c r="N304" s="136" t="str">
        <f>VLOOKUP(I304,SOURCE!B:M,5,0)</f>
        <v>"XEQM16"</v>
      </c>
    </row>
    <row r="305" spans="1:14">
      <c r="A305" s="134" t="str">
        <f>IF(ISNA(VLOOKUP(D305,D306:D$9999,1,0)),"",1)</f>
        <v/>
      </c>
      <c r="B305" s="134" t="str">
        <f>IF(ISNA(VLOOKUP(E305,E306:E$9999,1,0)),"",1)</f>
        <v/>
      </c>
      <c r="C305" s="3">
        <v>303</v>
      </c>
      <c r="D305" s="3" t="str">
        <f>CHAR(34)&amp;VLOOKUP(C305,SOURCE!S306:Y10301,7,0)&amp;CHAR(34)</f>
        <v>"1995"</v>
      </c>
      <c r="E305" s="136" t="str">
        <f>CHAR(34)&amp;VLOOKUP(C305,SOURCE!S$4:Y$9999,6,0)&amp;CHAR(34)</f>
        <v>"XEQM17"</v>
      </c>
      <c r="F305" s="131" t="str">
        <f t="shared" si="10"/>
        <v xml:space="preserve">                      if (strcompare(commandnumber,"XEQM17" ) &amp;&amp; exec) {strcpy(commandnumber, "1995");} else</v>
      </c>
      <c r="H305" t="b">
        <f>ISNA(VLOOKUP(J305,J306:J$500,1,0))</f>
        <v>1</v>
      </c>
      <c r="I305" s="137">
        <f>VLOOKUP(C305,SOURCE!S$4:Y$9999,7,0)</f>
        <v>1995</v>
      </c>
      <c r="J305" s="138" t="str">
        <f>VLOOKUP(C305,SOURCE!S$4:Y$9999,6,0)</f>
        <v>XEQM17</v>
      </c>
      <c r="K305" s="139" t="str">
        <f t="shared" si="9"/>
        <v>XEQM17</v>
      </c>
      <c r="N305" s="136" t="str">
        <f>VLOOKUP(I305,SOURCE!B:M,5,0)</f>
        <v>"XEQM17"</v>
      </c>
    </row>
    <row r="306" spans="1:14">
      <c r="A306" s="134" t="str">
        <f>IF(ISNA(VLOOKUP(D306,D307:D$9999,1,0)),"",1)</f>
        <v/>
      </c>
      <c r="B306" s="134" t="str">
        <f>IF(ISNA(VLOOKUP(E306,E307:E$9999,1,0)),"",1)</f>
        <v/>
      </c>
      <c r="C306" s="3">
        <v>304</v>
      </c>
      <c r="D306" s="3" t="str">
        <f>CHAR(34)&amp;VLOOKUP(C306,SOURCE!S307:Y10302,7,0)&amp;CHAR(34)</f>
        <v>"1996"</v>
      </c>
      <c r="E306" s="136" t="str">
        <f>CHAR(34)&amp;VLOOKUP(C306,SOURCE!S$4:Y$9999,6,0)&amp;CHAR(34)</f>
        <v>"XEQM18"</v>
      </c>
      <c r="F306" s="131" t="str">
        <f t="shared" si="10"/>
        <v xml:space="preserve">                      if (strcompare(commandnumber,"XEQM18" ) &amp;&amp; exec) {strcpy(commandnumber, "1996");} else</v>
      </c>
      <c r="H306" t="b">
        <f>ISNA(VLOOKUP(J306,J307:J$500,1,0))</f>
        <v>1</v>
      </c>
      <c r="I306" s="137">
        <f>VLOOKUP(C306,SOURCE!S$4:Y$9999,7,0)</f>
        <v>1996</v>
      </c>
      <c r="J306" s="138" t="str">
        <f>VLOOKUP(C306,SOURCE!S$4:Y$9999,6,0)</f>
        <v>XEQM18</v>
      </c>
      <c r="K306" s="139" t="str">
        <f t="shared" si="9"/>
        <v>XEQM18</v>
      </c>
      <c r="N306" s="136" t="str">
        <f>VLOOKUP(I306,SOURCE!B:M,5,0)</f>
        <v>"XEQM18"</v>
      </c>
    </row>
    <row r="307" spans="1:14">
      <c r="A307" s="134" t="str">
        <f>IF(ISNA(VLOOKUP(D307,D308:D$9999,1,0)),"",1)</f>
        <v/>
      </c>
      <c r="B307" s="134" t="str">
        <f>IF(ISNA(VLOOKUP(E307,E308:E$9999,1,0)),"",1)</f>
        <v/>
      </c>
      <c r="C307" s="3">
        <v>305</v>
      </c>
      <c r="D307" s="3" t="str">
        <f>CHAR(34)&amp;VLOOKUP(C307,SOURCE!S308:Y10303,7,0)&amp;CHAR(34)</f>
        <v>"1997"</v>
      </c>
      <c r="E307" s="136" t="str">
        <f>CHAR(34)&amp;VLOOKUP(C307,SOURCE!S$4:Y$9999,6,0)&amp;CHAR(34)</f>
        <v>"ROUND"</v>
      </c>
      <c r="F307" s="131" t="str">
        <f t="shared" si="10"/>
        <v xml:space="preserve">                      if (strcompare(commandnumber,"ROUND" )) {strcpy(commandnumber, "1997");} else</v>
      </c>
      <c r="H307" t="b">
        <f>ISNA(VLOOKUP(J307,J308:J$500,1,0))</f>
        <v>1</v>
      </c>
      <c r="I307" s="137">
        <f>VLOOKUP(C307,SOURCE!S$4:Y$9999,7,0)</f>
        <v>1997</v>
      </c>
      <c r="J307" s="138" t="str">
        <f>VLOOKUP(C307,SOURCE!S$4:Y$9999,6,0)</f>
        <v>ROUND</v>
      </c>
      <c r="K307" s="139" t="str">
        <f t="shared" si="9"/>
        <v>ROUND</v>
      </c>
      <c r="N307" s="136" t="str">
        <f>VLOOKUP(I307,SOURCE!B:M,5,0)</f>
        <v>"ROUND"</v>
      </c>
    </row>
    <row r="308" spans="1:14">
      <c r="A308" s="134" t="str">
        <f>IF(ISNA(VLOOKUP(D308,D309:D$9999,1,0)),"",1)</f>
        <v/>
      </c>
      <c r="B308" s="134" t="str">
        <f>IF(ISNA(VLOOKUP(E308,E309:E$9999,1,0)),"",1)</f>
        <v/>
      </c>
      <c r="C308" s="3">
        <v>306</v>
      </c>
      <c r="D308" s="3" t="str">
        <f>CHAR(34)&amp;VLOOKUP(C308,SOURCE!S309:Y10304,7,0)&amp;CHAR(34)</f>
        <v>"1998"</v>
      </c>
      <c r="E308" s="136" t="str">
        <f>CHAR(34)&amp;VLOOKUP(C308,SOURCE!S$4:Y$9999,6,0)&amp;CHAR(34)</f>
        <v>"ROUNDI"</v>
      </c>
      <c r="F308" s="131" t="str">
        <f t="shared" si="10"/>
        <v xml:space="preserve">                      if (strcompare(commandnumber,"ROUNDI" )) {strcpy(commandnumber, "1998");} else</v>
      </c>
      <c r="H308" t="b">
        <f>ISNA(VLOOKUP(J308,J309:J$500,1,0))</f>
        <v>1</v>
      </c>
      <c r="I308" s="137">
        <f>VLOOKUP(C308,SOURCE!S$4:Y$9999,7,0)</f>
        <v>1998</v>
      </c>
      <c r="J308" s="138" t="str">
        <f>VLOOKUP(C308,SOURCE!S$4:Y$9999,6,0)</f>
        <v>ROUNDI</v>
      </c>
      <c r="K308" s="139" t="str">
        <f t="shared" si="9"/>
        <v>ROUNDI</v>
      </c>
      <c r="N308" s="136" t="str">
        <f>VLOOKUP(I308,SOURCE!B:M,5,0)</f>
        <v>"ROUNDI"</v>
      </c>
    </row>
    <row r="309" spans="1:14">
      <c r="A309" s="134" t="str">
        <f>IF(ISNA(VLOOKUP(D309,D310:D$9999,1,0)),"",1)</f>
        <v/>
      </c>
      <c r="B309" s="134" t="str">
        <f>IF(ISNA(VLOOKUP(E309,E310:E$9999,1,0)),"",1)</f>
        <v/>
      </c>
      <c r="C309" s="3">
        <v>307</v>
      </c>
      <c r="D309" s="3" t="str">
        <f>CHAR(34)&amp;VLOOKUP(C309,SOURCE!S310:Y10305,7,0)&amp;CHAR(34)</f>
        <v>"2000"</v>
      </c>
      <c r="E309" s="136" t="str">
        <f>CHAR(34)&amp;VLOOKUP(C309,SOURCE!S$4:Y$9999,6,0)&amp;CHAR(34)</f>
        <v>"ERPN"</v>
      </c>
      <c r="F309" s="131" t="str">
        <f t="shared" si="10"/>
        <v xml:space="preserve">                      if (strcompare(commandnumber,"ERPN" )) {strcpy(commandnumber, "2000");} else</v>
      </c>
      <c r="H309" t="b">
        <f>ISNA(VLOOKUP(J309,J310:J$500,1,0))</f>
        <v>1</v>
      </c>
      <c r="I309" s="137">
        <f>VLOOKUP(C309,SOURCE!S$4:Y$9999,7,0)</f>
        <v>2000</v>
      </c>
      <c r="J309" s="138" t="str">
        <f>VLOOKUP(C309,SOURCE!S$4:Y$9999,6,0)</f>
        <v>ERPN</v>
      </c>
      <c r="K309" s="139" t="str">
        <f t="shared" si="9"/>
        <v>eRPN</v>
      </c>
      <c r="N309" s="136" t="str">
        <f>VLOOKUP(I309,SOURCE!B:M,5,0)</f>
        <v>"eRPN"</v>
      </c>
    </row>
    <row r="310" spans="1:14">
      <c r="A310" s="134" t="str">
        <f>IF(ISNA(VLOOKUP(D310,D311:D$9999,1,0)),"",1)</f>
        <v/>
      </c>
      <c r="B310" s="134" t="str">
        <f>IF(ISNA(VLOOKUP(E310,E311:E$9999,1,0)),"",1)</f>
        <v/>
      </c>
      <c r="C310" s="3">
        <v>308</v>
      </c>
      <c r="D310" s="3" t="str">
        <f>CHAR(34)&amp;VLOOKUP(C310,SOURCE!S311:Y10306,7,0)&amp;CHAR(34)</f>
        <v>"2001"</v>
      </c>
      <c r="E310" s="136" t="str">
        <f>CHAR(34)&amp;VLOOKUP(C310,SOURCE!S$4:Y$9999,6,0)&amp;CHAR(34)</f>
        <v>"RPN"</v>
      </c>
      <c r="F310" s="131" t="str">
        <f t="shared" si="10"/>
        <v xml:space="preserve">                      if (strcompare(commandnumber,"RPN" )) {strcpy(commandnumber, "2001");} else</v>
      </c>
      <c r="H310" t="b">
        <f>ISNA(VLOOKUP(J310,J311:J$500,1,0))</f>
        <v>1</v>
      </c>
      <c r="I310" s="137">
        <f>VLOOKUP(C310,SOURCE!S$4:Y$9999,7,0)</f>
        <v>2001</v>
      </c>
      <c r="J310" s="138" t="str">
        <f>VLOOKUP(C310,SOURCE!S$4:Y$9999,6,0)</f>
        <v>RPN</v>
      </c>
      <c r="K310" s="139" t="str">
        <f t="shared" si="9"/>
        <v>RPN</v>
      </c>
      <c r="N310" s="136" t="str">
        <f>VLOOKUP(I310,SOURCE!B:M,5,0)</f>
        <v>"RPN"</v>
      </c>
    </row>
    <row r="311" spans="1:14">
      <c r="A311" s="134" t="str">
        <f>IF(ISNA(VLOOKUP(D311,D312:D$9999,1,0)),"",1)</f>
        <v/>
      </c>
      <c r="B311" s="134" t="str">
        <f>IF(ISNA(VLOOKUP(E311,E312:E$9999,1,0)),"",1)</f>
        <v/>
      </c>
      <c r="C311" s="3">
        <v>309</v>
      </c>
      <c r="D311" s="3" t="e">
        <f>CHAR(34)&amp;VLOOKUP(C311,SOURCE!S312:Y10307,7,0)&amp;CHAR(34)</f>
        <v>#N/A</v>
      </c>
      <c r="E311" s="136" t="e">
        <f>CHAR(34)&amp;VLOOKUP(C311,SOURCE!S$4:Y$9999,6,0)&amp;CHAR(34)</f>
        <v>#N/A</v>
      </c>
      <c r="F311" s="131" t="e">
        <f t="shared" si="10"/>
        <v>#N/A</v>
      </c>
      <c r="H311" t="b">
        <f>ISNA(VLOOKUP(J311,J312:J$500,1,0))</f>
        <v>1</v>
      </c>
      <c r="I311" s="137" t="e">
        <f>VLOOKUP(C311,SOURCE!S$4:Y$9999,7,0)</f>
        <v>#N/A</v>
      </c>
      <c r="J311" s="138" t="e">
        <f>VLOOKUP(C311,SOURCE!S$4:Y$9999,6,0)</f>
        <v>#N/A</v>
      </c>
      <c r="K311" s="139" t="e">
        <f t="shared" si="9"/>
        <v>#N/A</v>
      </c>
      <c r="N311" s="136" t="e">
        <f>VLOOKUP(I311,SOURCE!B:M,5,0)</f>
        <v>#N/A</v>
      </c>
    </row>
    <row r="312" spans="1:14">
      <c r="A312" s="134" t="str">
        <f>IF(ISNA(VLOOKUP(D312,D313:D$9999,1,0)),"",1)</f>
        <v/>
      </c>
      <c r="B312" s="134" t="str">
        <f>IF(ISNA(VLOOKUP(E312,E313:E$9999,1,0)),"",1)</f>
        <v/>
      </c>
      <c r="C312" s="3">
        <v>310</v>
      </c>
      <c r="D312" s="3" t="e">
        <f>CHAR(34)&amp;VLOOKUP(C312,SOURCE!S313:Y10308,7,0)&amp;CHAR(34)</f>
        <v>#N/A</v>
      </c>
      <c r="E312" s="136" t="e">
        <f>CHAR(34)&amp;VLOOKUP(C312,SOURCE!S$4:Y$9999,6,0)&amp;CHAR(34)</f>
        <v>#N/A</v>
      </c>
      <c r="F312" s="131" t="e">
        <f t="shared" si="10"/>
        <v>#N/A</v>
      </c>
      <c r="H312" t="b">
        <f>ISNA(VLOOKUP(J312,J313:J$500,1,0))</f>
        <v>1</v>
      </c>
      <c r="I312" s="137" t="e">
        <f>VLOOKUP(C312,SOURCE!S$4:Y$9999,7,0)</f>
        <v>#N/A</v>
      </c>
      <c r="J312" s="138" t="e">
        <f>VLOOKUP(C312,SOURCE!S$4:Y$9999,6,0)</f>
        <v>#N/A</v>
      </c>
      <c r="K312" s="139" t="e">
        <f t="shared" si="9"/>
        <v>#N/A</v>
      </c>
      <c r="N312" s="136" t="e">
        <f>VLOOKUP(I312,SOURCE!B:M,5,0)</f>
        <v>#N/A</v>
      </c>
    </row>
    <row r="313" spans="1:14">
      <c r="A313" s="134" t="str">
        <f>IF(ISNA(VLOOKUP(D313,D314:D$9999,1,0)),"",1)</f>
        <v/>
      </c>
      <c r="B313" s="134" t="str">
        <f>IF(ISNA(VLOOKUP(E313,E314:E$9999,1,0)),"",1)</f>
        <v/>
      </c>
      <c r="C313" s="3">
        <v>311</v>
      </c>
      <c r="D313" s="3" t="e">
        <f>CHAR(34)&amp;VLOOKUP(C313,SOURCE!S314:Y10309,7,0)&amp;CHAR(34)</f>
        <v>#N/A</v>
      </c>
      <c r="E313" s="136" t="e">
        <f>CHAR(34)&amp;VLOOKUP(C313,SOURCE!S$4:Y$9999,6,0)&amp;CHAR(34)</f>
        <v>#N/A</v>
      </c>
      <c r="F313" s="131" t="e">
        <f t="shared" si="10"/>
        <v>#N/A</v>
      </c>
      <c r="H313" t="b">
        <f>ISNA(VLOOKUP(J313,J314:J$500,1,0))</f>
        <v>1</v>
      </c>
      <c r="I313" s="137" t="e">
        <f>VLOOKUP(C313,SOURCE!S$4:Y$9999,7,0)</f>
        <v>#N/A</v>
      </c>
      <c r="J313" s="138" t="e">
        <f>VLOOKUP(C313,SOURCE!S$4:Y$9999,6,0)</f>
        <v>#N/A</v>
      </c>
      <c r="K313" s="139" t="e">
        <f t="shared" si="9"/>
        <v>#N/A</v>
      </c>
      <c r="N313" s="136" t="e">
        <f>VLOOKUP(I313,SOURCE!B:M,5,0)</f>
        <v>#N/A</v>
      </c>
    </row>
    <row r="314" spans="1:14">
      <c r="A314" s="134" t="str">
        <f>IF(ISNA(VLOOKUP(D314,D315:D$9999,1,0)),"",1)</f>
        <v/>
      </c>
      <c r="B314" s="134" t="str">
        <f>IF(ISNA(VLOOKUP(E314,E315:E$9999,1,0)),"",1)</f>
        <v/>
      </c>
      <c r="C314" s="3">
        <v>312</v>
      </c>
      <c r="D314" s="3" t="e">
        <f>CHAR(34)&amp;VLOOKUP(C314,SOURCE!S315:Y10310,7,0)&amp;CHAR(34)</f>
        <v>#N/A</v>
      </c>
      <c r="E314" s="136" t="e">
        <f>CHAR(34)&amp;VLOOKUP(C314,SOURCE!S$4:Y$9999,6,0)&amp;CHAR(34)</f>
        <v>#N/A</v>
      </c>
      <c r="F314" s="131" t="e">
        <f t="shared" si="10"/>
        <v>#N/A</v>
      </c>
      <c r="H314" t="b">
        <f>ISNA(VLOOKUP(J314,J315:J$500,1,0))</f>
        <v>1</v>
      </c>
      <c r="I314" s="137" t="e">
        <f>VLOOKUP(C314,SOURCE!S$4:Y$9999,7,0)</f>
        <v>#N/A</v>
      </c>
      <c r="J314" s="138" t="e">
        <f>VLOOKUP(C314,SOURCE!S$4:Y$9999,6,0)</f>
        <v>#N/A</v>
      </c>
      <c r="K314" s="139" t="e">
        <f t="shared" si="9"/>
        <v>#N/A</v>
      </c>
      <c r="N314" s="136" t="e">
        <f>VLOOKUP(I314,SOURCE!B:M,5,0)</f>
        <v>#N/A</v>
      </c>
    </row>
    <row r="315" spans="1:14">
      <c r="A315" s="134" t="str">
        <f>IF(ISNA(VLOOKUP(D315,D316:D$9999,1,0)),"",1)</f>
        <v/>
      </c>
      <c r="B315" s="134" t="str">
        <f>IF(ISNA(VLOOKUP(E315,E316:E$9999,1,0)),"",1)</f>
        <v/>
      </c>
      <c r="C315" s="3">
        <v>313</v>
      </c>
      <c r="D315" s="3" t="e">
        <f>CHAR(34)&amp;VLOOKUP(C315,SOURCE!S316:Y10311,7,0)&amp;CHAR(34)</f>
        <v>#N/A</v>
      </c>
      <c r="E315" s="136" t="e">
        <f>CHAR(34)&amp;VLOOKUP(C315,SOURCE!S$4:Y$9999,6,0)&amp;CHAR(34)</f>
        <v>#N/A</v>
      </c>
      <c r="F315" s="131" t="e">
        <f t="shared" si="10"/>
        <v>#N/A</v>
      </c>
      <c r="H315" t="b">
        <f>ISNA(VLOOKUP(J315,J316:J$500,1,0))</f>
        <v>1</v>
      </c>
      <c r="I315" s="137" t="e">
        <f>VLOOKUP(C315,SOURCE!S$4:Y$9999,7,0)</f>
        <v>#N/A</v>
      </c>
      <c r="J315" s="138" t="e">
        <f>VLOOKUP(C315,SOURCE!S$4:Y$9999,6,0)</f>
        <v>#N/A</v>
      </c>
      <c r="K315" s="139" t="e">
        <f t="shared" si="9"/>
        <v>#N/A</v>
      </c>
      <c r="N315" s="136" t="e">
        <f>VLOOKUP(I315,SOURCE!B:M,5,0)</f>
        <v>#N/A</v>
      </c>
    </row>
    <row r="316" spans="1:14">
      <c r="A316" s="134" t="str">
        <f>IF(ISNA(VLOOKUP(D316,D317:D$9999,1,0)),"",1)</f>
        <v/>
      </c>
      <c r="B316" s="134" t="str">
        <f>IF(ISNA(VLOOKUP(E316,E317:E$9999,1,0)),"",1)</f>
        <v/>
      </c>
      <c r="C316" s="3">
        <v>314</v>
      </c>
      <c r="D316" s="3" t="e">
        <f>CHAR(34)&amp;VLOOKUP(C316,SOURCE!S317:Y10312,7,0)&amp;CHAR(34)</f>
        <v>#N/A</v>
      </c>
      <c r="E316" s="136" t="e">
        <f>CHAR(34)&amp;VLOOKUP(C316,SOURCE!S$4:Y$9999,6,0)&amp;CHAR(34)</f>
        <v>#N/A</v>
      </c>
      <c r="F316" s="131" t="e">
        <f t="shared" si="10"/>
        <v>#N/A</v>
      </c>
      <c r="H316" t="b">
        <f>ISNA(VLOOKUP(J316,J317:J$500,1,0))</f>
        <v>1</v>
      </c>
      <c r="I316" s="137" t="e">
        <f>VLOOKUP(C316,SOURCE!S$4:Y$9999,7,0)</f>
        <v>#N/A</v>
      </c>
      <c r="J316" s="138" t="e">
        <f>VLOOKUP(C316,SOURCE!S$4:Y$9999,6,0)</f>
        <v>#N/A</v>
      </c>
      <c r="K316" s="139" t="e">
        <f t="shared" si="9"/>
        <v>#N/A</v>
      </c>
      <c r="N316" s="136" t="e">
        <f>VLOOKUP(I316,SOURCE!B:M,5,0)</f>
        <v>#N/A</v>
      </c>
    </row>
    <row r="317" spans="1:14">
      <c r="A317" s="134" t="str">
        <f>IF(ISNA(VLOOKUP(D317,D318:D$9999,1,0)),"",1)</f>
        <v/>
      </c>
      <c r="B317" s="134" t="str">
        <f>IF(ISNA(VLOOKUP(E317,E318:E$9999,1,0)),"",1)</f>
        <v/>
      </c>
      <c r="C317" s="3">
        <v>315</v>
      </c>
      <c r="D317" s="3" t="e">
        <f>CHAR(34)&amp;VLOOKUP(C317,SOURCE!S318:Y10313,7,0)&amp;CHAR(34)</f>
        <v>#N/A</v>
      </c>
      <c r="E317" s="136" t="e">
        <f>CHAR(34)&amp;VLOOKUP(C317,SOURCE!S$4:Y$9999,6,0)&amp;CHAR(34)</f>
        <v>#N/A</v>
      </c>
      <c r="F317" s="131" t="e">
        <f t="shared" si="10"/>
        <v>#N/A</v>
      </c>
      <c r="H317" t="b">
        <f>ISNA(VLOOKUP(J317,J318:J$500,1,0))</f>
        <v>1</v>
      </c>
      <c r="I317" s="137" t="e">
        <f>VLOOKUP(C317,SOURCE!S$4:Y$9999,7,0)</f>
        <v>#N/A</v>
      </c>
      <c r="J317" s="138" t="e">
        <f>VLOOKUP(C317,SOURCE!S$4:Y$9999,6,0)</f>
        <v>#N/A</v>
      </c>
      <c r="K317" s="139" t="e">
        <f t="shared" si="9"/>
        <v>#N/A</v>
      </c>
      <c r="N317" s="136" t="e">
        <f>VLOOKUP(I317,SOURCE!B:M,5,0)</f>
        <v>#N/A</v>
      </c>
    </row>
    <row r="318" spans="1:14" ht="16" thickBot="1">
      <c r="A318" s="134" t="str">
        <f>IF(ISNA(VLOOKUP(D318,D319:D$9999,1,0)),"",1)</f>
        <v/>
      </c>
      <c r="B318" s="134" t="str">
        <f>IF(ISNA(VLOOKUP(E318,E319:E$9999,1,0)),"",1)</f>
        <v/>
      </c>
      <c r="C318" s="3">
        <v>316</v>
      </c>
      <c r="D318" s="3" t="e">
        <f>CHAR(34)&amp;VLOOKUP(C318,SOURCE!S319:Y10314,7,0)&amp;CHAR(34)</f>
        <v>#N/A</v>
      </c>
      <c r="E318" s="136" t="e">
        <f>CHAR(34)&amp;VLOOKUP(C318,SOURCE!S$4:Y$9999,6,0)&amp;CHAR(34)</f>
        <v>#N/A</v>
      </c>
      <c r="F318" s="131" t="e">
        <f t="shared" si="10"/>
        <v>#N/A</v>
      </c>
      <c r="H318" t="b">
        <f>ISNA(VLOOKUP(J318,J319:J$500,1,0))</f>
        <v>1</v>
      </c>
      <c r="I318" s="137" t="e">
        <f>VLOOKUP(C318,SOURCE!S$4:Y$9999,7,0)</f>
        <v>#N/A</v>
      </c>
      <c r="J318" s="138" t="e">
        <f>VLOOKUP(C318,SOURCE!S$4:Y$9999,6,0)</f>
        <v>#N/A</v>
      </c>
      <c r="K318" s="140" t="e">
        <f t="shared" si="9"/>
        <v>#N/A</v>
      </c>
      <c r="N318" s="136" t="e">
        <f>VLOOKUP(I318,SOURCE!B:M,5,0)</f>
        <v>#N/A</v>
      </c>
    </row>
  </sheetData>
  <conditionalFormatting sqref="B1">
    <cfRule type="cellIs" dxfId="17" priority="4" operator="greaterThan">
      <formula>0</formula>
    </cfRule>
  </conditionalFormatting>
  <conditionalFormatting sqref="A1">
    <cfRule type="cellIs" dxfId="16" priority="3" operator="greaterThan">
      <formula>0</formula>
    </cfRule>
  </conditionalFormatting>
  <conditionalFormatting sqref="A1:B1048576">
    <cfRule type="cellIs" dxfId="15" priority="2" operator="equal">
      <formula>1</formula>
    </cfRule>
  </conditionalFormatting>
  <conditionalFormatting sqref="H1:H1048576">
    <cfRule type="cellIs" dxfId="14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2"/>
  <sheetViews>
    <sheetView topLeftCell="A2012" workbookViewId="0">
      <selection activeCell="A2025" sqref="A2025:A202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itemToBeCoded,               NOPARAM,                     "1677",                                        "1677",                                        0,       0,       CAT_FREE, SLS_UNCHANGED},   //Spare numbers allowed for Martin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addItemToBuffer,             CHR_case,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fnSetInlineTest,             JC_ITM_TST,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SLS_UNCHANGED},   //J=C43</v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SLS_UNCHANGED},</v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SLS_UNCHANGED},</v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>/* 2002 */  { fnT_ARROW,                   1,                           STD_LEFT_ARROW,                                STD_LEFT_ARROW,                                0,       0,       CAT_NONE, SLS_UNCHANGED},</v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>/* 2003 */  { fnT_ARROW,                   2,                           STD_RIGHT_ARROW,                               STD_RIGHT_ARROW,                               0,       0,       CAT_NONE, SLS_UNCHANGED},</v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>/* 2004 */  { fnT_ARROW,                   3,                           STD_UP_ARROW,                                  STD_UP_ARROW,                                  0,       0,       CAT_NONE, SLS_UNCHANGED},</v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>/* 2005 */  { fnT_ARROW,                   4,                           STD_DOWN_ARROW,                                STD_DOWN_ARROW,                                0,       0,       CAT_NONE, SLS_UNCHANGED},</v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>/* 2006 */  { fnT_ARROW,                   0,                           "INS",                                         "INS",                                         0,       0,       CAT_NONE, SLS_UNCHANGED},</v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>/* 2007 */  { fnT_ARROW,                   6,                           "DEL",                                         "DEL",                                         0,       0,       CAT_NONE, SLS_UNCHANGED},</v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SLS_UNCHANGED},</v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>/* 2009 */  { fnXEQMSAVE,                  TM_VALUE,                    "X.SAVE",                                      "X.SAVE",                                      1,      18,       CAT_NONE, SLS_UNCHANGED},</v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>/* 2010 */  { fnXEQMLOAD,                  TM_VALUE,                    "X.LOAD",                                      "X.LOAD",                                      1,      18,       CAT_NONE, SLS_UNCHANGED},</v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/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/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/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/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/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9"/>
  <sheetViews>
    <sheetView topLeftCell="A2005" workbookViewId="0">
      <selection activeCell="D2025" sqref="D2025:D202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Not_used1677                  1677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ITM_T_UP_ARROW                2004</v>
      </c>
    </row>
    <row r="2021" spans="1:4">
      <c r="A2021">
        <v>2005</v>
      </c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ITM_T_DOWN_ARROW              2005</v>
      </c>
    </row>
    <row r="2022" spans="1:4">
      <c r="A2022">
        <v>2006</v>
      </c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ITM_T_INSERT                  2006</v>
      </c>
    </row>
    <row r="2023" spans="1:4">
      <c r="A2023">
        <v>2007</v>
      </c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ITM_T_DELETE                  2007</v>
      </c>
    </row>
    <row r="2024" spans="1:4">
      <c r="A2024">
        <v>2008</v>
      </c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A2025">
        <v>2009</v>
      </c>
      <c r="D2025" s="16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ITM_XSAVE                     2009</v>
      </c>
    </row>
    <row r="2026" spans="1:4">
      <c r="A2026">
        <v>2010</v>
      </c>
      <c r="D2026" s="16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ITM_XLOAD                     2010</v>
      </c>
    </row>
    <row r="2027" spans="1:4">
      <c r="D2027" s="16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/>
      </c>
    </row>
    <row r="2028" spans="1:4">
      <c r="D2028" s="16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/>
      </c>
    </row>
    <row r="2029" spans="1:4">
      <c r="D2029" s="16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/>
      </c>
    </row>
    <row r="2030" spans="1:4">
      <c r="D2030" s="16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/>
      </c>
    </row>
    <row r="2031" spans="1:4">
      <c r="D2031" s="16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/>
      </c>
    </row>
    <row r="2032" spans="1:4">
      <c r="D2032" s="16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/>
      </c>
    </row>
    <row r="2033" spans="4:4">
      <c r="D2033" s="16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/>
      </c>
    </row>
    <row r="2034" spans="4:4">
      <c r="D2034" s="16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/>
      </c>
    </row>
    <row r="2035" spans="4:4">
      <c r="D2035" s="16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/>
      </c>
    </row>
    <row r="2036" spans="4:4">
      <c r="D2036" s="16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/>
      </c>
    </row>
    <row r="2037" spans="4:4">
      <c r="D2037" s="16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/>
      </c>
    </row>
    <row r="2038" spans="4:4">
      <c r="D2038" s="16" t="str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/>
      </c>
    </row>
    <row r="2039" spans="4:4">
      <c r="D2039" s="16" t="str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2256</v>
      </c>
    </row>
    <row r="3" spans="1:2">
      <c r="A3" s="23">
        <v>-11</v>
      </c>
      <c r="B3" s="25" t="s">
        <v>2257</v>
      </c>
    </row>
    <row r="4" spans="1:2">
      <c r="A4" s="23">
        <v>-12</v>
      </c>
      <c r="B4" s="25" t="s">
        <v>2259</v>
      </c>
    </row>
    <row r="5" spans="1:2">
      <c r="A5" s="23">
        <v>-13</v>
      </c>
      <c r="B5" s="25" t="s">
        <v>2258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1359</v>
      </c>
      <c r="C6" s="19" t="s">
        <v>1359</v>
      </c>
    </row>
    <row r="7" spans="1:3">
      <c r="A7" s="13">
        <v>1932</v>
      </c>
      <c r="B7" s="19" t="s">
        <v>1361</v>
      </c>
      <c r="C7" s="19" t="s">
        <v>1361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2020-07-20T22:57:54Z</dcterms:modified>
</cp:coreProperties>
</file>