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BFC3FBD-00C3-4B4B-998D-BB5400E6C226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W1930" i="1"/>
  <c r="X1930" i="1" s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31" i="1"/>
  <c r="X1931" i="1" s="1"/>
  <c r="Z2268" i="1"/>
  <c r="W2268" i="1"/>
  <c r="X2268" i="1" s="1"/>
  <c r="P2268" i="1"/>
  <c r="AC1803" i="1" l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30" i="1"/>
  <c r="AD1930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31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Z1799" i="1" l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A1930" i="1"/>
  <c r="Q1930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31" i="1"/>
  <c r="AA1931" i="1"/>
  <c r="Q193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B11" i="1"/>
  <c r="E24" i="8"/>
  <c r="A25" i="8"/>
  <c r="C10" i="7" l="1"/>
  <c r="A11" i="7" s="1"/>
  <c r="B10" i="7"/>
  <c r="D10" i="7" s="1"/>
  <c r="S11" i="1"/>
  <c r="Y11" i="1"/>
  <c r="B12" i="1"/>
  <c r="A11" i="1"/>
  <c r="E25" i="8"/>
  <c r="A26" i="8"/>
  <c r="C11" i="7" l="1"/>
  <c r="A12" i="7" s="1"/>
  <c r="B11" i="7"/>
  <c r="D11" i="7" s="1"/>
  <c r="S12" i="1"/>
  <c r="Y12" i="1"/>
  <c r="B13" i="1"/>
  <c r="A12" i="1"/>
  <c r="E26" i="8"/>
  <c r="A27" i="8"/>
  <c r="C12" i="7" l="1"/>
  <c r="A13" i="7" s="1"/>
  <c r="B12" i="7"/>
  <c r="D12" i="7" s="1"/>
  <c r="S13" i="1"/>
  <c r="Y13" i="1"/>
  <c r="B14" i="1"/>
  <c r="A13" i="1"/>
  <c r="E27" i="8"/>
  <c r="A28" i="8"/>
  <c r="C13" i="7" l="1"/>
  <c r="A14" i="7" s="1"/>
  <c r="B13" i="7"/>
  <c r="D13" i="7" s="1"/>
  <c r="S14" i="1"/>
  <c r="Y14" i="1"/>
  <c r="B15" i="1"/>
  <c r="A14" i="1"/>
  <c r="E28" i="8"/>
  <c r="A29" i="8"/>
  <c r="E29" i="8" s="1"/>
  <c r="C14" i="7" l="1"/>
  <c r="A15" i="7" s="1"/>
  <c r="B14" i="7"/>
  <c r="D14" i="7" s="1"/>
  <c r="S15" i="1"/>
  <c r="Y15" i="1"/>
  <c r="A15" i="1"/>
  <c r="B16" i="1"/>
  <c r="C15" i="7" l="1"/>
  <c r="A16" i="7" s="1"/>
  <c r="B15" i="7"/>
  <c r="D15" i="7" s="1"/>
  <c r="S16" i="1"/>
  <c r="Y16" i="1"/>
  <c r="A16" i="1"/>
  <c r="B17" i="1"/>
  <c r="B16" i="7" l="1"/>
  <c r="D16" i="7" s="1"/>
  <c r="C16" i="7"/>
  <c r="A17" i="7" s="1"/>
  <c r="D7" i="9"/>
  <c r="E7" i="9"/>
  <c r="S17" i="1"/>
  <c r="Y17" i="1"/>
  <c r="A17" i="1"/>
  <c r="B18" i="1"/>
  <c r="C17" i="7" l="1"/>
  <c r="A18" i="7" s="1"/>
  <c r="B17" i="7"/>
  <c r="D17" i="7" s="1"/>
  <c r="E8" i="9"/>
  <c r="S18" i="1"/>
  <c r="Y18" i="1"/>
  <c r="A18" i="1"/>
  <c r="B19" i="1"/>
  <c r="C18" i="7" l="1"/>
  <c r="A19" i="7" s="1"/>
  <c r="B18" i="7"/>
  <c r="D18" i="7" s="1"/>
  <c r="S19" i="1"/>
  <c r="Y19" i="1"/>
  <c r="A19" i="1"/>
  <c r="B20" i="1"/>
  <c r="C19" i="7" l="1"/>
  <c r="A20" i="7" s="1"/>
  <c r="B19" i="7"/>
  <c r="D19" i="7" s="1"/>
  <c r="S20" i="1"/>
  <c r="Y20" i="1"/>
  <c r="B21" i="1"/>
  <c r="A20" i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C21" i="7" l="1"/>
  <c r="A22" i="7" s="1"/>
  <c r="B21" i="7"/>
  <c r="D21" i="7" s="1"/>
  <c r="Y22" i="1"/>
  <c r="A22" i="1"/>
  <c r="B23" i="1"/>
  <c r="S26" i="1"/>
  <c r="C22" i="7" l="1"/>
  <c r="A23" i="7" s="1"/>
  <c r="B22" i="7"/>
  <c r="D22" i="7" s="1"/>
  <c r="Y23" i="1"/>
  <c r="A23" i="1"/>
  <c r="B24" i="1"/>
  <c r="B25" i="1" s="1"/>
  <c r="S27" i="1"/>
  <c r="C23" i="7" l="1"/>
  <c r="A24" i="7" s="1"/>
  <c r="B23" i="7"/>
  <c r="D23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B27" i="1"/>
  <c r="S30" i="1"/>
  <c r="C26" i="7" l="1"/>
  <c r="A27" i="7" s="1"/>
  <c r="B26" i="7"/>
  <c r="D26" i="7" s="1"/>
  <c r="Y27" i="1"/>
  <c r="B28" i="1"/>
  <c r="A27" i="1"/>
  <c r="S31" i="1"/>
  <c r="C27" i="7" l="1"/>
  <c r="A28" i="7" s="1"/>
  <c r="B27" i="7"/>
  <c r="D27" i="7" s="1"/>
  <c r="Y28" i="1"/>
  <c r="B29" i="1"/>
  <c r="A28" i="1"/>
  <c r="S32" i="1"/>
  <c r="C28" i="7" l="1"/>
  <c r="A29" i="7" s="1"/>
  <c r="B28" i="7"/>
  <c r="D28" i="7" s="1"/>
  <c r="Y29" i="1"/>
  <c r="B30" i="1"/>
  <c r="A29" i="1"/>
  <c r="S33" i="1"/>
  <c r="C29" i="7" l="1"/>
  <c r="A30" i="7" s="1"/>
  <c r="B29" i="7"/>
  <c r="D29" i="7" s="1"/>
  <c r="Y30" i="1"/>
  <c r="A30" i="1"/>
  <c r="B31" i="1"/>
  <c r="S34" i="1"/>
  <c r="B30" i="7" l="1"/>
  <c r="D30" i="7" s="1"/>
  <c r="C30" i="7"/>
  <c r="A31" i="7" s="1"/>
  <c r="Y31" i="1"/>
  <c r="A31" i="1"/>
  <c r="B32" i="1"/>
  <c r="S35" i="1"/>
  <c r="C31" i="7" l="1"/>
  <c r="A32" i="7" s="1"/>
  <c r="B31" i="7"/>
  <c r="D31" i="7" s="1"/>
  <c r="Y32" i="1"/>
  <c r="B33" i="1"/>
  <c r="A32" i="1"/>
  <c r="S36" i="1"/>
  <c r="C32" i="7" l="1"/>
  <c r="A33" i="7" s="1"/>
  <c r="B32" i="7"/>
  <c r="D32" i="7" s="1"/>
  <c r="Y33" i="1"/>
  <c r="A33" i="1"/>
  <c r="B34" i="1"/>
  <c r="S37" i="1"/>
  <c r="B33" i="7" l="1"/>
  <c r="D33" i="7" s="1"/>
  <c r="C33" i="7"/>
  <c r="A34" i="7" s="1"/>
  <c r="Y34" i="1"/>
  <c r="A34" i="1"/>
  <c r="B35" i="1"/>
  <c r="S38" i="1"/>
  <c r="C34" i="7" l="1"/>
  <c r="A35" i="7" s="1"/>
  <c r="B34" i="7"/>
  <c r="D34" i="7" s="1"/>
  <c r="Y35" i="1"/>
  <c r="B36" i="1"/>
  <c r="A35" i="1"/>
  <c r="S39" i="1"/>
  <c r="C35" i="7" l="1"/>
  <c r="A36" i="7" s="1"/>
  <c r="B35" i="7"/>
  <c r="D35" i="7" s="1"/>
  <c r="Y36" i="1"/>
  <c r="B37" i="1"/>
  <c r="A36" i="1"/>
  <c r="S40" i="1"/>
  <c r="C36" i="7" l="1"/>
  <c r="A37" i="7" s="1"/>
  <c r="B36" i="7"/>
  <c r="D36" i="7" s="1"/>
  <c r="Y37" i="1"/>
  <c r="A37" i="1"/>
  <c r="B38" i="1"/>
  <c r="S41" i="1"/>
  <c r="C37" i="7" l="1"/>
  <c r="A38" i="7" s="1"/>
  <c r="B37" i="7"/>
  <c r="D37" i="7" s="1"/>
  <c r="Y38" i="1"/>
  <c r="A38" i="1"/>
  <c r="B39" i="1"/>
  <c r="S42" i="1"/>
  <c r="S43" i="1" s="1"/>
  <c r="C38" i="7" l="1"/>
  <c r="A39" i="7" s="1"/>
  <c r="B38" i="7"/>
  <c r="D38" i="7" s="1"/>
  <c r="Y39" i="1"/>
  <c r="B40" i="1"/>
  <c r="A39" i="1"/>
  <c r="C39" i="7" l="1"/>
  <c r="A40" i="7" s="1"/>
  <c r="B39" i="7"/>
  <c r="D39" i="7" s="1"/>
  <c r="Y40" i="1"/>
  <c r="A40" i="1"/>
  <c r="B41" i="1"/>
  <c r="S44" i="1"/>
  <c r="C40" i="7" l="1"/>
  <c r="A41" i="7" s="1"/>
  <c r="B40" i="7"/>
  <c r="D40" i="7" s="1"/>
  <c r="Y41" i="1"/>
  <c r="A41" i="1"/>
  <c r="B42" i="1"/>
  <c r="B43" i="1" s="1"/>
  <c r="S45" i="1"/>
  <c r="B41" i="7" l="1"/>
  <c r="D41" i="7" s="1"/>
  <c r="C41" i="7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B48" i="7" l="1"/>
  <c r="D48" i="7" s="1"/>
  <c r="C48" i="7"/>
  <c r="A49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B51" i="7" l="1"/>
  <c r="D51" i="7" s="1"/>
  <c r="C51" i="7"/>
  <c r="A52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B59" i="7" l="1"/>
  <c r="D59" i="7" s="1"/>
  <c r="C59" i="7"/>
  <c r="A60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B66" i="7" l="1"/>
  <c r="D66" i="7" s="1"/>
  <c r="C66" i="7"/>
  <c r="A67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B77" i="7" l="1"/>
  <c r="D77" i="7" s="1"/>
  <c r="C77" i="7"/>
  <c r="A78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B84" i="7" l="1"/>
  <c r="D84" i="7" s="1"/>
  <c r="C84" i="7"/>
  <c r="A85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B87" i="7" l="1"/>
  <c r="D87" i="7" s="1"/>
  <c r="C87" i="7"/>
  <c r="A88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B95" i="7" l="1"/>
  <c r="D95" i="7" s="1"/>
  <c r="C95" i="7"/>
  <c r="A96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B102" i="7" l="1"/>
  <c r="D102" i="7" s="1"/>
  <c r="C102" i="7"/>
  <c r="A103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B108" i="7" l="1"/>
  <c r="D108" i="7" s="1"/>
  <c r="C108" i="7"/>
  <c r="A109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B113" i="7" l="1"/>
  <c r="D113" i="7" s="1"/>
  <c r="C113" i="7"/>
  <c r="A114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B116" i="7" l="1"/>
  <c r="D116" i="7" s="1"/>
  <c r="C116" i="7"/>
  <c r="A117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B120" i="7" l="1"/>
  <c r="D120" i="7" s="1"/>
  <c r="C120" i="7"/>
  <c r="A121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B131" i="7" l="1"/>
  <c r="D131" i="7" s="1"/>
  <c r="C131" i="7"/>
  <c r="A132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B138" i="7" l="1"/>
  <c r="D138" i="7" s="1"/>
  <c r="C138" i="7"/>
  <c r="A139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B149" i="7" l="1"/>
  <c r="D149" i="7" s="1"/>
  <c r="C149" i="7"/>
  <c r="A150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B152" i="7" l="1"/>
  <c r="D152" i="7" s="1"/>
  <c r="C152" i="7"/>
  <c r="A153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B155" i="7" l="1"/>
  <c r="D155" i="7" s="1"/>
  <c r="C155" i="7"/>
  <c r="A156" i="7" s="1"/>
  <c r="A157" i="1"/>
  <c r="Y157" i="1"/>
  <c r="B158" i="1"/>
  <c r="S169" i="1"/>
  <c r="B156" i="7" l="1"/>
  <c r="D156" i="7" s="1"/>
  <c r="C156" i="7"/>
  <c r="A157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B170" i="7" l="1"/>
  <c r="D170" i="7" s="1"/>
  <c r="C170" i="7"/>
  <c r="A171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B182" i="7" l="1"/>
  <c r="D182" i="7" s="1"/>
  <c r="C182" i="7"/>
  <c r="A183" i="7" s="1"/>
  <c r="Y184" i="1"/>
  <c r="A184" i="1"/>
  <c r="B185" i="1"/>
  <c r="S196" i="1"/>
  <c r="B183" i="7" l="1"/>
  <c r="D183" i="7" s="1"/>
  <c r="C183" i="7"/>
  <c r="A184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B186" i="7" l="1"/>
  <c r="D186" i="7" s="1"/>
  <c r="C186" i="7"/>
  <c r="A187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B194" i="7" l="1"/>
  <c r="D194" i="7" s="1"/>
  <c r="C194" i="7"/>
  <c r="A195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B206" i="7" l="1"/>
  <c r="D206" i="7" s="1"/>
  <c r="C206" i="7"/>
  <c r="A207" i="7" s="1"/>
  <c r="Y208" i="1"/>
  <c r="A208" i="1"/>
  <c r="B209" i="1"/>
  <c r="Z219" i="1"/>
  <c r="P218" i="1"/>
  <c r="S220" i="1"/>
  <c r="B207" i="7" l="1"/>
  <c r="D207" i="7" s="1"/>
  <c r="C207" i="7"/>
  <c r="A208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B218" i="7" l="1"/>
  <c r="D218" i="7" s="1"/>
  <c r="C218" i="7"/>
  <c r="A219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B222" i="7" l="1"/>
  <c r="D222" i="7" s="1"/>
  <c r="C222" i="7"/>
  <c r="A223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B224" i="7" l="1"/>
  <c r="D224" i="7" s="1"/>
  <c r="C224" i="7"/>
  <c r="A225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B227" i="7" l="1"/>
  <c r="D227" i="7" s="1"/>
  <c r="C227" i="7"/>
  <c r="A228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B231" i="7" l="1"/>
  <c r="D231" i="7" s="1"/>
  <c r="C231" i="7"/>
  <c r="A232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B236" i="7" l="1"/>
  <c r="D236" i="7" s="1"/>
  <c r="C236" i="7"/>
  <c r="A237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B240" i="7" l="1"/>
  <c r="D240" i="7" s="1"/>
  <c r="C240" i="7"/>
  <c r="A241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B245" i="7" l="1"/>
  <c r="D245" i="7" s="1"/>
  <c r="C245" i="7"/>
  <c r="A246" i="7" s="1"/>
  <c r="A247" i="1"/>
  <c r="Y247" i="1"/>
  <c r="B248" i="1"/>
  <c r="S259" i="1"/>
  <c r="B246" i="7" l="1"/>
  <c r="D246" i="7" s="1"/>
  <c r="C246" i="7"/>
  <c r="A247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B249" i="7" l="1"/>
  <c r="D249" i="7" s="1"/>
  <c r="C249" i="7"/>
  <c r="A250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B251" i="7" l="1"/>
  <c r="D251" i="7" s="1"/>
  <c r="C251" i="7"/>
  <c r="A252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B254" i="7" l="1"/>
  <c r="D254" i="7" s="1"/>
  <c r="C254" i="7"/>
  <c r="A255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B258" i="7" l="1"/>
  <c r="D258" i="7" s="1"/>
  <c r="C258" i="7"/>
  <c r="A259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B263" i="7" l="1"/>
  <c r="D263" i="7" s="1"/>
  <c r="C263" i="7"/>
  <c r="A264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B267" i="7" l="1"/>
  <c r="D267" i="7" s="1"/>
  <c r="C267" i="7"/>
  <c r="A268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B269" i="7" l="1"/>
  <c r="D269" i="7" s="1"/>
  <c r="C269" i="7"/>
  <c r="A270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B272" i="7" l="1"/>
  <c r="D272" i="7" s="1"/>
  <c r="C272" i="7"/>
  <c r="A273" i="7" s="1"/>
  <c r="Y274" i="1"/>
  <c r="A274" i="1"/>
  <c r="B275" i="1"/>
  <c r="S286" i="1"/>
  <c r="B273" i="7" l="1"/>
  <c r="D273" i="7" s="1"/>
  <c r="C273" i="7"/>
  <c r="A274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B276" i="7" l="1"/>
  <c r="D276" i="7" s="1"/>
  <c r="C276" i="7"/>
  <c r="A277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B278" i="7" l="1"/>
  <c r="D278" i="7" s="1"/>
  <c r="C278" i="7"/>
  <c r="A279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B281" i="7" l="1"/>
  <c r="D281" i="7" s="1"/>
  <c r="C281" i="7"/>
  <c r="A282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B285" i="7" l="1"/>
  <c r="D285" i="7" s="1"/>
  <c r="C285" i="7"/>
  <c r="A286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B290" i="7" l="1"/>
  <c r="D290" i="7" s="1"/>
  <c r="C290" i="7"/>
  <c r="A291" i="7" s="1"/>
  <c r="Y292" i="1"/>
  <c r="A292" i="1"/>
  <c r="B293" i="1"/>
  <c r="S304" i="1"/>
  <c r="B291" i="7" l="1"/>
  <c r="D291" i="7" s="1"/>
  <c r="C291" i="7"/>
  <c r="A292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B294" i="7" l="1"/>
  <c r="D294" i="7" s="1"/>
  <c r="C294" i="7"/>
  <c r="A295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B299" i="7" l="1"/>
  <c r="D299" i="7" s="1"/>
  <c r="C299" i="7"/>
  <c r="A300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B303" i="7" l="1"/>
  <c r="D303" i="7" s="1"/>
  <c r="C303" i="7"/>
  <c r="A304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B306" i="7" l="1"/>
  <c r="D306" i="7" s="1"/>
  <c r="C306" i="7"/>
  <c r="A307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B309" i="7" l="1"/>
  <c r="D309" i="7" s="1"/>
  <c r="C309" i="7"/>
  <c r="A310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B311" i="7" l="1"/>
  <c r="D311" i="7" s="1"/>
  <c r="C311" i="7"/>
  <c r="A312" i="7" s="1"/>
  <c r="A313" i="1"/>
  <c r="Y313" i="1"/>
  <c r="B314" i="1"/>
  <c r="S325" i="1"/>
  <c r="B312" i="7" l="1"/>
  <c r="D312" i="7" s="1"/>
  <c r="C312" i="7"/>
  <c r="A313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B314" i="7" l="1"/>
  <c r="D314" i="7" s="1"/>
  <c r="C314" i="7"/>
  <c r="A315" i="7" s="1"/>
  <c r="A316" i="1"/>
  <c r="Y316" i="1"/>
  <c r="B317" i="1"/>
  <c r="S328" i="1"/>
  <c r="B315" i="7" l="1"/>
  <c r="D315" i="7" s="1"/>
  <c r="C315" i="7"/>
  <c r="A316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B318" i="7" l="1"/>
  <c r="D318" i="7" s="1"/>
  <c r="C318" i="7"/>
  <c r="A319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B321" i="7" l="1"/>
  <c r="D321" i="7" s="1"/>
  <c r="C321" i="7"/>
  <c r="A322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B324" i="7" l="1"/>
  <c r="D324" i="7" s="1"/>
  <c r="C324" i="7"/>
  <c r="A325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B332" i="7" l="1"/>
  <c r="D332" i="7" s="1"/>
  <c r="C332" i="7"/>
  <c r="A333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B338" i="7" l="1"/>
  <c r="D338" i="7" s="1"/>
  <c r="C338" i="7"/>
  <c r="A339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B374" i="7" l="1"/>
  <c r="D374" i="7" s="1"/>
  <c r="C374" i="7"/>
  <c r="A375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B377" i="7" l="1"/>
  <c r="D377" i="7" s="1"/>
  <c r="C377" i="7"/>
  <c r="A378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B385" i="7" l="1"/>
  <c r="D385" i="7" s="1"/>
  <c r="C385" i="7"/>
  <c r="A386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B388" i="7" l="1"/>
  <c r="D388" i="7" s="1"/>
  <c r="C388" i="7"/>
  <c r="A389" i="7" s="1"/>
  <c r="Y390" i="1"/>
  <c r="A390" i="1"/>
  <c r="B391" i="1"/>
  <c r="B389" i="7" l="1"/>
  <c r="D389" i="7" s="1"/>
  <c r="C389" i="7"/>
  <c r="A390" i="7" s="1"/>
  <c r="B392" i="1"/>
  <c r="A391" i="1"/>
  <c r="Y391" i="1"/>
  <c r="C390" i="7" l="1"/>
  <c r="A391" i="7" s="1"/>
  <c r="B390" i="7"/>
  <c r="D390" i="7" s="1"/>
  <c r="Y392" i="1"/>
  <c r="B393" i="1"/>
  <c r="A392" i="1"/>
  <c r="B391" i="7" l="1"/>
  <c r="D391" i="7" s="1"/>
  <c r="C391" i="7"/>
  <c r="A392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B400" i="7" l="1"/>
  <c r="D400" i="7" s="1"/>
  <c r="C400" i="7"/>
  <c r="A401" i="7" s="1"/>
  <c r="M403" i="1"/>
  <c r="Z403" i="1" s="1"/>
  <c r="B404" i="1"/>
  <c r="E403" i="1"/>
  <c r="A403" i="1"/>
  <c r="Y403" i="1"/>
  <c r="F402" i="1"/>
  <c r="P402" i="1" s="1"/>
  <c r="B401" i="7" l="1"/>
  <c r="D401" i="7" s="1"/>
  <c r="C401" i="7"/>
  <c r="A402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B406" i="7" l="1"/>
  <c r="D406" i="7" s="1"/>
  <c r="C406" i="7"/>
  <c r="A407" i="7" s="1"/>
  <c r="Y409" i="1"/>
  <c r="B410" i="1"/>
  <c r="A409" i="1"/>
  <c r="B407" i="7" l="1"/>
  <c r="D407" i="7" s="1"/>
  <c r="C407" i="7"/>
  <c r="A408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409" i="7" l="1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C413" i="7" l="1"/>
  <c r="A414" i="7" s="1"/>
  <c r="B413" i="7"/>
  <c r="D413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B439" i="7" l="1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B443" i="7" l="1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C444" i="7" l="1"/>
  <c r="A445" i="7" s="1"/>
  <c r="B444" i="7"/>
  <c r="D444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B448" i="7" l="1"/>
  <c r="D448" i="7" s="1"/>
  <c r="C448" i="7"/>
  <c r="A449" i="7" s="1"/>
  <c r="Y451" i="1"/>
  <c r="B452" i="1"/>
  <c r="A451" i="1"/>
  <c r="N44" i="9"/>
  <c r="Y44" i="9" s="1"/>
  <c r="U45" i="9"/>
  <c r="C449" i="7" l="1"/>
  <c r="A450" i="7" s="1"/>
  <c r="B449" i="7"/>
  <c r="D449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C453" i="7" l="1"/>
  <c r="A454" i="7" s="1"/>
  <c r="B453" i="7"/>
  <c r="D453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N51" i="9"/>
  <c r="Y51" i="9" s="1"/>
  <c r="U52" i="9"/>
  <c r="C456" i="7" l="1"/>
  <c r="A457" i="7" s="1"/>
  <c r="B456" i="7"/>
  <c r="D456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C467" i="7" l="1"/>
  <c r="A468" i="7" s="1"/>
  <c r="B467" i="7"/>
  <c r="D467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B474" i="1"/>
  <c r="Y473" i="1"/>
  <c r="C471" i="7" l="1"/>
  <c r="A472" i="7" s="1"/>
  <c r="B471" i="7"/>
  <c r="D471" i="7" s="1"/>
  <c r="N71" i="9"/>
  <c r="Y71" i="9" s="1"/>
  <c r="U72" i="9"/>
  <c r="A474" i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5" i="1"/>
  <c r="Y475" i="1"/>
  <c r="C473" i="7" l="1"/>
  <c r="A474" i="7" s="1"/>
  <c r="B473" i="7"/>
  <c r="D473" i="7" s="1"/>
  <c r="U74" i="9"/>
  <c r="N73" i="9"/>
  <c r="Y73" i="9" s="1"/>
  <c r="B478" i="1"/>
  <c r="A477" i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Y479" i="1"/>
  <c r="M479" i="1"/>
  <c r="Z479" i="1" s="1"/>
  <c r="B480" i="1"/>
  <c r="E479" i="1"/>
  <c r="F479" i="1" s="1"/>
  <c r="P479" i="1" s="1"/>
  <c r="B476" i="7" l="1"/>
  <c r="D476" i="7" s="1"/>
  <c r="C476" i="7"/>
  <c r="A477" i="7" s="1"/>
  <c r="U77" i="9"/>
  <c r="N76" i="9"/>
  <c r="Y76" i="9" s="1"/>
  <c r="A480" i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C480" i="7" l="1"/>
  <c r="A481" i="7" s="1"/>
  <c r="B480" i="7"/>
  <c r="D480" i="7" s="1"/>
  <c r="U81" i="9"/>
  <c r="N80" i="9"/>
  <c r="Y80" i="9" s="1"/>
  <c r="N86" i="9"/>
  <c r="Y86" i="9" s="1"/>
  <c r="A484" i="1"/>
  <c r="B485" i="1"/>
  <c r="Y484" i="1"/>
  <c r="B481" i="7" l="1"/>
  <c r="D481" i="7" s="1"/>
  <c r="C481" i="7"/>
  <c r="A482" i="7" s="1"/>
  <c r="U82" i="9"/>
  <c r="N81" i="9"/>
  <c r="Y81" i="9" s="1"/>
  <c r="A485" i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C485" i="7" l="1"/>
  <c r="A486" i="7" s="1"/>
  <c r="B485" i="7"/>
  <c r="D485" i="7" s="1"/>
  <c r="U90" i="9"/>
  <c r="N89" i="9"/>
  <c r="Y89" i="9" s="1"/>
  <c r="B490" i="1"/>
  <c r="Y489" i="1"/>
  <c r="A489" i="1"/>
  <c r="C486" i="7" l="1"/>
  <c r="A487" i="7" s="1"/>
  <c r="B486" i="7"/>
  <c r="D486" i="7" s="1"/>
  <c r="U91" i="9"/>
  <c r="N90" i="9"/>
  <c r="Y90" i="9" s="1"/>
  <c r="N96" i="9"/>
  <c r="Y96" i="9" s="1"/>
  <c r="A490" i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Y496" i="1"/>
  <c r="B497" i="1"/>
  <c r="B493" i="7" l="1"/>
  <c r="D493" i="7" s="1"/>
  <c r="C493" i="7"/>
  <c r="A494" i="7" s="1"/>
  <c r="Y497" i="1"/>
  <c r="B498" i="1"/>
  <c r="A497" i="1"/>
  <c r="B494" i="7" l="1"/>
  <c r="D494" i="7" s="1"/>
  <c r="C494" i="7"/>
  <c r="A495" i="7" s="1"/>
  <c r="Y498" i="1"/>
  <c r="B499" i="1"/>
  <c r="A498" i="1"/>
  <c r="C495" i="7" l="1"/>
  <c r="A496" i="7" s="1"/>
  <c r="B495" i="7"/>
  <c r="D495" i="7" s="1"/>
  <c r="A499" i="1"/>
  <c r="B500" i="1"/>
  <c r="Y499" i="1"/>
  <c r="B496" i="7" l="1"/>
  <c r="D496" i="7" s="1"/>
  <c r="C496" i="7"/>
  <c r="A497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B499" i="7" l="1"/>
  <c r="D499" i="7" s="1"/>
  <c r="C499" i="7"/>
  <c r="A500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B502" i="7" l="1"/>
  <c r="D502" i="7" s="1"/>
  <c r="C502" i="7"/>
  <c r="A503" i="7" s="1"/>
  <c r="A506" i="1"/>
  <c r="B507" i="1"/>
  <c r="Y506" i="1"/>
  <c r="B503" i="7" l="1"/>
  <c r="D503" i="7" s="1"/>
  <c r="C503" i="7"/>
  <c r="A504" i="7" s="1"/>
  <c r="Y507" i="1"/>
  <c r="B508" i="1"/>
  <c r="A507" i="1"/>
  <c r="C504" i="7" l="1"/>
  <c r="A505" i="7" s="1"/>
  <c r="B504" i="7"/>
  <c r="D504" i="7" s="1"/>
  <c r="A508" i="1"/>
  <c r="Y508" i="1"/>
  <c r="B509" i="1"/>
  <c r="B505" i="7" l="1"/>
  <c r="D505" i="7" s="1"/>
  <c r="C505" i="7"/>
  <c r="A506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B508" i="7" l="1"/>
  <c r="D508" i="7" s="1"/>
  <c r="C508" i="7"/>
  <c r="A509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B511" i="7" l="1"/>
  <c r="D511" i="7" s="1"/>
  <c r="C511" i="7"/>
  <c r="A512" i="7" s="1"/>
  <c r="A515" i="1"/>
  <c r="B516" i="1"/>
  <c r="Y515" i="1"/>
  <c r="B512" i="7" l="1"/>
  <c r="D512" i="7" s="1"/>
  <c r="C512" i="7"/>
  <c r="A513" i="7" s="1"/>
  <c r="A516" i="1"/>
  <c r="B517" i="1"/>
  <c r="Y516" i="1"/>
  <c r="C513" i="7" l="1"/>
  <c r="A514" i="7" s="1"/>
  <c r="B513" i="7"/>
  <c r="D513" i="7" s="1"/>
  <c r="A517" i="1"/>
  <c r="Y517" i="1"/>
  <c r="B518" i="1"/>
  <c r="B514" i="7" l="1"/>
  <c r="D514" i="7" s="1"/>
  <c r="C514" i="7"/>
  <c r="A515" i="7" s="1"/>
  <c r="Y518" i="1"/>
  <c r="B519" i="1"/>
  <c r="A518" i="1"/>
  <c r="C515" i="7" l="1"/>
  <c r="A516" i="7" s="1"/>
  <c r="B515" i="7"/>
  <c r="D515" i="7" s="1"/>
  <c r="A519" i="1"/>
  <c r="Y519" i="1"/>
  <c r="B520" i="1"/>
  <c r="C516" i="7" l="1"/>
  <c r="A517" i="7" s="1"/>
  <c r="B516" i="7"/>
  <c r="D516" i="7" s="1"/>
  <c r="Y520" i="1"/>
  <c r="B521" i="1"/>
  <c r="A520" i="1"/>
  <c r="B517" i="7" l="1"/>
  <c r="D517" i="7" s="1"/>
  <c r="C517" i="7"/>
  <c r="A518" i="7" s="1"/>
  <c r="A521" i="1"/>
  <c r="B522" i="1"/>
  <c r="Y521" i="1"/>
  <c r="C518" i="7" l="1"/>
  <c r="A519" i="7" s="1"/>
  <c r="B518" i="7"/>
  <c r="D518" i="7" s="1"/>
  <c r="A522" i="1"/>
  <c r="B523" i="1"/>
  <c r="Y522" i="1"/>
  <c r="C519" i="7" l="1"/>
  <c r="A520" i="7" s="1"/>
  <c r="B519" i="7"/>
  <c r="D519" i="7" s="1"/>
  <c r="Y523" i="1"/>
  <c r="B524" i="1"/>
  <c r="A523" i="1"/>
  <c r="B520" i="7" l="1"/>
  <c r="D520" i="7" s="1"/>
  <c r="C520" i="7"/>
  <c r="A521" i="7" s="1"/>
  <c r="B525" i="1"/>
  <c r="Y524" i="1"/>
  <c r="A524" i="1"/>
  <c r="B521" i="7" l="1"/>
  <c r="D521" i="7" s="1"/>
  <c r="C521" i="7"/>
  <c r="A522" i="7" s="1"/>
  <c r="B526" i="1"/>
  <c r="M525" i="1"/>
  <c r="Z525" i="1" s="1"/>
  <c r="A525" i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C542" i="7"/>
  <c r="A543" i="7" s="1"/>
  <c r="D542" i="7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C546" i="7" l="1"/>
  <c r="A547" i="7" s="1"/>
  <c r="B546" i="7"/>
  <c r="D546" i="7" s="1"/>
  <c r="A550" i="1"/>
  <c r="B551" i="1"/>
  <c r="Y550" i="1"/>
  <c r="C547" i="7" l="1"/>
  <c r="A548" i="7" s="1"/>
  <c r="B547" i="7"/>
  <c r="D547" i="7" s="1"/>
  <c r="B552" i="1"/>
  <c r="A551" i="1"/>
  <c r="Y551" i="1"/>
  <c r="B548" i="7" l="1"/>
  <c r="D548" i="7" s="1"/>
  <c r="C548" i="7"/>
  <c r="A549" i="7" s="1"/>
  <c r="Y552" i="1"/>
  <c r="A552" i="1"/>
  <c r="B553" i="1"/>
  <c r="C549" i="7" l="1"/>
  <c r="A550" i="7" s="1"/>
  <c r="B549" i="7"/>
  <c r="D549" i="7" s="1"/>
  <c r="A553" i="1"/>
  <c r="Y553" i="1"/>
  <c r="B554" i="1"/>
  <c r="C550" i="7" l="1"/>
  <c r="A551" i="7" s="1"/>
  <c r="B550" i="7"/>
  <c r="D550" i="7" s="1"/>
  <c r="A554" i="1"/>
  <c r="B555" i="1"/>
  <c r="Y554" i="1"/>
  <c r="C551" i="7" l="1"/>
  <c r="A552" i="7" s="1"/>
  <c r="B551" i="7"/>
  <c r="D551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B555" i="7" l="1"/>
  <c r="D555" i="7" s="1"/>
  <c r="C555" i="7"/>
  <c r="A556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C566" i="7"/>
  <c r="A567" i="7" s="1"/>
  <c r="D566" i="7"/>
  <c r="A570" i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C570" i="7" l="1"/>
  <c r="A571" i="7" s="1"/>
  <c r="B570" i="7"/>
  <c r="D570" i="7" s="1"/>
  <c r="Y574" i="1"/>
  <c r="B575" i="1"/>
  <c r="A574" i="1"/>
  <c r="C571" i="7" l="1"/>
  <c r="A572" i="7" s="1"/>
  <c r="B571" i="7"/>
  <c r="D571" i="7" s="1"/>
  <c r="A575" i="1"/>
  <c r="B576" i="1"/>
  <c r="Y575" i="1"/>
  <c r="C572" i="7" l="1"/>
  <c r="A573" i="7" s="1"/>
  <c r="B572" i="7"/>
  <c r="D572" i="7" s="1"/>
  <c r="Y576" i="1"/>
  <c r="A576" i="1"/>
  <c r="B577" i="1"/>
  <c r="B573" i="7" l="1"/>
  <c r="D573" i="7" s="1"/>
  <c r="C573" i="7"/>
  <c r="A574" i="7" s="1"/>
  <c r="A577" i="1"/>
  <c r="Y577" i="1"/>
  <c r="B578" i="1"/>
  <c r="C574" i="7" l="1"/>
  <c r="A575" i="7" s="1"/>
  <c r="B574" i="7"/>
  <c r="D574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C577" i="7" l="1"/>
  <c r="A578" i="7" s="1"/>
  <c r="B577" i="7"/>
  <c r="D577" i="7" s="1"/>
  <c r="Y581" i="1"/>
  <c r="A581" i="1"/>
  <c r="B582" i="1"/>
  <c r="C578" i="7" l="1"/>
  <c r="A579" i="7" s="1"/>
  <c r="B578" i="7"/>
  <c r="D578" i="7" s="1"/>
  <c r="Y582" i="1"/>
  <c r="A582" i="1"/>
  <c r="B583" i="1"/>
  <c r="C579" i="7" l="1"/>
  <c r="A580" i="7" s="1"/>
  <c r="B579" i="7"/>
  <c r="D579" i="7" s="1"/>
  <c r="A583" i="1"/>
  <c r="Y583" i="1"/>
  <c r="B584" i="1"/>
  <c r="B580" i="7" l="1"/>
  <c r="D580" i="7" s="1"/>
  <c r="C580" i="7"/>
  <c r="A581" i="7" s="1"/>
  <c r="Y584" i="1"/>
  <c r="B585" i="1"/>
  <c r="A584" i="1"/>
  <c r="C581" i="7" l="1"/>
  <c r="A582" i="7" s="1"/>
  <c r="B581" i="7"/>
  <c r="D581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B584" i="7" l="1"/>
  <c r="D584" i="7" s="1"/>
  <c r="C584" i="7"/>
  <c r="A585" i="7" s="1"/>
  <c r="Y588" i="1"/>
  <c r="A588" i="1"/>
  <c r="B589" i="1"/>
  <c r="C585" i="7" l="1"/>
  <c r="A586" i="7" s="1"/>
  <c r="B585" i="7"/>
  <c r="D585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C588" i="7" l="1"/>
  <c r="A589" i="7" s="1"/>
  <c r="B588" i="7"/>
  <c r="D588" i="7" s="1"/>
  <c r="Y592" i="1"/>
  <c r="B593" i="1"/>
  <c r="A592" i="1"/>
  <c r="C589" i="7" l="1"/>
  <c r="A590" i="7" s="1"/>
  <c r="B589" i="7"/>
  <c r="D589" i="7" s="1"/>
  <c r="B594" i="1"/>
  <c r="A593" i="1"/>
  <c r="Y593" i="1"/>
  <c r="C590" i="7" l="1"/>
  <c r="A591" i="7" s="1"/>
  <c r="B590" i="7"/>
  <c r="D590" i="7" s="1"/>
  <c r="A594" i="1"/>
  <c r="Y594" i="1"/>
  <c r="B595" i="1"/>
  <c r="B591" i="7" l="1"/>
  <c r="D591" i="7" s="1"/>
  <c r="C591" i="7"/>
  <c r="A592" i="7" s="1"/>
  <c r="A595" i="1"/>
  <c r="B596" i="1"/>
  <c r="Y595" i="1"/>
  <c r="C592" i="7" l="1"/>
  <c r="A593" i="7" s="1"/>
  <c r="B592" i="7"/>
  <c r="D592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B598" i="7" l="1"/>
  <c r="D598" i="7" s="1"/>
  <c r="C598" i="7"/>
  <c r="A599" i="7" s="1"/>
  <c r="A602" i="1"/>
  <c r="Y602" i="1"/>
  <c r="B603" i="1"/>
  <c r="C599" i="7" l="1"/>
  <c r="A600" i="7" s="1"/>
  <c r="B599" i="7"/>
  <c r="D599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B602" i="7" l="1"/>
  <c r="D602" i="7" s="1"/>
  <c r="C602" i="7"/>
  <c r="A603" i="7" s="1"/>
  <c r="Y606" i="1"/>
  <c r="B607" i="1"/>
  <c r="A606" i="1"/>
  <c r="C603" i="7" l="1"/>
  <c r="A604" i="7" s="1"/>
  <c r="B603" i="7"/>
  <c r="D603" i="7" s="1"/>
  <c r="Y607" i="1"/>
  <c r="B608" i="1"/>
  <c r="A607" i="1"/>
  <c r="C604" i="7" l="1"/>
  <c r="A605" i="7" s="1"/>
  <c r="B604" i="7"/>
  <c r="D604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B609" i="7" l="1"/>
  <c r="D609" i="7" s="1"/>
  <c r="C609" i="7"/>
  <c r="A610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B616" i="7" l="1"/>
  <c r="D616" i="7" s="1"/>
  <c r="C616" i="7"/>
  <c r="A617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B620" i="7" l="1"/>
  <c r="D620" i="7" s="1"/>
  <c r="C620" i="7"/>
  <c r="A621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C623" i="7" l="1"/>
  <c r="A624" i="7" s="1"/>
  <c r="B623" i="7"/>
  <c r="D623" i="7" s="1"/>
  <c r="Y627" i="1"/>
  <c r="A627" i="1"/>
  <c r="B628" i="1"/>
  <c r="C624" i="7" l="1"/>
  <c r="A625" i="7" s="1"/>
  <c r="B624" i="7"/>
  <c r="D624" i="7" s="1"/>
  <c r="A628" i="1"/>
  <c r="B629" i="1"/>
  <c r="Y628" i="1"/>
  <c r="B625" i="7" l="1"/>
  <c r="D625" i="7" s="1"/>
  <c r="C625" i="7"/>
  <c r="A626" i="7" s="1"/>
  <c r="A629" i="1"/>
  <c r="B630" i="1"/>
  <c r="Y629" i="1"/>
  <c r="C626" i="7" l="1"/>
  <c r="A627" i="7" s="1"/>
  <c r="B626" i="7"/>
  <c r="D626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C630" i="7" l="1"/>
  <c r="A631" i="7" s="1"/>
  <c r="B630" i="7"/>
  <c r="D630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B632" i="7" l="1"/>
  <c r="D632" i="7" s="1"/>
  <c r="C632" i="7"/>
  <c r="A633" i="7" s="1"/>
  <c r="A636" i="1"/>
  <c r="B637" i="1"/>
  <c r="Y636" i="1"/>
  <c r="C633" i="7" l="1"/>
  <c r="A634" i="7" s="1"/>
  <c r="B633" i="7"/>
  <c r="D633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C641" i="7" l="1"/>
  <c r="A642" i="7" s="1"/>
  <c r="B641" i="7"/>
  <c r="D641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C644" i="7" l="1"/>
  <c r="A645" i="7" s="1"/>
  <c r="B644" i="7"/>
  <c r="D644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C648" i="7" l="1"/>
  <c r="A649" i="7" s="1"/>
  <c r="B648" i="7"/>
  <c r="D648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C658" i="7" l="1"/>
  <c r="A659" i="7" s="1"/>
  <c r="B658" i="7"/>
  <c r="D658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B663" i="7" l="1"/>
  <c r="C663" i="7"/>
  <c r="A664" i="7" s="1"/>
  <c r="D663" i="7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C668" i="7" l="1"/>
  <c r="A669" i="7" s="1"/>
  <c r="B668" i="7"/>
  <c r="D668" i="7" s="1"/>
  <c r="Y672" i="1"/>
  <c r="A672" i="1"/>
  <c r="B673" i="1"/>
  <c r="C669" i="7" l="1"/>
  <c r="A670" i="7" s="1"/>
  <c r="B669" i="7"/>
  <c r="D669" i="7" s="1"/>
  <c r="Y673" i="1"/>
  <c r="B674" i="1"/>
  <c r="A673" i="1"/>
  <c r="B670" i="7" l="1"/>
  <c r="D670" i="7" s="1"/>
  <c r="C670" i="7"/>
  <c r="A671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B674" i="7" l="1"/>
  <c r="D674" i="7" s="1"/>
  <c r="C674" i="7"/>
  <c r="A675" i="7" s="1"/>
  <c r="B679" i="1"/>
  <c r="A678" i="1"/>
  <c r="Y678" i="1"/>
  <c r="B675" i="7" l="1"/>
  <c r="D675" i="7" s="1"/>
  <c r="C675" i="7"/>
  <c r="A676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B681" i="7" l="1"/>
  <c r="D681" i="7" s="1"/>
  <c r="C681" i="7"/>
  <c r="A682" i="7" s="1"/>
  <c r="A685" i="1"/>
  <c r="B686" i="1"/>
  <c r="Y685" i="1"/>
  <c r="C682" i="7" l="1"/>
  <c r="A683" i="7" s="1"/>
  <c r="B682" i="7"/>
  <c r="D682" i="7" s="1"/>
  <c r="Y686" i="1"/>
  <c r="A686" i="1"/>
  <c r="B687" i="1"/>
  <c r="B683" i="7" l="1"/>
  <c r="D683" i="7" s="1"/>
  <c r="C683" i="7"/>
  <c r="A684" i="7" s="1"/>
  <c r="A687" i="1"/>
  <c r="Y687" i="1"/>
  <c r="B688" i="1"/>
  <c r="C684" i="7" l="1"/>
  <c r="A685" i="7" s="1"/>
  <c r="B684" i="7"/>
  <c r="D684" i="7" s="1"/>
  <c r="Y688" i="1"/>
  <c r="B689" i="1"/>
  <c r="A688" i="1"/>
  <c r="C685" i="7" l="1"/>
  <c r="A686" i="7" s="1"/>
  <c r="B685" i="7"/>
  <c r="D685" i="7" s="1"/>
  <c r="A689" i="1"/>
  <c r="B690" i="1"/>
  <c r="Y689" i="1"/>
  <c r="C686" i="7" l="1"/>
  <c r="A687" i="7" s="1"/>
  <c r="B686" i="7"/>
  <c r="D686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C689" i="7" l="1"/>
  <c r="A690" i="7" s="1"/>
  <c r="B689" i="7"/>
  <c r="D689" i="7" s="1"/>
  <c r="A693" i="1"/>
  <c r="Y693" i="1"/>
  <c r="B694" i="1"/>
  <c r="C690" i="7" l="1"/>
  <c r="A691" i="7" s="1"/>
  <c r="B690" i="7"/>
  <c r="D690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C693" i="7" l="1"/>
  <c r="A694" i="7" s="1"/>
  <c r="B693" i="7"/>
  <c r="D693" i="7" s="1"/>
  <c r="Y697" i="1"/>
  <c r="B698" i="1"/>
  <c r="A697" i="1"/>
  <c r="C694" i="7" l="1"/>
  <c r="A695" i="7" s="1"/>
  <c r="B694" i="7"/>
  <c r="D694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C697" i="7" l="1"/>
  <c r="A698" i="7" s="1"/>
  <c r="B697" i="7"/>
  <c r="D697" i="7" s="1"/>
  <c r="B702" i="1"/>
  <c r="A701" i="1"/>
  <c r="Y701" i="1"/>
  <c r="C698" i="7" l="1"/>
  <c r="A699" i="7" s="1"/>
  <c r="B698" i="7"/>
  <c r="D698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C701" i="7" l="1"/>
  <c r="A702" i="7" s="1"/>
  <c r="B701" i="7"/>
  <c r="D701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C708" i="7" l="1"/>
  <c r="A709" i="7" s="1"/>
  <c r="B708" i="7"/>
  <c r="D708" i="7" s="1"/>
  <c r="B713" i="1"/>
  <c r="A712" i="1"/>
  <c r="Y712" i="1"/>
  <c r="C709" i="7" l="1"/>
  <c r="A710" i="7" s="1"/>
  <c r="B709" i="7"/>
  <c r="D709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C712" i="7" l="1"/>
  <c r="A713" i="7" s="1"/>
  <c r="B712" i="7"/>
  <c r="D712" i="7" s="1"/>
  <c r="A716" i="1"/>
  <c r="B717" i="1"/>
  <c r="Y716" i="1"/>
  <c r="C713" i="7" l="1"/>
  <c r="A714" i="7" s="1"/>
  <c r="B713" i="7"/>
  <c r="D713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C718" i="7" l="1"/>
  <c r="A719" i="7" s="1"/>
  <c r="B718" i="7"/>
  <c r="D718" i="7" s="1"/>
  <c r="A722" i="1"/>
  <c r="B723" i="1"/>
  <c r="Y722" i="1"/>
  <c r="C719" i="7" l="1"/>
  <c r="A720" i="7" s="1"/>
  <c r="B719" i="7"/>
  <c r="D719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B732" i="7" l="1"/>
  <c r="D732" i="7" s="1"/>
  <c r="C732" i="7"/>
  <c r="A733" i="7" s="1"/>
  <c r="F735" i="1"/>
  <c r="Y736" i="1"/>
  <c r="B737" i="1"/>
  <c r="A736" i="1"/>
  <c r="C733" i="7" l="1"/>
  <c r="A734" i="7" s="1"/>
  <c r="B733" i="7"/>
  <c r="D733" i="7" s="1"/>
  <c r="P735" i="1"/>
  <c r="Y737" i="1"/>
  <c r="A737" i="1"/>
  <c r="B738" i="1"/>
  <c r="C734" i="7" l="1"/>
  <c r="A735" i="7" s="1"/>
  <c r="B734" i="7"/>
  <c r="D734" i="7" s="1"/>
  <c r="B739" i="1"/>
  <c r="Y738" i="1"/>
  <c r="A738" i="1"/>
  <c r="B735" i="7" l="1"/>
  <c r="D735" i="7" s="1"/>
  <c r="C735" i="7"/>
  <c r="A736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B738" i="7" l="1"/>
  <c r="D738" i="7" s="1"/>
  <c r="C738" i="7"/>
  <c r="A739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B741" i="7" l="1"/>
  <c r="D741" i="7" s="1"/>
  <c r="C741" i="7"/>
  <c r="A742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B744" i="7" l="1"/>
  <c r="D744" i="7" s="1"/>
  <c r="C744" i="7"/>
  <c r="A745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B747" i="7" l="1"/>
  <c r="D747" i="7" s="1"/>
  <c r="C747" i="7"/>
  <c r="A748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B750" i="7" l="1"/>
  <c r="D750" i="7" s="1"/>
  <c r="C750" i="7"/>
  <c r="A751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C756" i="7"/>
  <c r="A757" i="7" s="1"/>
  <c r="D756" i="7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B759" i="7" l="1"/>
  <c r="D759" i="7" s="1"/>
  <c r="C759" i="7"/>
  <c r="A760" i="7" s="1"/>
  <c r="Y763" i="1"/>
  <c r="A763" i="1"/>
  <c r="B764" i="1"/>
  <c r="C760" i="7" l="1"/>
  <c r="A761" i="7" s="1"/>
  <c r="B760" i="7"/>
  <c r="D760" i="7" s="1"/>
  <c r="A764" i="1"/>
  <c r="B765" i="1"/>
  <c r="Y764" i="1"/>
  <c r="C761" i="7" l="1"/>
  <c r="A762" i="7" s="1"/>
  <c r="B761" i="7"/>
  <c r="D761" i="7" s="1"/>
  <c r="Y765" i="1"/>
  <c r="A765" i="1"/>
  <c r="B766" i="1"/>
  <c r="B762" i="7" l="1"/>
  <c r="C762" i="7"/>
  <c r="A763" i="7" s="1"/>
  <c r="D762" i="7"/>
  <c r="A766" i="1"/>
  <c r="Y766" i="1"/>
  <c r="B767" i="1"/>
  <c r="C763" i="7" l="1"/>
  <c r="A764" i="7" s="1"/>
  <c r="B763" i="7"/>
  <c r="D763" i="7" s="1"/>
  <c r="Y767" i="1"/>
  <c r="B768" i="1"/>
  <c r="A767" i="1"/>
  <c r="C764" i="7" l="1"/>
  <c r="A765" i="7" s="1"/>
  <c r="B764" i="7"/>
  <c r="D764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B768" i="7" l="1"/>
  <c r="D768" i="7" s="1"/>
  <c r="C768" i="7"/>
  <c r="A769" i="7" s="1"/>
  <c r="A772" i="1"/>
  <c r="B773" i="1"/>
  <c r="Y772" i="1"/>
  <c r="C769" i="7" l="1"/>
  <c r="A770" i="7" s="1"/>
  <c r="B769" i="7"/>
  <c r="D769" i="7" s="1"/>
  <c r="A773" i="1"/>
  <c r="Y773" i="1"/>
  <c r="B774" i="1"/>
  <c r="C770" i="7" l="1"/>
  <c r="A771" i="7" s="1"/>
  <c r="B770" i="7"/>
  <c r="D770" i="7" s="1"/>
  <c r="Y774" i="1"/>
  <c r="B775" i="1"/>
  <c r="A774" i="1"/>
  <c r="B771" i="7" l="1"/>
  <c r="D771" i="7" s="1"/>
  <c r="C771" i="7"/>
  <c r="A772" i="7" s="1"/>
  <c r="B776" i="1"/>
  <c r="A775" i="1"/>
  <c r="Y775" i="1"/>
  <c r="C772" i="7" l="1"/>
  <c r="A773" i="7" s="1"/>
  <c r="B772" i="7"/>
  <c r="D772" i="7" s="1"/>
  <c r="B777" i="1"/>
  <c r="A776" i="1"/>
  <c r="Y776" i="1"/>
  <c r="C773" i="7" l="1"/>
  <c r="A774" i="7" s="1"/>
  <c r="B773" i="7"/>
  <c r="D773" i="7" s="1"/>
  <c r="A777" i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C776" i="7" l="1"/>
  <c r="A777" i="7" s="1"/>
  <c r="B776" i="7"/>
  <c r="D776" i="7" s="1"/>
  <c r="A780" i="1"/>
  <c r="Y780" i="1"/>
  <c r="B781" i="1"/>
  <c r="B777" i="7" l="1"/>
  <c r="D777" i="7" s="1"/>
  <c r="C777" i="7"/>
  <c r="A778" i="7" s="1"/>
  <c r="Y781" i="1"/>
  <c r="A781" i="1"/>
  <c r="B782" i="1"/>
  <c r="C778" i="7" l="1"/>
  <c r="A779" i="7" s="1"/>
  <c r="B778" i="7"/>
  <c r="D778" i="7" s="1"/>
  <c r="A782" i="1"/>
  <c r="Y782" i="1"/>
  <c r="B783" i="1"/>
  <c r="C779" i="7" l="1"/>
  <c r="A780" i="7" s="1"/>
  <c r="B779" i="7"/>
  <c r="D779" i="7" s="1"/>
  <c r="A783" i="1"/>
  <c r="Y783" i="1"/>
  <c r="B784" i="1"/>
  <c r="B780" i="7" l="1"/>
  <c r="D780" i="7" s="1"/>
  <c r="C780" i="7"/>
  <c r="A781" i="7" s="1"/>
  <c r="A784" i="1"/>
  <c r="B785" i="1"/>
  <c r="Y784" i="1"/>
  <c r="C781" i="7" l="1"/>
  <c r="A782" i="7" s="1"/>
  <c r="B781" i="7"/>
  <c r="D781" i="7" s="1"/>
  <c r="B786" i="1"/>
  <c r="Y785" i="1"/>
  <c r="A785" i="1"/>
  <c r="C782" i="7" l="1"/>
  <c r="A783" i="7" s="1"/>
  <c r="B782" i="7"/>
  <c r="D782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B786" i="7" l="1"/>
  <c r="D786" i="7" s="1"/>
  <c r="C786" i="7"/>
  <c r="A787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B789" i="7" l="1"/>
  <c r="D789" i="7" s="1"/>
  <c r="C789" i="7"/>
  <c r="A790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B792" i="7" l="1"/>
  <c r="D792" i="7" s="1"/>
  <c r="C792" i="7"/>
  <c r="A793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B795" i="7" l="1"/>
  <c r="D795" i="7" s="1"/>
  <c r="C795" i="7"/>
  <c r="A796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B798" i="7" l="1"/>
  <c r="D798" i="7" s="1"/>
  <c r="C798" i="7"/>
  <c r="A799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B801" i="7" l="1"/>
  <c r="D801" i="7" s="1"/>
  <c r="C801" i="7"/>
  <c r="A802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B804" i="7" l="1"/>
  <c r="D804" i="7" s="1"/>
  <c r="C804" i="7"/>
  <c r="A805" i="7" s="1"/>
  <c r="A808" i="1"/>
  <c r="Y808" i="1"/>
  <c r="B809" i="1"/>
  <c r="C805" i="7" l="1"/>
  <c r="A806" i="7" s="1"/>
  <c r="B805" i="7"/>
  <c r="D805" i="7" s="1"/>
  <c r="Y809" i="1"/>
  <c r="A809" i="1"/>
  <c r="B810" i="1"/>
  <c r="C806" i="7" l="1"/>
  <c r="A807" i="7" s="1"/>
  <c r="B806" i="7"/>
  <c r="D806" i="7" s="1"/>
  <c r="A810" i="1"/>
  <c r="Y810" i="1"/>
  <c r="B811" i="1"/>
  <c r="B807" i="7" l="1"/>
  <c r="D807" i="7" s="1"/>
  <c r="C807" i="7"/>
  <c r="A808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B810" i="7" l="1"/>
  <c r="D810" i="7" s="1"/>
  <c r="C810" i="7"/>
  <c r="A811" i="7" s="1"/>
  <c r="A814" i="1"/>
  <c r="Y814" i="1"/>
  <c r="B815" i="1"/>
  <c r="C811" i="7" l="1"/>
  <c r="A812" i="7" s="1"/>
  <c r="B811" i="7"/>
  <c r="D811" i="7" s="1"/>
  <c r="Y815" i="1"/>
  <c r="A815" i="1"/>
  <c r="B816" i="1"/>
  <c r="B812" i="7" l="1"/>
  <c r="D812" i="7" s="1"/>
  <c r="C812" i="7"/>
  <c r="A813" i="7" s="1"/>
  <c r="A816" i="1"/>
  <c r="B817" i="1"/>
  <c r="Y816" i="1"/>
  <c r="B813" i="7" l="1"/>
  <c r="D813" i="7" s="1"/>
  <c r="C813" i="7"/>
  <c r="A814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B816" i="7" l="1"/>
  <c r="D816" i="7" s="1"/>
  <c r="C816" i="7"/>
  <c r="A817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B819" i="7" l="1"/>
  <c r="D819" i="7" s="1"/>
  <c r="C819" i="7"/>
  <c r="A820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B822" i="7" l="1"/>
  <c r="C822" i="7"/>
  <c r="A823" i="7" s="1"/>
  <c r="D822" i="7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B825" i="7" l="1"/>
  <c r="D825" i="7" s="1"/>
  <c r="C825" i="7"/>
  <c r="A826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C828" i="7"/>
  <c r="A829" i="7" s="1"/>
  <c r="D828" i="7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C832" i="7" l="1"/>
  <c r="A833" i="7" s="1"/>
  <c r="B832" i="7"/>
  <c r="D832" i="7" s="1"/>
  <c r="A836" i="1"/>
  <c r="B837" i="1"/>
  <c r="Y836" i="1"/>
  <c r="C833" i="7" l="1"/>
  <c r="A834" i="7" s="1"/>
  <c r="B833" i="7"/>
  <c r="D833" i="7" s="1"/>
  <c r="B838" i="1"/>
  <c r="A837" i="1"/>
  <c r="Y837" i="1"/>
  <c r="B834" i="7" l="1"/>
  <c r="D834" i="7" s="1"/>
  <c r="C834" i="7"/>
  <c r="A835" i="7" s="1"/>
  <c r="Y838" i="1"/>
  <c r="B839" i="1"/>
  <c r="A838" i="1"/>
  <c r="C835" i="7" l="1"/>
  <c r="A836" i="7" s="1"/>
  <c r="B835" i="7"/>
  <c r="D835" i="7" s="1"/>
  <c r="Y839" i="1"/>
  <c r="A839" i="1"/>
  <c r="B840" i="1"/>
  <c r="C836" i="7" l="1"/>
  <c r="A837" i="7" s="1"/>
  <c r="B836" i="7"/>
  <c r="D836" i="7" s="1"/>
  <c r="A840" i="1"/>
  <c r="B841" i="1"/>
  <c r="Y840" i="1"/>
  <c r="B837" i="7" l="1"/>
  <c r="D837" i="7" s="1"/>
  <c r="C837" i="7"/>
  <c r="A838" i="7" s="1"/>
  <c r="A841" i="1"/>
  <c r="B842" i="1"/>
  <c r="Y841" i="1"/>
  <c r="C838" i="7" l="1"/>
  <c r="A839" i="7" s="1"/>
  <c r="B838" i="7"/>
  <c r="D838" i="7" s="1"/>
  <c r="Y842" i="1"/>
  <c r="B843" i="1"/>
  <c r="A842" i="1"/>
  <c r="C839" i="7" l="1"/>
  <c r="A840" i="7" s="1"/>
  <c r="B839" i="7"/>
  <c r="D839" i="7" s="1"/>
  <c r="B844" i="1"/>
  <c r="Y843" i="1"/>
  <c r="A843" i="1"/>
  <c r="B840" i="7" l="1"/>
  <c r="D840" i="7" s="1"/>
  <c r="C840" i="7"/>
  <c r="A841" i="7" s="1"/>
  <c r="Y844" i="1"/>
  <c r="A844" i="1"/>
  <c r="B845" i="1"/>
  <c r="C841" i="7" l="1"/>
  <c r="A842" i="7" s="1"/>
  <c r="B841" i="7"/>
  <c r="D841" i="7" s="1"/>
  <c r="Y845" i="1"/>
  <c r="A845" i="1"/>
  <c r="B846" i="1"/>
  <c r="C842" i="7" l="1"/>
  <c r="A843" i="7" s="1"/>
  <c r="B842" i="7"/>
  <c r="D842" i="7" s="1"/>
  <c r="Y846" i="1"/>
  <c r="B847" i="1"/>
  <c r="A846" i="1"/>
  <c r="B843" i="7" l="1"/>
  <c r="D843" i="7" s="1"/>
  <c r="C843" i="7"/>
  <c r="A844" i="7" s="1"/>
  <c r="Y847" i="1"/>
  <c r="B848" i="1"/>
  <c r="A847" i="1"/>
  <c r="C844" i="7" l="1"/>
  <c r="A845" i="7" s="1"/>
  <c r="B844" i="7"/>
  <c r="D844" i="7" s="1"/>
  <c r="A848" i="1"/>
  <c r="B849" i="1"/>
  <c r="Y848" i="1"/>
  <c r="C845" i="7" l="1"/>
  <c r="A846" i="7" s="1"/>
  <c r="B845" i="7"/>
  <c r="D845" i="7" s="1"/>
  <c r="Y849" i="1"/>
  <c r="A849" i="1"/>
  <c r="B850" i="1"/>
  <c r="B846" i="7" l="1"/>
  <c r="D846" i="7" s="1"/>
  <c r="C846" i="7"/>
  <c r="A847" i="7" s="1"/>
  <c r="Y850" i="1"/>
  <c r="B851" i="1"/>
  <c r="A850" i="1"/>
  <c r="C847" i="7" l="1"/>
  <c r="A848" i="7" s="1"/>
  <c r="B847" i="7"/>
  <c r="D847" i="7" s="1"/>
  <c r="A851" i="1"/>
  <c r="Y851" i="1"/>
  <c r="B852" i="1"/>
  <c r="C848" i="7" l="1"/>
  <c r="A849" i="7" s="1"/>
  <c r="B848" i="7"/>
  <c r="D848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B855" i="7" l="1"/>
  <c r="D855" i="7" s="1"/>
  <c r="C855" i="7"/>
  <c r="A856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B858" i="7" l="1"/>
  <c r="D858" i="7" s="1"/>
  <c r="C858" i="7"/>
  <c r="A859" i="7" s="1"/>
  <c r="A862" i="1"/>
  <c r="B863" i="1"/>
  <c r="Y862" i="1"/>
  <c r="C859" i="7" l="1"/>
  <c r="A860" i="7" s="1"/>
  <c r="B859" i="7"/>
  <c r="D859" i="7" s="1"/>
  <c r="B864" i="1"/>
  <c r="Y863" i="1"/>
  <c r="A863" i="1"/>
  <c r="C860" i="7" l="1"/>
  <c r="A861" i="7" s="1"/>
  <c r="B860" i="7"/>
  <c r="D860" i="7" s="1"/>
  <c r="B865" i="1"/>
  <c r="Y864" i="1"/>
  <c r="A864" i="1"/>
  <c r="B861" i="7" l="1"/>
  <c r="D861" i="7" s="1"/>
  <c r="C861" i="7"/>
  <c r="A862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B864" i="7" l="1"/>
  <c r="D864" i="7" s="1"/>
  <c r="C864" i="7"/>
  <c r="A865" i="7" s="1"/>
  <c r="F867" i="1"/>
  <c r="E868" i="1"/>
  <c r="F868" i="1" s="1"/>
  <c r="P868" i="1" s="1"/>
  <c r="A868" i="1"/>
  <c r="Y868" i="1"/>
  <c r="M868" i="1"/>
  <c r="Z868" i="1" s="1"/>
  <c r="B869" i="1"/>
  <c r="C865" i="7" l="1"/>
  <c r="A866" i="7" s="1"/>
  <c r="B865" i="7"/>
  <c r="D865" i="7" s="1"/>
  <c r="P867" i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B870" i="7" l="1"/>
  <c r="D870" i="7" s="1"/>
  <c r="C870" i="7"/>
  <c r="A871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B873" i="7" l="1"/>
  <c r="D873" i="7" s="1"/>
  <c r="C873" i="7"/>
  <c r="A874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B876" i="7" l="1"/>
  <c r="D876" i="7" s="1"/>
  <c r="C876" i="7"/>
  <c r="A877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B879" i="7" l="1"/>
  <c r="D879" i="7" s="1"/>
  <c r="C879" i="7"/>
  <c r="A880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B882" i="7" l="1"/>
  <c r="D882" i="7" s="1"/>
  <c r="C882" i="7"/>
  <c r="A883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B885" i="7" l="1"/>
  <c r="D885" i="7" s="1"/>
  <c r="C885" i="7"/>
  <c r="A886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B888" i="7" l="1"/>
  <c r="D888" i="7" s="1"/>
  <c r="C888" i="7"/>
  <c r="A889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B891" i="7" l="1"/>
  <c r="D891" i="7" s="1"/>
  <c r="C891" i="7"/>
  <c r="A892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B894" i="7" l="1"/>
  <c r="D894" i="7" s="1"/>
  <c r="C894" i="7"/>
  <c r="A895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B897" i="7" l="1"/>
  <c r="D897" i="7" s="1"/>
  <c r="C897" i="7"/>
  <c r="A898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B900" i="7" l="1"/>
  <c r="D900" i="7" s="1"/>
  <c r="C900" i="7"/>
  <c r="A901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B903" i="7" l="1"/>
  <c r="D903" i="7" s="1"/>
  <c r="C903" i="7"/>
  <c r="A904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B906" i="7" l="1"/>
  <c r="D906" i="7" s="1"/>
  <c r="C906" i="7"/>
  <c r="A907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B909" i="7" l="1"/>
  <c r="D909" i="7" s="1"/>
  <c r="C909" i="7"/>
  <c r="A910" i="7" s="1"/>
  <c r="Y913" i="1"/>
  <c r="B914" i="1"/>
  <c r="A913" i="1"/>
  <c r="C910" i="7" l="1"/>
  <c r="A911" i="7" s="1"/>
  <c r="B910" i="7"/>
  <c r="D910" i="7" s="1"/>
  <c r="Y914" i="1"/>
  <c r="B915" i="1"/>
  <c r="A914" i="1"/>
  <c r="C911" i="7" l="1"/>
  <c r="A912" i="7" s="1"/>
  <c r="B911" i="7"/>
  <c r="D911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B914" i="7" l="1"/>
  <c r="D914" i="7" s="1"/>
  <c r="C914" i="7"/>
  <c r="A915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C919" i="7" l="1"/>
  <c r="A920" i="7" s="1"/>
  <c r="B919" i="7"/>
  <c r="D919" i="7" s="1"/>
  <c r="B924" i="1"/>
  <c r="Y923" i="1"/>
  <c r="A923" i="1"/>
  <c r="C920" i="7" l="1"/>
  <c r="A921" i="7" s="1"/>
  <c r="B920" i="7"/>
  <c r="D920" i="7" s="1"/>
  <c r="A924" i="1"/>
  <c r="Y924" i="1"/>
  <c r="B925" i="1"/>
  <c r="B921" i="7" l="1"/>
  <c r="D921" i="7" s="1"/>
  <c r="C921" i="7"/>
  <c r="A922" i="7" s="1"/>
  <c r="Y925" i="1"/>
  <c r="B926" i="1"/>
  <c r="A925" i="1"/>
  <c r="C922" i="7" l="1"/>
  <c r="A923" i="7" s="1"/>
  <c r="B922" i="7"/>
  <c r="D922" i="7" s="1"/>
  <c r="A926" i="1"/>
  <c r="B927" i="1"/>
  <c r="Y926" i="1"/>
  <c r="C923" i="7" l="1"/>
  <c r="A924" i="7" s="1"/>
  <c r="B923" i="7"/>
  <c r="D923" i="7" s="1"/>
  <c r="Y927" i="1"/>
  <c r="B928" i="1"/>
  <c r="A927" i="1"/>
  <c r="B924" i="7" l="1"/>
  <c r="D924" i="7" s="1"/>
  <c r="C924" i="7"/>
  <c r="A925" i="7" s="1"/>
  <c r="Y928" i="1"/>
  <c r="A928" i="1"/>
  <c r="B929" i="1"/>
  <c r="C925" i="7" l="1"/>
  <c r="A926" i="7" s="1"/>
  <c r="B925" i="7"/>
  <c r="D925" i="7" s="1"/>
  <c r="A929" i="1"/>
  <c r="Y929" i="1"/>
  <c r="B930" i="1"/>
  <c r="C926" i="7" l="1"/>
  <c r="A927" i="7" s="1"/>
  <c r="B926" i="7"/>
  <c r="D926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C931" i="7" l="1"/>
  <c r="A932" i="7" s="1"/>
  <c r="B931" i="7"/>
  <c r="D931" i="7" s="1"/>
  <c r="Y935" i="1"/>
  <c r="B936" i="1"/>
  <c r="A935" i="1"/>
  <c r="C932" i="7" l="1"/>
  <c r="A933" i="7" s="1"/>
  <c r="B932" i="7"/>
  <c r="D932" i="7" s="1"/>
  <c r="Y936" i="1"/>
  <c r="A936" i="1"/>
  <c r="B937" i="1"/>
  <c r="B933" i="7" l="1"/>
  <c r="D933" i="7" s="1"/>
  <c r="C933" i="7"/>
  <c r="A934" i="7" s="1"/>
  <c r="B938" i="1"/>
  <c r="A937" i="1"/>
  <c r="Y937" i="1"/>
  <c r="B934" i="7" l="1"/>
  <c r="D934" i="7" s="1"/>
  <c r="C934" i="7"/>
  <c r="A935" i="7" s="1"/>
  <c r="Y938" i="1"/>
  <c r="B939" i="1"/>
  <c r="A938" i="1"/>
  <c r="C935" i="7" l="1"/>
  <c r="A936" i="7" s="1"/>
  <c r="B935" i="7"/>
  <c r="D935" i="7" s="1"/>
  <c r="Y939" i="1"/>
  <c r="A939" i="1"/>
  <c r="B940" i="1"/>
  <c r="B936" i="7" l="1"/>
  <c r="D936" i="7" s="1"/>
  <c r="C936" i="7"/>
  <c r="A937" i="7" s="1"/>
  <c r="A940" i="1"/>
  <c r="B941" i="1"/>
  <c r="Y940" i="1"/>
  <c r="C937" i="7" l="1"/>
  <c r="A938" i="7" s="1"/>
  <c r="B937" i="7"/>
  <c r="D937" i="7" s="1"/>
  <c r="A941" i="1"/>
  <c r="B942" i="1"/>
  <c r="Y941" i="1"/>
  <c r="C938" i="7" l="1"/>
  <c r="A939" i="7" s="1"/>
  <c r="B938" i="7"/>
  <c r="D938" i="7" s="1"/>
  <c r="A942" i="1"/>
  <c r="B943" i="1"/>
  <c r="Y942" i="1"/>
  <c r="B939" i="7" l="1"/>
  <c r="D939" i="7" s="1"/>
  <c r="C939" i="7"/>
  <c r="A940" i="7" s="1"/>
  <c r="Y943" i="1"/>
  <c r="A943" i="1"/>
  <c r="B944" i="1"/>
  <c r="C940" i="7" l="1"/>
  <c r="A941" i="7" s="1"/>
  <c r="B940" i="7"/>
  <c r="D940" i="7" s="1"/>
  <c r="Y944" i="1"/>
  <c r="A944" i="1"/>
  <c r="B945" i="1"/>
  <c r="C941" i="7" l="1"/>
  <c r="A942" i="7" s="1"/>
  <c r="B941" i="7"/>
  <c r="D941" i="7" s="1"/>
  <c r="Y945" i="1"/>
  <c r="B946" i="1"/>
  <c r="A945" i="1"/>
  <c r="B942" i="7" l="1"/>
  <c r="D942" i="7" s="1"/>
  <c r="C942" i="7"/>
  <c r="A943" i="7" s="1"/>
  <c r="A946" i="1"/>
  <c r="Y946" i="1"/>
  <c r="B947" i="1"/>
  <c r="C943" i="7" l="1"/>
  <c r="A944" i="7" s="1"/>
  <c r="B943" i="7"/>
  <c r="D943" i="7" s="1"/>
  <c r="Y947" i="1"/>
  <c r="A947" i="1"/>
  <c r="B948" i="1"/>
  <c r="C944" i="7" l="1"/>
  <c r="A945" i="7" s="1"/>
  <c r="B944" i="7"/>
  <c r="D944" i="7" s="1"/>
  <c r="A948" i="1"/>
  <c r="Y948" i="1"/>
  <c r="B949" i="1"/>
  <c r="B945" i="7" l="1"/>
  <c r="D945" i="7" s="1"/>
  <c r="C945" i="7"/>
  <c r="A946" i="7" s="1"/>
  <c r="B950" i="1"/>
  <c r="A949" i="1"/>
  <c r="Y949" i="1"/>
  <c r="C946" i="7" l="1"/>
  <c r="A947" i="7" s="1"/>
  <c r="B946" i="7"/>
  <c r="D946" i="7" s="1"/>
  <c r="A950" i="1"/>
  <c r="B951" i="1"/>
  <c r="Y950" i="1"/>
  <c r="C947" i="7" l="1"/>
  <c r="A948" i="7" s="1"/>
  <c r="B947" i="7"/>
  <c r="D947" i="7" s="1"/>
  <c r="Y951" i="1"/>
  <c r="B952" i="1"/>
  <c r="A951" i="1"/>
  <c r="B948" i="7" l="1"/>
  <c r="D948" i="7" s="1"/>
  <c r="C948" i="7"/>
  <c r="A949" i="7" s="1"/>
  <c r="A952" i="1"/>
  <c r="B953" i="1"/>
  <c r="Y952" i="1"/>
  <c r="C949" i="7" l="1"/>
  <c r="A950" i="7" s="1"/>
  <c r="B949" i="7"/>
  <c r="D949" i="7" s="1"/>
  <c r="Y953" i="1"/>
  <c r="A953" i="1"/>
  <c r="B954" i="1"/>
  <c r="C950" i="7" l="1"/>
  <c r="A951" i="7" s="1"/>
  <c r="B950" i="7"/>
  <c r="D950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B954" i="7" l="1"/>
  <c r="D954" i="7" s="1"/>
  <c r="C954" i="7"/>
  <c r="A955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B957" i="7" l="1"/>
  <c r="D957" i="7" s="1"/>
  <c r="C957" i="7"/>
  <c r="A958" i="7" s="1"/>
  <c r="A961" i="1"/>
  <c r="Y961" i="1"/>
  <c r="B962" i="1"/>
  <c r="C958" i="7" l="1"/>
  <c r="A959" i="7" s="1"/>
  <c r="B958" i="7"/>
  <c r="D958" i="7" s="1"/>
  <c r="Y962" i="1"/>
  <c r="B963" i="1"/>
  <c r="A962" i="1"/>
  <c r="C959" i="7" l="1"/>
  <c r="A960" i="7" s="1"/>
  <c r="B959" i="7"/>
  <c r="D959" i="7" s="1"/>
  <c r="A963" i="1"/>
  <c r="Y963" i="1"/>
  <c r="B964" i="1"/>
  <c r="B960" i="7" l="1"/>
  <c r="D960" i="7" s="1"/>
  <c r="C960" i="7"/>
  <c r="A961" i="7" s="1"/>
  <c r="Y964" i="1"/>
  <c r="B965" i="1"/>
  <c r="A964" i="1"/>
  <c r="C961" i="7" l="1"/>
  <c r="A962" i="7" s="1"/>
  <c r="B961" i="7"/>
  <c r="D961" i="7" s="1"/>
  <c r="A965" i="1"/>
  <c r="Y965" i="1"/>
  <c r="B966" i="1"/>
  <c r="B962" i="7" l="1"/>
  <c r="D962" i="7" s="1"/>
  <c r="C962" i="7"/>
  <c r="A963" i="7" s="1"/>
  <c r="Y966" i="1"/>
  <c r="B967" i="1"/>
  <c r="A966" i="1"/>
  <c r="B963" i="7" l="1"/>
  <c r="D963" i="7" s="1"/>
  <c r="C963" i="7"/>
  <c r="A964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B966" i="7" l="1"/>
  <c r="D966" i="7" s="1"/>
  <c r="C966" i="7"/>
  <c r="A967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B969" i="7" l="1"/>
  <c r="D969" i="7" s="1"/>
  <c r="C969" i="7"/>
  <c r="A970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B972" i="7" l="1"/>
  <c r="D972" i="7" s="1"/>
  <c r="C972" i="7"/>
  <c r="A973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B975" i="7" l="1"/>
  <c r="D975" i="7" s="1"/>
  <c r="C975" i="7"/>
  <c r="A976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B978" i="7" l="1"/>
  <c r="D978" i="7" s="1"/>
  <c r="C978" i="7"/>
  <c r="A979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B981" i="7" l="1"/>
  <c r="D981" i="7" s="1"/>
  <c r="C981" i="7"/>
  <c r="A982" i="7" s="1"/>
  <c r="A985" i="1"/>
  <c r="Y985" i="1"/>
  <c r="B986" i="1"/>
  <c r="B982" i="7" l="1"/>
  <c r="D982" i="7" s="1"/>
  <c r="C982" i="7"/>
  <c r="A983" i="7" s="1"/>
  <c r="B987" i="1"/>
  <c r="A986" i="1"/>
  <c r="Y986" i="1"/>
  <c r="C983" i="7" l="1"/>
  <c r="A984" i="7" s="1"/>
  <c r="B983" i="7"/>
  <c r="D983" i="7" s="1"/>
  <c r="B988" i="1"/>
  <c r="Y987" i="1"/>
  <c r="A987" i="1"/>
  <c r="B984" i="7" l="1"/>
  <c r="D984" i="7" s="1"/>
  <c r="C984" i="7"/>
  <c r="A985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B987" i="7" l="1"/>
  <c r="D987" i="7" s="1"/>
  <c r="C987" i="7"/>
  <c r="A988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B990" i="7" l="1"/>
  <c r="D990" i="7" s="1"/>
  <c r="C990" i="7"/>
  <c r="A991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B993" i="7" l="1"/>
  <c r="D993" i="7" s="1"/>
  <c r="C993" i="7"/>
  <c r="A994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B996" i="7" l="1"/>
  <c r="D996" i="7" s="1"/>
  <c r="C996" i="7"/>
  <c r="A997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B999" i="7" l="1"/>
  <c r="D999" i="7" s="1"/>
  <c r="C999" i="7"/>
  <c r="A1000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C1003" i="7" l="1"/>
  <c r="A1004" i="7" s="1"/>
  <c r="B1003" i="7"/>
  <c r="D1003" i="7" s="1"/>
  <c r="A1007" i="1"/>
  <c r="Y1007" i="1"/>
  <c r="B1008" i="1"/>
  <c r="C1004" i="7" l="1"/>
  <c r="A1005" i="7" s="1"/>
  <c r="B1004" i="7"/>
  <c r="D1004" i="7" s="1"/>
  <c r="Y1008" i="1"/>
  <c r="B1009" i="1"/>
  <c r="A1008" i="1"/>
  <c r="B1005" i="7" l="1"/>
  <c r="D1005" i="7" s="1"/>
  <c r="C1005" i="7"/>
  <c r="A1006" i="7" s="1"/>
  <c r="A1009" i="1"/>
  <c r="B1010" i="1"/>
  <c r="Y1009" i="1"/>
  <c r="C1006" i="7" l="1"/>
  <c r="A1007" i="7" s="1"/>
  <c r="B1006" i="7"/>
  <c r="D1006" i="7" s="1"/>
  <c r="A1010" i="1"/>
  <c r="B1011" i="1"/>
  <c r="Y1010" i="1"/>
  <c r="C1007" i="7" l="1"/>
  <c r="A1008" i="7" s="1"/>
  <c r="B1007" i="7"/>
  <c r="D1007" i="7" s="1"/>
  <c r="Y1011" i="1"/>
  <c r="B1012" i="1"/>
  <c r="A1011" i="1"/>
  <c r="B1008" i="7" l="1"/>
  <c r="D1008" i="7" s="1"/>
  <c r="C1008" i="7"/>
  <c r="A1009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C1015" i="7" l="1"/>
  <c r="A1016" i="7" s="1"/>
  <c r="B1015" i="7"/>
  <c r="D1015" i="7" s="1"/>
  <c r="Y1019" i="1"/>
  <c r="A1019" i="1"/>
  <c r="B1020" i="1"/>
  <c r="C1016" i="7" l="1"/>
  <c r="A1017" i="7" s="1"/>
  <c r="B1016" i="7"/>
  <c r="D1016" i="7" s="1"/>
  <c r="A1020" i="1"/>
  <c r="Y1020" i="1"/>
  <c r="B1021" i="1"/>
  <c r="B1017" i="7" l="1"/>
  <c r="D1017" i="7" s="1"/>
  <c r="C1017" i="7"/>
  <c r="A1018" i="7" s="1"/>
  <c r="B1022" i="1"/>
  <c r="A1021" i="1"/>
  <c r="Y1021" i="1"/>
  <c r="C1018" i="7" l="1"/>
  <c r="A1019" i="7" s="1"/>
  <c r="B1018" i="7"/>
  <c r="D1018" i="7" s="1"/>
  <c r="A1022" i="1"/>
  <c r="B1023" i="1"/>
  <c r="Y1022" i="1"/>
  <c r="C1019" i="7" l="1"/>
  <c r="A1020" i="7" s="1"/>
  <c r="B1019" i="7"/>
  <c r="D1019" i="7" s="1"/>
  <c r="A1023" i="1"/>
  <c r="B1024" i="1"/>
  <c r="Y1023" i="1"/>
  <c r="B1020" i="7" l="1"/>
  <c r="D1020" i="7" s="1"/>
  <c r="C1020" i="7"/>
  <c r="A1021" i="7" s="1"/>
  <c r="Y1024" i="1"/>
  <c r="A1024" i="1"/>
  <c r="B1025" i="1"/>
  <c r="C1021" i="7" l="1"/>
  <c r="A1022" i="7" s="1"/>
  <c r="B1021" i="7"/>
  <c r="D1021" i="7" s="1"/>
  <c r="Y1025" i="1"/>
  <c r="A1025" i="1"/>
  <c r="B1026" i="1"/>
  <c r="C1022" i="7" l="1"/>
  <c r="A1023" i="7" s="1"/>
  <c r="B1022" i="7"/>
  <c r="D1022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B1030" i="7" l="1"/>
  <c r="D1030" i="7" s="1"/>
  <c r="C1030" i="7"/>
  <c r="A1031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B1035" i="7" l="1"/>
  <c r="D1035" i="7" s="1"/>
  <c r="C1035" i="7"/>
  <c r="A1036" i="7" s="1"/>
  <c r="Y1039" i="1"/>
  <c r="B1040" i="1"/>
  <c r="A1039" i="1"/>
  <c r="C1036" i="7" l="1"/>
  <c r="A1037" i="7" s="1"/>
  <c r="B1036" i="7"/>
  <c r="D1036" i="7" s="1"/>
  <c r="Y1040" i="1"/>
  <c r="B1041" i="1"/>
  <c r="A1040" i="1"/>
  <c r="C1037" i="7" l="1"/>
  <c r="A1038" i="7" s="1"/>
  <c r="B1037" i="7"/>
  <c r="D1037" i="7" s="1"/>
  <c r="A1041" i="1"/>
  <c r="Y1041" i="1"/>
  <c r="B1042" i="1"/>
  <c r="B1038" i="7" l="1"/>
  <c r="D1038" i="7" s="1"/>
  <c r="C1038" i="7"/>
  <c r="A1039" i="7" s="1"/>
  <c r="B1043" i="1"/>
  <c r="A1042" i="1"/>
  <c r="Y1042" i="1"/>
  <c r="B1039" i="7" l="1"/>
  <c r="D1039" i="7" s="1"/>
  <c r="C1039" i="7"/>
  <c r="A1040" i="7" s="1"/>
  <c r="Y1043" i="1"/>
  <c r="B1044" i="1"/>
  <c r="A1043" i="1"/>
  <c r="C1040" i="7" l="1"/>
  <c r="A1041" i="7" s="1"/>
  <c r="B1040" i="7"/>
  <c r="D1040" i="7" s="1"/>
  <c r="B1045" i="1"/>
  <c r="A1044" i="1"/>
  <c r="Y1044" i="1"/>
  <c r="B1041" i="7" l="1"/>
  <c r="D1041" i="7" s="1"/>
  <c r="C1041" i="7"/>
  <c r="A1042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B1044" i="7" l="1"/>
  <c r="D1044" i="7" s="1"/>
  <c r="C1044" i="7"/>
  <c r="A1045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B1047" i="7" l="1"/>
  <c r="D1047" i="7" s="1"/>
  <c r="C1047" i="7"/>
  <c r="A1048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B1050" i="7" l="1"/>
  <c r="D1050" i="7" s="1"/>
  <c r="C1050" i="7"/>
  <c r="A1051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B1053" i="7" l="1"/>
  <c r="D1053" i="7" s="1"/>
  <c r="C1053" i="7"/>
  <c r="A1054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B1056" i="7" l="1"/>
  <c r="D1056" i="7" s="1"/>
  <c r="C1056" i="7"/>
  <c r="A1057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B1059" i="7" l="1"/>
  <c r="D1059" i="7" s="1"/>
  <c r="C1059" i="7"/>
  <c r="A1060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B1062" i="7" l="1"/>
  <c r="D1062" i="7" s="1"/>
  <c r="C1062" i="7"/>
  <c r="A1063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B1065" i="7" l="1"/>
  <c r="D1065" i="7" s="1"/>
  <c r="C1065" i="7"/>
  <c r="A1066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B1068" i="7" l="1"/>
  <c r="D1068" i="7" s="1"/>
  <c r="C1068" i="7"/>
  <c r="A1069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B1071" i="7" l="1"/>
  <c r="D1071" i="7" s="1"/>
  <c r="C1071" i="7"/>
  <c r="A1072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B1074" i="7" l="1"/>
  <c r="D1074" i="7" s="1"/>
  <c r="C1074" i="7"/>
  <c r="A1075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B1077" i="7" l="1"/>
  <c r="D1077" i="7" s="1"/>
  <c r="C1077" i="7"/>
  <c r="A1078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B1080" i="7" l="1"/>
  <c r="D1080" i="7" s="1"/>
  <c r="C1080" i="7"/>
  <c r="A1081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B1083" i="7" l="1"/>
  <c r="D1083" i="7" s="1"/>
  <c r="C1083" i="7"/>
  <c r="A1084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B1086" i="7" l="1"/>
  <c r="D1086" i="7" s="1"/>
  <c r="C1086" i="7"/>
  <c r="A1087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B1089" i="7" l="1"/>
  <c r="C1089" i="7"/>
  <c r="A1090" i="7" s="1"/>
  <c r="D1089" i="7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B1092" i="7" l="1"/>
  <c r="D1092" i="7" s="1"/>
  <c r="C1092" i="7"/>
  <c r="A1093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B1095" i="7" l="1"/>
  <c r="D1095" i="7" s="1"/>
  <c r="C1095" i="7"/>
  <c r="A1096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B1098" i="7" l="1"/>
  <c r="D1098" i="7" s="1"/>
  <c r="C1098" i="7"/>
  <c r="A1099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C1102" i="7" l="1"/>
  <c r="A1103" i="7" s="1"/>
  <c r="B1102" i="7"/>
  <c r="D1102" i="7" s="1"/>
  <c r="A1106" i="1"/>
  <c r="Y1106" i="1"/>
  <c r="B1107" i="1"/>
  <c r="B1103" i="7" l="1"/>
  <c r="C1103" i="7"/>
  <c r="A1104" i="7" s="1"/>
  <c r="D1103" i="7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C1106" i="7" l="1"/>
  <c r="A1107" i="7" s="1"/>
  <c r="B1106" i="7"/>
  <c r="D1106" i="7" s="1"/>
  <c r="A1110" i="1"/>
  <c r="B1111" i="1"/>
  <c r="Y1110" i="1"/>
  <c r="C1107" i="7" l="1"/>
  <c r="A1108" i="7" s="1"/>
  <c r="B1107" i="7"/>
  <c r="D1107" i="7" s="1"/>
  <c r="Y1111" i="1"/>
  <c r="A1111" i="1"/>
  <c r="B1112" i="1"/>
  <c r="C1108" i="7" l="1"/>
  <c r="A1109" i="7" s="1"/>
  <c r="B1108" i="7"/>
  <c r="D1108" i="7" s="1"/>
  <c r="Y1112" i="1"/>
  <c r="B1113" i="1"/>
  <c r="A1112" i="1"/>
  <c r="B1109" i="7" l="1"/>
  <c r="D1109" i="7" s="1"/>
  <c r="C1109" i="7"/>
  <c r="A1110" i="7" s="1"/>
  <c r="B1114" i="1"/>
  <c r="Y1113" i="1"/>
  <c r="A1113" i="1"/>
  <c r="C1110" i="7" l="1"/>
  <c r="A1111" i="7" s="1"/>
  <c r="B1110" i="7"/>
  <c r="D1110" i="7" s="1"/>
  <c r="A1114" i="1"/>
  <c r="Y1114" i="1"/>
  <c r="B1115" i="1"/>
  <c r="C1111" i="7" l="1"/>
  <c r="A1112" i="7" s="1"/>
  <c r="B1111" i="7"/>
  <c r="D1111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C1114" i="7" l="1"/>
  <c r="A1115" i="7" s="1"/>
  <c r="B1114" i="7"/>
  <c r="D1114" i="7" s="1"/>
  <c r="Y1118" i="1"/>
  <c r="A1118" i="1"/>
  <c r="B1119" i="1"/>
  <c r="C1115" i="7" l="1"/>
  <c r="A1116" i="7" s="1"/>
  <c r="B1115" i="7"/>
  <c r="D1115" i="7" s="1"/>
  <c r="Y1119" i="1"/>
  <c r="A1119" i="1"/>
  <c r="B1120" i="1"/>
  <c r="B1116" i="7" l="1"/>
  <c r="D1116" i="7" s="1"/>
  <c r="C1116" i="7"/>
  <c r="A1117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C1121" i="7" l="1"/>
  <c r="A1122" i="7" s="1"/>
  <c r="B1121" i="7"/>
  <c r="D1121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C1124" i="7" l="1"/>
  <c r="A1125" i="7" s="1"/>
  <c r="B1124" i="7"/>
  <c r="D1124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C1132" i="7" l="1"/>
  <c r="A1133" i="7" s="1"/>
  <c r="B1132" i="7"/>
  <c r="D1132" i="7" s="1"/>
  <c r="Y1136" i="1"/>
  <c r="B1137" i="1"/>
  <c r="A1136" i="1"/>
  <c r="C1133" i="7" l="1"/>
  <c r="A1134" i="7" s="1"/>
  <c r="B1133" i="7"/>
  <c r="D1133" i="7" s="1"/>
  <c r="Y1137" i="1"/>
  <c r="A1137" i="1"/>
  <c r="B1138" i="1"/>
  <c r="B1134" i="7" l="1"/>
  <c r="D1134" i="7" s="1"/>
  <c r="C1134" i="7"/>
  <c r="A1135" i="7" s="1"/>
  <c r="A1138" i="1"/>
  <c r="Y1138" i="1"/>
  <c r="B1139" i="1"/>
  <c r="C1135" i="7" l="1"/>
  <c r="A1136" i="7" s="1"/>
  <c r="B1135" i="7"/>
  <c r="D1135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C1139" i="7" l="1"/>
  <c r="A1140" i="7" s="1"/>
  <c r="B1139" i="7"/>
  <c r="D1139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C1142" i="7" l="1"/>
  <c r="A1143" i="7" s="1"/>
  <c r="B1142" i="7"/>
  <c r="D1142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B1145" i="7" l="1"/>
  <c r="D1145" i="7" s="1"/>
  <c r="C1145" i="7"/>
  <c r="A1146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B1152" i="7" l="1"/>
  <c r="D1152" i="7" s="1"/>
  <c r="C1152" i="7"/>
  <c r="A1153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C1156" i="7" l="1"/>
  <c r="A1157" i="7" s="1"/>
  <c r="B1156" i="7"/>
  <c r="D1156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B1160" i="7" l="1"/>
  <c r="C1160" i="7"/>
  <c r="A1161" i="7" s="1"/>
  <c r="D1160" i="7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B1163" i="7" l="1"/>
  <c r="D1163" i="7" s="1"/>
  <c r="C1163" i="7"/>
  <c r="A1164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B1175" i="7" l="1"/>
  <c r="D1175" i="7" s="1"/>
  <c r="C1175" i="7"/>
  <c r="A1176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B1179" i="7" l="1"/>
  <c r="D1179" i="7" s="1"/>
  <c r="C1179" i="7"/>
  <c r="A1180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C1190" i="7" l="1"/>
  <c r="A1191" i="7" s="1"/>
  <c r="B1190" i="7"/>
  <c r="D1190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B1197" i="7" l="1"/>
  <c r="D1197" i="7" s="1"/>
  <c r="C1197" i="7"/>
  <c r="A1198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B1202" i="7" l="1"/>
  <c r="D1202" i="7" s="1"/>
  <c r="C1202" i="7"/>
  <c r="A1203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B1206" i="7" l="1"/>
  <c r="D1206" i="7" s="1"/>
  <c r="C1206" i="7"/>
  <c r="A1207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B1211" i="7" l="1"/>
  <c r="D1211" i="7" s="1"/>
  <c r="C1211" i="7"/>
  <c r="A1212" i="7" s="1"/>
  <c r="A1215" i="1"/>
  <c r="B1216" i="1"/>
  <c r="Y1215" i="1"/>
  <c r="C1212" i="7" l="1"/>
  <c r="A1213" i="7" s="1"/>
  <c r="B1212" i="7"/>
  <c r="D1212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B1215" i="7" l="1"/>
  <c r="D1215" i="7" s="1"/>
  <c r="C1215" i="7"/>
  <c r="A1216" i="7" s="1"/>
  <c r="Y1219" i="1"/>
  <c r="B1220" i="1"/>
  <c r="A1219" i="1"/>
  <c r="C1216" i="7" l="1"/>
  <c r="A1217" i="7" s="1"/>
  <c r="B1216" i="7"/>
  <c r="D1216" i="7" s="1"/>
  <c r="A1220" i="1"/>
  <c r="B1221" i="1"/>
  <c r="Y1220" i="1"/>
  <c r="C1217" i="7" l="1"/>
  <c r="A1218" i="7" s="1"/>
  <c r="B1217" i="7"/>
  <c r="D1217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B1224" i="7" l="1"/>
  <c r="D1224" i="7" s="1"/>
  <c r="C1224" i="7"/>
  <c r="A1225" i="7" s="1"/>
  <c r="A1228" i="1"/>
  <c r="B1229" i="1"/>
  <c r="Y1228" i="1"/>
  <c r="C1225" i="7" l="1"/>
  <c r="A1226" i="7" s="1"/>
  <c r="B1225" i="7"/>
  <c r="D1225" i="7" s="1"/>
  <c r="Y1229" i="1"/>
  <c r="B1230" i="1"/>
  <c r="A1229" i="1"/>
  <c r="C1226" i="7" l="1"/>
  <c r="A1227" i="7" s="1"/>
  <c r="B1226" i="7"/>
  <c r="D1226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C1230" i="7" l="1"/>
  <c r="A1231" i="7" s="1"/>
  <c r="B1230" i="7"/>
  <c r="D1230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B1233" i="7" l="1"/>
  <c r="C1233" i="7"/>
  <c r="A1234" i="7" s="1"/>
  <c r="D1233" i="7"/>
  <c r="Y1237" i="1"/>
  <c r="A1237" i="1"/>
  <c r="B1238" i="1"/>
  <c r="C1234" i="7" l="1"/>
  <c r="A1235" i="7" s="1"/>
  <c r="B1234" i="7"/>
  <c r="D1234" i="7" s="1"/>
  <c r="A1238" i="1"/>
  <c r="Y1238" i="1"/>
  <c r="B1239" i="1"/>
  <c r="C1235" i="7" l="1"/>
  <c r="A1236" i="7" s="1"/>
  <c r="B1235" i="7"/>
  <c r="D1235" i="7" s="1"/>
  <c r="Y1239" i="1"/>
  <c r="A1239" i="1"/>
  <c r="B1240" i="1"/>
  <c r="C1236" i="7" l="1"/>
  <c r="A1237" i="7" s="1"/>
  <c r="B1236" i="7"/>
  <c r="D1236" i="7" s="1"/>
  <c r="A1240" i="1"/>
  <c r="B1241" i="1"/>
  <c r="Y1240" i="1"/>
  <c r="C1237" i="7" l="1"/>
  <c r="A1238" i="7" s="1"/>
  <c r="B1237" i="7"/>
  <c r="D1237" i="7" s="1"/>
  <c r="A1241" i="1"/>
  <c r="Y1241" i="1"/>
  <c r="B1242" i="1"/>
  <c r="B1238" i="7" l="1"/>
  <c r="D1238" i="7" s="1"/>
  <c r="C1238" i="7"/>
  <c r="A1239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B1249" i="7" l="1"/>
  <c r="D1249" i="7" s="1"/>
  <c r="C1249" i="7"/>
  <c r="A1250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B1261" i="7" l="1"/>
  <c r="D1261" i="7" s="1"/>
  <c r="C1261" i="7"/>
  <c r="A1262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B1271" i="7" l="1"/>
  <c r="D1271" i="7" s="1"/>
  <c r="C1271" i="7"/>
  <c r="A1272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B1286" i="7" l="1"/>
  <c r="D1286" i="7" s="1"/>
  <c r="C1286" i="7"/>
  <c r="A1287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B1292" i="7" l="1"/>
  <c r="D1292" i="7" s="1"/>
  <c r="C1292" i="7"/>
  <c r="A1293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B1297" i="7" l="1"/>
  <c r="D1297" i="7" s="1"/>
  <c r="C1297" i="7"/>
  <c r="A1298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B1327" i="7" l="1"/>
  <c r="D1327" i="7" s="1"/>
  <c r="C1327" i="7"/>
  <c r="A1328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B1331" i="7" l="1"/>
  <c r="D1331" i="7" s="1"/>
  <c r="C1331" i="7"/>
  <c r="A1332" i="7" s="1"/>
  <c r="A1335" i="1"/>
  <c r="Y1335" i="1"/>
  <c r="B1336" i="1"/>
  <c r="C1332" i="7" l="1"/>
  <c r="A1333" i="7" s="1"/>
  <c r="B1332" i="7"/>
  <c r="D1332" i="7" s="1"/>
  <c r="B1337" i="1"/>
  <c r="Y1336" i="1"/>
  <c r="A1336" i="1"/>
  <c r="C1333" i="7" l="1"/>
  <c r="A1334" i="7" s="1"/>
  <c r="B1333" i="7"/>
  <c r="D1333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C1336" i="7" l="1"/>
  <c r="A1337" i="7" s="1"/>
  <c r="B1336" i="7"/>
  <c r="D1336" i="7" s="1"/>
  <c r="B1341" i="1"/>
  <c r="Y1340" i="1"/>
  <c r="A1340" i="1"/>
  <c r="C1337" i="7" l="1"/>
  <c r="A1338" i="7" s="1"/>
  <c r="B1337" i="7"/>
  <c r="D1337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B1342" i="7" l="1"/>
  <c r="D1342" i="7" s="1"/>
  <c r="C1342" i="7"/>
  <c r="A1343" i="7" s="1"/>
  <c r="A1346" i="1"/>
  <c r="Y1346" i="1"/>
  <c r="C1343" i="7" l="1"/>
  <c r="A1344" i="7" s="1"/>
  <c r="B1343" i="7"/>
  <c r="D1343" i="7" s="1"/>
  <c r="Y1347" i="1"/>
  <c r="A1347" i="1"/>
  <c r="C1344" i="7" l="1"/>
  <c r="A1345" i="7" s="1"/>
  <c r="B1344" i="7"/>
  <c r="D1344" i="7" s="1"/>
  <c r="Y1348" i="1"/>
  <c r="B1349" i="1"/>
  <c r="A1348" i="1"/>
  <c r="C1345" i="7" l="1"/>
  <c r="A1346" i="7" s="1"/>
  <c r="B1345" i="7"/>
  <c r="D1345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C1348" i="7" l="1"/>
  <c r="A1349" i="7" s="1"/>
  <c r="B1348" i="7"/>
  <c r="D1348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C1353" i="7" l="1"/>
  <c r="A1354" i="7" s="1"/>
  <c r="B1353" i="7"/>
  <c r="D1353" i="7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C1356" i="7" l="1"/>
  <c r="A1357" i="7" s="1"/>
  <c r="B1356" i="7"/>
  <c r="D1356" i="7"/>
  <c r="A1360" i="1"/>
  <c r="B1361" i="1"/>
  <c r="Y1360" i="1"/>
  <c r="C1357" i="7" l="1"/>
  <c r="A1358" i="7" s="1"/>
  <c r="B1357" i="7"/>
  <c r="D1357" i="7" s="1"/>
  <c r="Y1361" i="1"/>
  <c r="B1362" i="1"/>
  <c r="A1361" i="1"/>
  <c r="B1358" i="7" l="1"/>
  <c r="D1358" i="7" s="1"/>
  <c r="C1358" i="7"/>
  <c r="A1359" i="7" s="1"/>
  <c r="Y1362" i="1"/>
  <c r="B1363" i="1"/>
  <c r="A1362" i="1"/>
  <c r="C1359" i="7" l="1"/>
  <c r="A1360" i="7" s="1"/>
  <c r="B1359" i="7"/>
  <c r="D1359" i="7" s="1"/>
  <c r="Y1363" i="1"/>
  <c r="B1364" i="1"/>
  <c r="A1363" i="1"/>
  <c r="C1360" i="7" l="1"/>
  <c r="A1361" i="7" s="1"/>
  <c r="B1360" i="7"/>
  <c r="D1360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C1368" i="7" l="1"/>
  <c r="A1369" i="7" s="1"/>
  <c r="B1368" i="7"/>
  <c r="D1368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C1373" i="7" l="1"/>
  <c r="A1374" i="7" s="1"/>
  <c r="B1373" i="7"/>
  <c r="D1373" i="7" s="1"/>
  <c r="Y1377" i="1"/>
  <c r="B1378" i="1"/>
  <c r="A1377" i="1"/>
  <c r="C1374" i="7" l="1"/>
  <c r="A1375" i="7" s="1"/>
  <c r="B1374" i="7"/>
  <c r="D1374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C1377" i="7" l="1"/>
  <c r="A1378" i="7" s="1"/>
  <c r="B1377" i="7"/>
  <c r="D1377" i="7" s="1"/>
  <c r="A1381" i="1"/>
  <c r="Y1381" i="1"/>
  <c r="B1382" i="1"/>
  <c r="C1378" i="7" l="1"/>
  <c r="A1379" i="7" s="1"/>
  <c r="B1378" i="7"/>
  <c r="D1378" i="7" s="1"/>
  <c r="Y1382" i="1"/>
  <c r="A1382" i="1"/>
  <c r="B1383" i="1"/>
  <c r="B1379" i="7" l="1"/>
  <c r="D1379" i="7" s="1"/>
  <c r="C1379" i="7"/>
  <c r="A1380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B1387" i="7" l="1"/>
  <c r="D1387" i="7" s="1"/>
  <c r="C1387" i="7"/>
  <c r="A1388" i="7" s="1"/>
  <c r="Y1391" i="1"/>
  <c r="B1392" i="1"/>
  <c r="A1391" i="1"/>
  <c r="C1388" i="7" l="1"/>
  <c r="A1389" i="7" s="1"/>
  <c r="B1388" i="7"/>
  <c r="D1388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B1411" i="7" l="1"/>
  <c r="D1411" i="7" s="1"/>
  <c r="C1411" i="7"/>
  <c r="A1412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P1434" i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B1457" i="7" l="1"/>
  <c r="D1457" i="7" s="1"/>
  <c r="C1457" i="7"/>
  <c r="A1458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C1466" i="7" l="1"/>
  <c r="A1467" i="7" s="1"/>
  <c r="B1466" i="7"/>
  <c r="D1466" i="7" s="1"/>
  <c r="A1470" i="1"/>
  <c r="B1471" i="1"/>
  <c r="Y1470" i="1"/>
  <c r="B1467" i="7" l="1"/>
  <c r="D1467" i="7" s="1"/>
  <c r="C1467" i="7"/>
  <c r="A1468" i="7" s="1"/>
  <c r="Y1471" i="1"/>
  <c r="B1472" i="1"/>
  <c r="A1471" i="1"/>
  <c r="C1468" i="7" l="1"/>
  <c r="A1469" i="7" s="1"/>
  <c r="B1468" i="7"/>
  <c r="D1468" i="7" s="1"/>
  <c r="Y1472" i="1"/>
  <c r="A1472" i="1"/>
  <c r="B1473" i="1"/>
  <c r="C1469" i="7" l="1"/>
  <c r="A1470" i="7" s="1"/>
  <c r="B1469" i="7"/>
  <c r="D1469" i="7" s="1"/>
  <c r="A1473" i="1"/>
  <c r="B1474" i="1"/>
  <c r="Y1473" i="1"/>
  <c r="C1470" i="7" l="1"/>
  <c r="A1471" i="7" s="1"/>
  <c r="B1470" i="7"/>
  <c r="D1470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C1473" i="7" l="1"/>
  <c r="A1474" i="7" s="1"/>
  <c r="B1473" i="7"/>
  <c r="D1473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C1476" i="7" l="1"/>
  <c r="A1477" i="7" s="1"/>
  <c r="B1476" i="7"/>
  <c r="D1476" i="7" s="1"/>
  <c r="Y1480" i="1"/>
  <c r="A1480" i="1"/>
  <c r="B1481" i="1"/>
  <c r="C1477" i="7" l="1"/>
  <c r="A1478" i="7" s="1"/>
  <c r="B1477" i="7"/>
  <c r="D1477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C1480" i="7" l="1"/>
  <c r="A1481" i="7" s="1"/>
  <c r="B1480" i="7"/>
  <c r="D1480" i="7" s="1"/>
  <c r="A1484" i="1"/>
  <c r="Y1484" i="1"/>
  <c r="B1485" i="1"/>
  <c r="C1481" i="7" l="1"/>
  <c r="A1482" i="7" s="1"/>
  <c r="B1481" i="7"/>
  <c r="D1481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C1484" i="7" l="1"/>
  <c r="A1485" i="7" s="1"/>
  <c r="B1484" i="7"/>
  <c r="D1484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C1488" i="7" l="1"/>
  <c r="A1489" i="7" s="1"/>
  <c r="B1488" i="7"/>
  <c r="D1488" i="7" s="1"/>
  <c r="A1493" i="1"/>
  <c r="Y1493" i="1"/>
  <c r="A1492" i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C1494" i="7" l="1"/>
  <c r="A1495" i="7" s="1"/>
  <c r="B1494" i="7"/>
  <c r="D1494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C1504" i="7" l="1"/>
  <c r="A1505" i="7" s="1"/>
  <c r="B1504" i="7"/>
  <c r="D1504" i="7" s="1"/>
  <c r="Y1509" i="1"/>
  <c r="A1509" i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C1520" i="7" l="1"/>
  <c r="A1521" i="7" s="1"/>
  <c r="B1520" i="7"/>
  <c r="D1520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B1529" i="7" l="1"/>
  <c r="D1529" i="7" s="1"/>
  <c r="C1529" i="7"/>
  <c r="A1530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B1555" i="1"/>
  <c r="C1551" i="7" l="1"/>
  <c r="A1552" i="7" s="1"/>
  <c r="B1551" i="7"/>
  <c r="D1551" i="7" s="1"/>
  <c r="A1555" i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C1553" i="7" l="1"/>
  <c r="A1554" i="7" s="1"/>
  <c r="B1553" i="7"/>
  <c r="D1553" i="7" s="1"/>
  <c r="A1557" i="1"/>
  <c r="Y1557" i="1"/>
  <c r="B1558" i="1"/>
  <c r="C1554" i="7" l="1"/>
  <c r="A1555" i="7" s="1"/>
  <c r="B1554" i="7"/>
  <c r="D1554" i="7" s="1"/>
  <c r="Y1558" i="1"/>
  <c r="A1558" i="1"/>
  <c r="B1559" i="1"/>
  <c r="C1555" i="7" l="1"/>
  <c r="A1556" i="7" s="1"/>
  <c r="B1555" i="7"/>
  <c r="D1555" i="7" s="1"/>
  <c r="A1559" i="1"/>
  <c r="B1560" i="1"/>
  <c r="Y1559" i="1"/>
  <c r="C1556" i="7" l="1"/>
  <c r="A1557" i="7" s="1"/>
  <c r="B1556" i="7"/>
  <c r="D1556" i="7" s="1"/>
  <c r="A1560" i="1"/>
  <c r="Y1560" i="1"/>
  <c r="B1561" i="1"/>
  <c r="B1557" i="7" l="1"/>
  <c r="D1557" i="7" s="1"/>
  <c r="C1557" i="7"/>
  <c r="A1558" i="7" s="1"/>
  <c r="Y1561" i="1"/>
  <c r="A1561" i="1"/>
  <c r="B1562" i="1"/>
  <c r="C1558" i="7" l="1"/>
  <c r="A1559" i="7" s="1"/>
  <c r="B1558" i="7"/>
  <c r="D1558" i="7" s="1"/>
  <c r="A1562" i="1"/>
  <c r="Y1562" i="1"/>
  <c r="B1563" i="1"/>
  <c r="C1559" i="7" l="1"/>
  <c r="A1560" i="7" s="1"/>
  <c r="B1559" i="7"/>
  <c r="D1559" i="7" s="1"/>
  <c r="A1563" i="1"/>
  <c r="B1564" i="1"/>
  <c r="Y1563" i="1"/>
  <c r="C1560" i="7" l="1"/>
  <c r="A1561" i="7" s="1"/>
  <c r="B1560" i="7"/>
  <c r="D1560" i="7" s="1"/>
  <c r="Y1564" i="1"/>
  <c r="B1565" i="1"/>
  <c r="A1564" i="1"/>
  <c r="C1561" i="7" l="1"/>
  <c r="A1562" i="7" s="1"/>
  <c r="B1561" i="7"/>
  <c r="D1561" i="7" s="1"/>
  <c r="A1565" i="1"/>
  <c r="Y1565" i="1"/>
  <c r="B1566" i="1"/>
  <c r="C1562" i="7" l="1"/>
  <c r="A1563" i="7" s="1"/>
  <c r="B1562" i="7"/>
  <c r="D1562" i="7" s="1"/>
  <c r="B1567" i="1"/>
  <c r="Y1566" i="1"/>
  <c r="A1566" i="1"/>
  <c r="C1563" i="7" l="1"/>
  <c r="A1564" i="7" s="1"/>
  <c r="B1563" i="7"/>
  <c r="D1563" i="7" s="1"/>
  <c r="Y1567" i="1"/>
  <c r="B1568" i="1"/>
  <c r="A1567" i="1"/>
  <c r="C1564" i="7" l="1"/>
  <c r="A1565" i="7" s="1"/>
  <c r="B1564" i="7"/>
  <c r="D1564" i="7" s="1"/>
  <c r="B1569" i="1"/>
  <c r="Y1568" i="1"/>
  <c r="A1568" i="1"/>
  <c r="C1565" i="7" l="1"/>
  <c r="A1566" i="7" s="1"/>
  <c r="B1565" i="7"/>
  <c r="D1565" i="7" s="1"/>
  <c r="A1569" i="1"/>
  <c r="Y1569" i="1"/>
  <c r="B1570" i="1"/>
  <c r="C1566" i="7" l="1"/>
  <c r="A1567" i="7" s="1"/>
  <c r="B1566" i="7"/>
  <c r="D1566" i="7" s="1"/>
  <c r="A1570" i="1"/>
  <c r="B1571" i="1"/>
  <c r="Y1570" i="1"/>
  <c r="C1567" i="7" l="1"/>
  <c r="A1568" i="7" s="1"/>
  <c r="B1567" i="7"/>
  <c r="D1567" i="7" s="1"/>
  <c r="A1571" i="1"/>
  <c r="B1572" i="1"/>
  <c r="Y1571" i="1"/>
  <c r="C1568" i="7" l="1"/>
  <c r="A1569" i="7" s="1"/>
  <c r="B1568" i="7"/>
  <c r="D1568" i="7" s="1"/>
  <c r="Y1572" i="1"/>
  <c r="A1572" i="1"/>
  <c r="B1573" i="1"/>
  <c r="B1569" i="7" l="1"/>
  <c r="D1569" i="7" s="1"/>
  <c r="C1569" i="7"/>
  <c r="A1570" i="7" s="1"/>
  <c r="A1573" i="1"/>
  <c r="B1574" i="1"/>
  <c r="Y1573" i="1"/>
  <c r="C1570" i="7" l="1"/>
  <c r="A1571" i="7" s="1"/>
  <c r="B1570" i="7"/>
  <c r="D1570" i="7" s="1"/>
  <c r="Y1574" i="1"/>
  <c r="B1575" i="1"/>
  <c r="A1574" i="1"/>
  <c r="C1571" i="7" l="1"/>
  <c r="A1572" i="7" s="1"/>
  <c r="B1571" i="7"/>
  <c r="D1571" i="7" s="1"/>
  <c r="A1575" i="1"/>
  <c r="Y1575" i="1"/>
  <c r="B1576" i="1"/>
  <c r="C1572" i="7" l="1"/>
  <c r="A1573" i="7" s="1"/>
  <c r="B1572" i="7"/>
  <c r="D1572" i="7" s="1"/>
  <c r="A1576" i="1"/>
  <c r="Y1576" i="1"/>
  <c r="B1577" i="1"/>
  <c r="C1573" i="7" l="1"/>
  <c r="A1574" i="7" s="1"/>
  <c r="B1573" i="7"/>
  <c r="D1573" i="7" s="1"/>
  <c r="A1577" i="1"/>
  <c r="B1578" i="1"/>
  <c r="Y1577" i="1"/>
  <c r="C1574" i="7" l="1"/>
  <c r="A1575" i="7" s="1"/>
  <c r="B1574" i="7"/>
  <c r="D1574" i="7" s="1"/>
  <c r="Y1578" i="1"/>
  <c r="B1579" i="1"/>
  <c r="A1578" i="1"/>
  <c r="C1575" i="7" l="1"/>
  <c r="A1576" i="7" s="1"/>
  <c r="B1575" i="7"/>
  <c r="D1575" i="7" s="1"/>
  <c r="Y1579" i="1"/>
  <c r="A1579" i="1"/>
  <c r="B1580" i="1"/>
  <c r="C1576" i="7" l="1"/>
  <c r="A1577" i="7" s="1"/>
  <c r="B1576" i="7"/>
  <c r="D1576" i="7" s="1"/>
  <c r="A1580" i="1"/>
  <c r="B1581" i="1"/>
  <c r="Y1580" i="1"/>
  <c r="C1577" i="7" l="1"/>
  <c r="A1578" i="7" s="1"/>
  <c r="B1577" i="7"/>
  <c r="D1577" i="7" s="1"/>
  <c r="Y1581" i="1"/>
  <c r="B1582" i="1"/>
  <c r="A1581" i="1"/>
  <c r="C1578" i="7" l="1"/>
  <c r="A1579" i="7" s="1"/>
  <c r="B1578" i="7"/>
  <c r="D1578" i="7" s="1"/>
  <c r="Y1582" i="1"/>
  <c r="B1583" i="1"/>
  <c r="A1582" i="1"/>
  <c r="C1579" i="7" l="1"/>
  <c r="A1580" i="7" s="1"/>
  <c r="B1579" i="7"/>
  <c r="D1579" i="7" s="1"/>
  <c r="Y1583" i="1"/>
  <c r="B1584" i="1"/>
  <c r="A1583" i="1"/>
  <c r="C1580" i="7" l="1"/>
  <c r="A1581" i="7" s="1"/>
  <c r="B1580" i="7"/>
  <c r="D1580" i="7" s="1"/>
  <c r="A1584" i="1"/>
  <c r="Y1584" i="1"/>
  <c r="B1585" i="1"/>
  <c r="B1581" i="7" l="1"/>
  <c r="D1581" i="7" s="1"/>
  <c r="C1581" i="7"/>
  <c r="A1582" i="7" s="1"/>
  <c r="B1586" i="1"/>
  <c r="Y1585" i="1"/>
  <c r="A1585" i="1"/>
  <c r="C1582" i="7" l="1"/>
  <c r="A1583" i="7" s="1"/>
  <c r="B1582" i="7"/>
  <c r="D1582" i="7" s="1"/>
  <c r="A1586" i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Y1794" i="1"/>
  <c r="A1794" i="1"/>
  <c r="A1794" i="4" s="1"/>
  <c r="C1791" i="7" l="1"/>
  <c r="A1792" i="7" s="1"/>
  <c r="B1791" i="7"/>
  <c r="D1791" i="7" s="1"/>
  <c r="Y1796" i="1"/>
  <c r="B1797" i="1"/>
  <c r="A1796" i="1"/>
  <c r="A1796" i="4" s="1"/>
  <c r="Y1795" i="1"/>
  <c r="C1792" i="7" l="1"/>
  <c r="A1793" i="7" s="1"/>
  <c r="B1792" i="7"/>
  <c r="D1792" i="7" s="1"/>
  <c r="B1798" i="1"/>
  <c r="Y1797" i="1"/>
  <c r="A1797" i="1"/>
  <c r="A1797" i="4" s="1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A1802" i="1"/>
  <c r="A1802" i="4" s="1"/>
  <c r="Y1802" i="1"/>
  <c r="Z1802" i="1"/>
  <c r="P1803" i="1" l="1"/>
  <c r="C1798" i="7"/>
  <c r="A1799" i="7" s="1"/>
  <c r="B1798" i="7"/>
  <c r="D1798" i="7" s="1"/>
  <c r="B1804" i="1"/>
  <c r="E1804" i="1" s="1"/>
  <c r="F1804" i="1" s="1"/>
  <c r="Z1803" i="1"/>
  <c r="A1803" i="1"/>
  <c r="A1803" i="4" s="1"/>
  <c r="Y1803" i="1"/>
  <c r="C1799" i="7" l="1"/>
  <c r="A1800" i="7" s="1"/>
  <c r="B1799" i="7"/>
  <c r="D1799" i="7" s="1"/>
  <c r="B1805" i="1"/>
  <c r="P1804" i="1"/>
  <c r="A1804" i="1"/>
  <c r="A1804" i="4" s="1"/>
  <c r="Y1804" i="1"/>
  <c r="M1804" i="1"/>
  <c r="Z1804" i="1" s="1"/>
  <c r="C1800" i="7" l="1"/>
  <c r="A1801" i="7" s="1"/>
  <c r="B1800" i="7"/>
  <c r="D1800" i="7" s="1"/>
  <c r="B1806" i="1"/>
  <c r="Y1805" i="1"/>
  <c r="M1805" i="1"/>
  <c r="Z1805" i="1" s="1"/>
  <c r="E1805" i="1"/>
  <c r="F1805" i="1" s="1"/>
  <c r="P1805" i="1" s="1"/>
  <c r="A1805" i="1"/>
  <c r="A1805" i="4" s="1"/>
  <c r="C1801" i="7" l="1"/>
  <c r="A1802" i="7" s="1"/>
  <c r="B1801" i="7"/>
  <c r="D1801" i="7" s="1"/>
  <c r="B1807" i="1"/>
  <c r="A1806" i="1"/>
  <c r="A1806" i="4" s="1"/>
  <c r="E1806" i="1"/>
  <c r="F1806" i="1" s="1"/>
  <c r="P1806" i="1" s="1"/>
  <c r="Y1806" i="1"/>
  <c r="M1806" i="1"/>
  <c r="Z1806" i="1" s="1"/>
  <c r="C1802" i="7" l="1"/>
  <c r="A1803" i="7" s="1"/>
  <c r="B1802" i="7"/>
  <c r="D1802" i="7" s="1"/>
  <c r="B1808" i="1"/>
  <c r="A1807" i="1"/>
  <c r="A1807" i="4" s="1"/>
  <c r="Y1807" i="1"/>
  <c r="M1807" i="1"/>
  <c r="Z1807" i="1" s="1"/>
  <c r="E1807" i="1"/>
  <c r="F1807" i="1" s="1"/>
  <c r="P1807" i="1" s="1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A1811" i="4" s="1"/>
  <c r="Y1811" i="1"/>
  <c r="E1811" i="1"/>
  <c r="F1811" i="1" s="1"/>
  <c r="P1811" i="1" s="1"/>
  <c r="C1807" i="7" l="1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Y1928" i="1"/>
  <c r="C1924" i="7" l="1"/>
  <c r="A1925" i="7" s="1"/>
  <c r="B1924" i="7"/>
  <c r="D1924" i="7" s="1"/>
  <c r="B1930" i="1"/>
  <c r="Y1929" i="1"/>
  <c r="A1929" i="1"/>
  <c r="A1929" i="4" s="1"/>
  <c r="B1925" i="7" l="1"/>
  <c r="D1925" i="7" s="1"/>
  <c r="C1925" i="7"/>
  <c r="A1926" i="7" s="1"/>
  <c r="Y1930" i="1"/>
  <c r="A1930" i="1"/>
  <c r="A1930" i="4" s="1"/>
  <c r="M1930" i="1"/>
  <c r="Z1930" i="1" s="1"/>
  <c r="E1930" i="1"/>
  <c r="F1930" i="1" s="1"/>
  <c r="P1930" i="1" s="1"/>
  <c r="B1931" i="1"/>
  <c r="C1926" i="7" l="1"/>
  <c r="A1927" i="7" s="1"/>
  <c r="B1926" i="7"/>
  <c r="D1926" i="7" s="1"/>
  <c r="Y1931" i="1"/>
  <c r="A1931" i="1"/>
  <c r="A1931" i="4" s="1"/>
  <c r="M1931" i="1"/>
  <c r="Z1931" i="1" s="1"/>
  <c r="E1931" i="1"/>
  <c r="F1931" i="1" s="1"/>
  <c r="P1931" i="1" s="1"/>
  <c r="B1932" i="1"/>
  <c r="C1927" i="7" l="1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C1950" i="7"/>
  <c r="A1951" i="7" s="1"/>
  <c r="D1950" i="7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C1976" i="7"/>
  <c r="A1977" i="7" s="1"/>
  <c r="D1976" i="7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C1988" i="7"/>
  <c r="A1989" i="7" s="1"/>
  <c r="D1988" i="7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Y136" i="9" l="1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Y2231" i="1"/>
  <c r="B2232" i="1"/>
  <c r="A2231" i="1"/>
  <c r="A2231" i="4" s="1"/>
  <c r="S1795" i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227" i="7" l="1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E66" i="9"/>
  <c r="E18" i="9"/>
  <c r="D69" i="9"/>
  <c r="E82" i="9"/>
  <c r="F82" i="9" s="1"/>
  <c r="D46" i="9"/>
  <c r="E17" i="9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228" i="7" l="1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29" i="7" l="1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73" i="9" l="1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Y2274" i="1"/>
  <c r="A2274" i="1"/>
  <c r="A2274" i="4" s="1"/>
  <c r="C2270" i="7" l="1"/>
  <c r="A2271" i="7" s="1"/>
  <c r="B2270" i="7"/>
  <c r="D2270" i="7" s="1"/>
  <c r="A2275" i="1"/>
  <c r="A2275" i="4" s="1"/>
  <c r="Y2275" i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D2276" i="7" l="1"/>
  <c r="C2276" i="7"/>
  <c r="A2277" i="7" s="1"/>
  <c r="B2276" i="7"/>
  <c r="D2277" i="7" l="1"/>
  <c r="C2277" i="7"/>
  <c r="A2278" i="7" s="1"/>
  <c r="B2277" i="7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<sst xmlns="http://schemas.openxmlformats.org/spreadsheetml/2006/main" count="23862" uniqueCount="5267">
  <si>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</si>
  <si>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</si>
  <si>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</si>
  <si>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</si>
  <si>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</si>
  <si>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</si>
  <si>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</si>
  <si>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</si>
  <si>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</si>
  <si>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</si>
  <si>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</si>
  <si>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</si>
  <si>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</si>
  <si>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</si>
  <si>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</si>
  <si>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</si>
  <si>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</si>
  <si>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</si>
  <si>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</si>
  <si>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</si>
  <si>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</si>
  <si>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</si>
  <si>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</si>
  <si>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</si>
  <si>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</si>
  <si>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</si>
  <si>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</si>
  <si>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</si>
  <si>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</si>
  <si>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</si>
  <si>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</si>
  <si>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</si>
  <si>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</si>
  <si>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</si>
  <si>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</si>
  <si>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</si>
  <si>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</si>
  <si>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</si>
  <si>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</si>
  <si>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</si>
  <si>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</si>
  <si>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</si>
  <si>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</si>
  <si>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</si>
  <si>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</si>
  <si>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</si>
  <si>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</si>
  <si>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</si>
  <si>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</si>
  <si>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</si>
  <si>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</si>
  <si>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</si>
  <si>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</si>
  <si>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</si>
  <si>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</si>
  <si>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</si>
  <si>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</si>
  <si>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</si>
  <si>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</si>
  <si>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</si>
  <si>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</si>
  <si>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</si>
  <si>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</si>
  <si>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</si>
  <si>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</si>
  <si>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</si>
  <si>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</si>
  <si>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</si>
  <si>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</si>
  <si>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</si>
  <si>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</si>
  <si>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</si>
  <si>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</si>
  <si>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</si>
  <si>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</si>
  <si>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</si>
  <si>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</si>
  <si>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</si>
  <si>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</si>
  <si>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</si>
  <si>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</si>
  <si>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</si>
  <si>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</si>
  <si>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</si>
  <si>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</si>
  <si>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</si>
  <si>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</si>
  <si>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</si>
  <si>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</si>
  <si>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</si>
  <si>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</si>
  <si>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</si>
  <si>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</si>
  <si>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</si>
  <si>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</si>
  <si>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</si>
  <si>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</si>
  <si>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</si>
  <si>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</si>
  <si>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</si>
  <si>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</si>
  <si>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</si>
  <si>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</si>
  <si>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</si>
  <si>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</si>
  <si>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</si>
  <si>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</si>
  <si>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</si>
  <si>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</si>
  <si>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</si>
  <si>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</si>
  <si>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</si>
  <si>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</si>
  <si>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</si>
  <si>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</si>
  <si>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</si>
  <si>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</si>
  <si>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</si>
  <si>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</si>
  <si>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</si>
  <si>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</si>
  <si>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</si>
  <si>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</si>
  <si>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</si>
  <si>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</si>
  <si>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</si>
  <si>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</si>
  <si>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</si>
  <si>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</si>
  <si>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</si>
  <si>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</si>
  <si>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</si>
  <si>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</si>
  <si>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</si>
  <si>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</si>
  <si>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</si>
  <si>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</si>
  <si>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</si>
  <si>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</si>
  <si>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</si>
  <si>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</si>
  <si>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</si>
  <si>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</si>
  <si>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</si>
  <si>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</si>
  <si>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</si>
  <si>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</si>
  <si>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</si>
  <si>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</si>
  <si>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</si>
  <si>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</si>
  <si>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</si>
  <si>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</si>
  <si>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</si>
  <si>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</si>
  <si>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</si>
  <si>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</si>
  <si>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</si>
  <si>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</si>
  <si>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</si>
  <si>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</si>
  <si>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</si>
  <si>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</si>
  <si>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</si>
  <si>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</si>
  <si>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</si>
  <si>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</si>
  <si>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</si>
  <si>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</si>
  <si>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</si>
  <si>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</si>
  <si>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</si>
  <si>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</si>
  <si>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</si>
  <si>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</si>
  <si>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</si>
  <si>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</si>
  <si>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</si>
  <si>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</si>
  <si>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</si>
  <si>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</si>
  <si>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</si>
  <si>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</si>
  <si>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</si>
  <si>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</si>
  <si>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</si>
  <si>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</si>
  <si>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</si>
  <si>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</si>
  <si>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</si>
  <si>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</si>
  <si>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</si>
  <si>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</si>
  <si>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</si>
  <si>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</si>
  <si>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</si>
  <si>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</si>
  <si>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</si>
  <si>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</si>
  <si>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</si>
  <si>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</si>
  <si>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</si>
  <si>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</si>
  <si>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</si>
  <si>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</si>
  <si>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</si>
  <si>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</si>
  <si>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</si>
  <si>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</si>
  <si>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</si>
  <si>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</si>
  <si>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</si>
  <si>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</si>
  <si>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</si>
  <si>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</si>
  <si>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</si>
  <si>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</si>
  <si>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</si>
  <si>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</si>
  <si>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</si>
  <si>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</si>
  <si>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</si>
  <si>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</si>
  <si>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</si>
  <si>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</si>
  <si>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</si>
  <si>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</si>
  <si>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</si>
  <si>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</si>
  <si>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</si>
  <si>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</si>
  <si>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</si>
  <si>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</si>
  <si>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</si>
  <si>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</si>
  <si>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</si>
  <si>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</si>
  <si>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</si>
  <si>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</si>
  <si>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</si>
  <si>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</si>
  <si>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</si>
  <si>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</si>
  <si>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</si>
  <si>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</si>
  <si>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</si>
  <si>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</si>
  <si>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</si>
  <si>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</si>
  <si>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</si>
  <si>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</si>
  <si>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</si>
  <si>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</si>
  <si>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</si>
  <si>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</si>
  <si>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</si>
  <si>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</si>
  <si>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</si>
  <si>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</si>
  <si>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</si>
  <si>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</si>
  <si>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</si>
  <si>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</si>
  <si>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</si>
  <si>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</si>
  <si>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</si>
  <si>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</si>
  <si>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</si>
  <si>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</si>
  <si>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</si>
  <si>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</si>
  <si>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</si>
  <si>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</si>
  <si>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</si>
  <si>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</si>
  <si>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</si>
  <si>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</si>
  <si>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</si>
  <si>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</si>
  <si>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</si>
  <si>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</si>
  <si>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</si>
  <si>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</si>
  <si>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</si>
  <si>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</si>
  <si>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</si>
  <si>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</si>
  <si>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</si>
  <si>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</si>
  <si>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</si>
  <si>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</si>
  <si>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</si>
  <si>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</si>
  <si>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</si>
  <si>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</si>
  <si>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</si>
  <si>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</si>
  <si>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</si>
  <si>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</si>
  <si>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</si>
  <si>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</si>
  <si>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</si>
  <si>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</si>
  <si>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</si>
  <si>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</si>
  <si>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</si>
  <si>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</si>
  <si>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</si>
  <si>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</si>
  <si>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</si>
  <si>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</si>
  <si>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</si>
  <si>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</si>
  <si>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</si>
  <si>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</si>
  <si>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</si>
  <si>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</si>
  <si>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</si>
  <si>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</si>
  <si>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</si>
  <si>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</si>
  <si>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</si>
  <si>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</si>
  <si>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</si>
  <si>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</si>
  <si>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</si>
  <si>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</si>
  <si>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</si>
  <si>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</si>
  <si>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</si>
  <si>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</si>
  <si>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</si>
  <si>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</si>
  <si>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</si>
  <si>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</si>
  <si>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</si>
  <si>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</si>
  <si>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</si>
  <si>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</si>
  <si>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</si>
  <si>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</si>
  <si>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</si>
  <si>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</si>
  <si>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</si>
  <si>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</si>
  <si>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</si>
  <si>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</si>
  <si>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</si>
  <si>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</si>
  <si>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</si>
  <si>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</si>
  <si>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</si>
  <si>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</si>
  <si>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</si>
  <si>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</si>
  <si>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</si>
  <si>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</si>
  <si>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</si>
  <si>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</si>
  <si>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</si>
  <si>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</si>
  <si>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</si>
  <si>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</si>
  <si>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</si>
  <si>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</si>
  <si>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</si>
  <si>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</si>
  <si>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</si>
  <si>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</si>
  <si>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</si>
  <si>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</si>
  <si>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</si>
  <si>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</si>
  <si>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</si>
  <si>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</si>
  <si>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</si>
  <si>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</si>
  <si>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</si>
  <si>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</si>
  <si>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</si>
  <si>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</si>
  <si>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</si>
  <si>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</si>
  <si>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</si>
  <si>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</si>
  <si>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</si>
  <si>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</si>
  <si>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</si>
  <si>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</si>
  <si>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</si>
  <si>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</si>
  <si>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</si>
  <si>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</si>
  <si>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</si>
  <si>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</si>
  <si>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</si>
  <si>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</si>
  <si>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</si>
  <si>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</si>
  <si>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</si>
  <si>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</si>
  <si>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</si>
  <si>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</si>
  <si>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</si>
  <si>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</si>
  <si>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</si>
  <si>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</si>
  <si>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</si>
  <si>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</si>
  <si>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</si>
  <si>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</si>
  <si>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</si>
  <si>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</si>
  <si>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</si>
  <si>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</si>
  <si>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</si>
  <si>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</si>
  <si>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</si>
  <si>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</si>
  <si>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</si>
  <si>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</si>
  <si>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</si>
  <si>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</si>
  <si>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</si>
  <si>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</si>
  <si>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</si>
  <si>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</si>
  <si>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</si>
  <si>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</si>
  <si>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</si>
  <si>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</si>
  <si>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</si>
  <si>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</si>
  <si>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</si>
  <si>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</si>
  <si>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</si>
  <si>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</si>
  <si>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</si>
  <si>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</si>
  <si>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</si>
  <si>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</si>
  <si>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</si>
  <si>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</si>
  <si>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</si>
  <si>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</si>
  <si>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</si>
  <si>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</si>
  <si>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</si>
  <si>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</si>
  <si>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</si>
  <si>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</si>
  <si>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</si>
  <si>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</si>
  <si>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</si>
  <si>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</si>
  <si>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</si>
  <si>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</si>
  <si>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</si>
  <si>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</si>
  <si>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</si>
  <si>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</si>
  <si>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</si>
  <si>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</si>
  <si>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</si>
  <si>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</si>
  <si>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</si>
  <si>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</si>
  <si>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</si>
  <si>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</si>
  <si>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</si>
  <si>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</si>
  <si>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</si>
  <si>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</si>
  <si>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</si>
  <si>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</si>
  <si>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</si>
  <si>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</si>
  <si>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</si>
  <si>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</si>
  <si>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</si>
  <si>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</si>
  <si>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</si>
  <si>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</si>
  <si>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</si>
  <si>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</si>
  <si>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</si>
  <si>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</si>
  <si>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</si>
  <si>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</si>
  <si>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</si>
  <si>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</si>
  <si>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</si>
  <si>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</si>
  <si>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</si>
  <si>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</si>
  <si>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</si>
  <si>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</si>
  <si>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</si>
  <si>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</si>
  <si>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</si>
  <si>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</si>
  <si>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</si>
  <si>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</si>
  <si>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</si>
  <si>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</si>
  <si>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</si>
  <si>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</si>
  <si>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</si>
  <si>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</si>
  <si>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</si>
  <si>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</si>
  <si>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</si>
  <si>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</si>
  <si>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</si>
  <si>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</si>
  <si>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</si>
  <si>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</si>
  <si>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</si>
  <si>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</si>
  <si>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</si>
  <si>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</si>
  <si>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</si>
  <si>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</si>
  <si>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</si>
  <si>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</si>
  <si>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</si>
  <si>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</si>
  <si>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</si>
  <si>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</si>
  <si>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</si>
  <si>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</si>
  <si>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</si>
  <si>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</si>
  <si>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</si>
  <si>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</si>
  <si>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</si>
  <si>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</si>
  <si>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</si>
  <si>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</si>
  <si>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</si>
  <si>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</si>
  <si>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</si>
  <si>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</si>
  <si>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</si>
  <si>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</si>
  <si>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</si>
  <si>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</si>
  <si>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</si>
  <si>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</si>
  <si>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</si>
  <si>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</si>
  <si>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</si>
  <si>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</si>
  <si>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</si>
  <si>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</si>
  <si>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</si>
  <si>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</si>
  <si>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</si>
  <si>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</si>
  <si>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</si>
  <si>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</si>
  <si>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</si>
  <si>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</si>
  <si>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</si>
  <si>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</si>
  <si>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</si>
  <si>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</si>
  <si>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</si>
  <si>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</si>
  <si>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</si>
  <si>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</si>
  <si>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</si>
  <si>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</si>
  <si>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</si>
  <si>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</si>
  <si>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</si>
  <si>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</si>
  <si>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</si>
  <si>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</si>
  <si>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</si>
  <si>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</si>
  <si>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</si>
  <si>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</si>
  <si>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</si>
  <si>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</si>
  <si>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</si>
  <si>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</si>
  <si>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</si>
  <si>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</si>
  <si>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</si>
  <si>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</si>
  <si>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</si>
  <si>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</si>
  <si>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</si>
  <si>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</si>
  <si>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</si>
  <si>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</si>
  <si>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</si>
  <si>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</si>
  <si>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</si>
  <si>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</si>
  <si>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</si>
  <si>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</si>
  <si>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</si>
  <si>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</si>
  <si>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</si>
  <si>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</si>
  <si>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</si>
  <si>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</si>
  <si>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</si>
  <si>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</si>
  <si>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</si>
  <si>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</si>
  <si>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</si>
  <si>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</si>
  <si>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</si>
  <si>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</si>
  <si>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</si>
  <si>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</si>
  <si>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</si>
  <si>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</si>
  <si>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</si>
  <si>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</si>
  <si>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</si>
  <si>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</si>
  <si>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</si>
  <si>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</si>
  <si>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</si>
  <si>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</si>
  <si>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</si>
  <si>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</si>
  <si>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</si>
  <si>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</si>
  <si>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</si>
  <si>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</si>
  <si>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</si>
  <si>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</si>
  <si>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</si>
  <si>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</si>
  <si>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</si>
  <si>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</si>
  <si>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</si>
  <si>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</si>
  <si>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</si>
  <si>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</si>
  <si>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</si>
  <si>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</si>
  <si>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</si>
  <si>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</si>
  <si>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</si>
  <si>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</si>
  <si>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</si>
  <si>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</si>
  <si>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</si>
  <si>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</si>
  <si>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</si>
  <si>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</si>
  <si>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</si>
  <si>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</si>
  <si>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</si>
  <si>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</si>
  <si>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</si>
  <si>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</si>
  <si>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</si>
  <si>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</si>
  <si>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</si>
  <si>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</si>
  <si>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</si>
  <si>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</si>
  <si>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</si>
  <si>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</si>
  <si>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</si>
  <si>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</si>
  <si>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</si>
  <si>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</si>
  <si>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</si>
  <si>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</si>
  <si>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</si>
  <si>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</si>
  <si>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</si>
  <si>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</si>
  <si>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</si>
  <si>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</si>
  <si>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</si>
  <si>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</si>
  <si>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</si>
  <si>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</si>
  <si>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</si>
  <si>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</si>
  <si>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</si>
  <si>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</si>
  <si>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</si>
  <si>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</si>
  <si>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</si>
  <si>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</si>
  <si>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</si>
  <si>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</si>
  <si>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</si>
  <si>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</si>
  <si>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</si>
  <si>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</si>
  <si>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</si>
  <si>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</si>
  <si>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</si>
  <si>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</si>
  <si>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</si>
  <si>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</si>
  <si>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</si>
  <si>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</si>
  <si>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</si>
  <si>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</si>
  <si>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</si>
  <si>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</si>
  <si>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</si>
  <si>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</si>
  <si>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</si>
  <si>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</si>
  <si>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</si>
  <si>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</si>
  <si>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</si>
  <si>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</si>
  <si>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</si>
  <si>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</si>
  <si>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</si>
  <si>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</si>
  <si>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</si>
  <si>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</si>
  <si>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</si>
  <si>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</si>
  <si>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</si>
  <si>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</si>
  <si>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</si>
  <si>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</si>
  <si>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</si>
  <si>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</si>
  <si>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</si>
  <si>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</si>
  <si>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</si>
  <si>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</si>
  <si>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</si>
  <si>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</si>
  <si>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</si>
  <si>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</si>
  <si>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</si>
  <si>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</si>
  <si>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</si>
  <si>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</si>
  <si>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</si>
  <si>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</si>
  <si>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</si>
  <si>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</si>
  <si>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</si>
  <si>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</si>
  <si>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</si>
  <si>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</si>
  <si>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</si>
  <si>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</si>
  <si>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</si>
  <si>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</si>
  <si>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</si>
  <si>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</si>
  <si>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</si>
  <si>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</si>
  <si>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</si>
  <si>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</si>
  <si>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</si>
  <si>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</si>
  <si>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</si>
  <si>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</si>
  <si>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</si>
  <si>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</si>
  <si>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</si>
  <si>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</si>
  <si>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</si>
  <si>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</si>
  <si>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</si>
  <si>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</si>
  <si>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</si>
  <si>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</si>
  <si>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</si>
  <si>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</si>
  <si>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</si>
  <si>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</si>
  <si>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</si>
  <si>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</si>
  <si>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</si>
  <si>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</si>
  <si>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</si>
  <si>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</si>
  <si>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</si>
  <si>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</si>
  <si>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</si>
  <si>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</si>
  <si>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</si>
  <si>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</si>
  <si>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</si>
  <si>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</si>
  <si>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</si>
  <si>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</si>
  <si>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</si>
  <si>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</si>
  <si>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</si>
  <si>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</si>
  <si>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</si>
  <si>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</si>
  <si>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</si>
  <si>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</si>
  <si>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</si>
  <si>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</si>
  <si>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</si>
  <si>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</si>
  <si>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</si>
  <si>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</si>
  <si>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</si>
  <si>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</si>
  <si>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</si>
  <si>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</si>
  <si>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</si>
  <si>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</si>
  <si>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</si>
  <si>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</si>
  <si>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</si>
  <si>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</si>
  <si>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</si>
  <si>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</si>
  <si>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</si>
  <si>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</si>
  <si>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</si>
  <si>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</si>
  <si>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</si>
  <si>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</si>
  <si>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</si>
  <si>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</si>
  <si>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</si>
  <si>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</si>
  <si>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</si>
  <si>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</si>
  <si>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</si>
  <si>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</si>
  <si>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</si>
  <si>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</si>
  <si>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</si>
  <si>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</si>
  <si>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</si>
  <si>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</si>
  <si>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</si>
  <si>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</si>
  <si>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</si>
  <si>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</si>
  <si>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</si>
  <si>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</si>
  <si>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</si>
  <si>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</si>
  <si>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</si>
  <si>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</si>
  <si>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</si>
  <si>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</si>
  <si>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</si>
  <si>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</si>
  <si>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</si>
  <si>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</si>
  <si>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</si>
  <si>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</si>
  <si>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</si>
  <si>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</si>
  <si>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</si>
  <si>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</si>
  <si>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</si>
  <si>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</si>
  <si>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</si>
  <si>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</si>
  <si>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</si>
  <si>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</si>
  <si>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</si>
  <si>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</si>
  <si>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</si>
  <si>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</si>
  <si>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</si>
  <si>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</si>
  <si>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</si>
  <si>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</si>
  <si>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</si>
  <si>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</si>
  <si>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</si>
  <si>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</si>
  <si>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</si>
  <si>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</si>
  <si>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</si>
  <si>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</si>
  <si>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</si>
  <si>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</si>
  <si>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</si>
  <si>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</si>
  <si>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</si>
  <si>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</si>
  <si>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</si>
  <si>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</si>
  <si>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</si>
  <si>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</si>
  <si>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</si>
  <si>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</si>
  <si>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</si>
  <si>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</si>
  <si>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</si>
  <si>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</si>
  <si>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</si>
  <si>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</si>
  <si>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</si>
  <si>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</si>
  <si>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</si>
  <si>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</si>
  <si>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</si>
  <si>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</si>
  <si>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</si>
  <si>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</si>
  <si>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</si>
  <si>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</si>
  <si>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</si>
  <si>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</si>
  <si>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</si>
  <si>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</si>
  <si>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</si>
  <si>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</si>
  <si>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</si>
  <si>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</si>
  <si>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</si>
  <si>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</si>
  <si>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</si>
  <si>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</si>
  <si>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</si>
  <si>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</si>
  <si>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</si>
  <si>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</si>
  <si>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</si>
  <si>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</si>
  <si>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</si>
  <si>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</si>
  <si>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</si>
  <si>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</si>
  <si>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</si>
  <si>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</si>
  <si>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</si>
  <si>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</si>
  <si>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</si>
  <si>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</si>
  <si>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</si>
  <si>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</si>
  <si>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</si>
  <si>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</si>
  <si>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</si>
  <si>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</si>
  <si>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</si>
  <si>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</si>
  <si>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</si>
  <si>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</si>
  <si>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</si>
  <si>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</si>
  <si>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</si>
  <si>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</si>
  <si>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</si>
  <si>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</si>
  <si>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</si>
  <si>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</si>
  <si>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</si>
  <si>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</si>
  <si>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</si>
  <si>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</si>
  <si>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</si>
  <si>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</si>
  <si>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</si>
  <si>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</si>
  <si>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</si>
  <si>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</si>
  <si>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</si>
  <si>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</si>
  <si>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</si>
  <si>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</si>
  <si>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</si>
  <si>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</si>
  <si>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</si>
  <si>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</si>
  <si>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</si>
  <si>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</si>
  <si>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</si>
  <si>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</si>
  <si>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</si>
  <si>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</si>
  <si>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</si>
  <si>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</si>
  <si>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</si>
  <si>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</si>
  <si>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</si>
  <si>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</si>
  <si>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</si>
  <si>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</si>
  <si>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</si>
  <si>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</si>
  <si>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</si>
  <si>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</si>
  <si>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</si>
  <si>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</si>
  <si>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</si>
  <si>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</si>
  <si>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</si>
  <si>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</si>
  <si>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</si>
  <si>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</si>
  <si>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</si>
  <si>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</si>
  <si>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</si>
  <si>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</si>
  <si>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</si>
  <si>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</si>
  <si>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</si>
  <si>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</si>
  <si>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</si>
  <si>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</si>
  <si>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</si>
  <si>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</si>
  <si>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</si>
  <si>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</si>
  <si>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</si>
  <si>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</si>
  <si>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</si>
  <si>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</si>
  <si>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</si>
  <si>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</si>
  <si>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</si>
  <si>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</si>
  <si>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</si>
  <si>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</si>
  <si>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</si>
  <si>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</si>
  <si>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</si>
  <si>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</si>
  <si>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</si>
  <si>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</si>
  <si>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</si>
  <si>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</si>
  <si>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</si>
  <si>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</si>
  <si>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</si>
  <si>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</si>
  <si>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</si>
  <si>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</si>
  <si>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</si>
  <si>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</si>
  <si>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</si>
  <si>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</si>
  <si>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</si>
  <si>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</si>
  <si>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</si>
  <si>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</si>
  <si>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</si>
  <si>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</si>
  <si>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</si>
  <si>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</si>
  <si>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</si>
  <si>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</si>
  <si>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</si>
  <si>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</si>
  <si>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</si>
  <si>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</si>
  <si>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</si>
  <si>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</si>
  <si>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</si>
  <si>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</si>
  <si>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</si>
  <si>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</si>
  <si>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</si>
  <si>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</si>
  <si>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</si>
  <si>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</si>
  <si>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</si>
  <si>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</si>
  <si>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</si>
  <si>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</si>
  <si>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</si>
  <si>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</si>
  <si>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</si>
  <si>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</si>
  <si>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</si>
  <si>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</si>
  <si>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</si>
  <si>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</si>
  <si>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</si>
  <si>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</si>
  <si>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</si>
  <si>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</si>
  <si>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</si>
  <si>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</si>
  <si>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</si>
  <si>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</si>
  <si>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</si>
  <si>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</si>
  <si>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</si>
  <si>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</si>
  <si>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</si>
  <si>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</si>
  <si>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</si>
  <si>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</si>
  <si>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</si>
  <si>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</si>
  <si>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</si>
  <si>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</si>
  <si>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</si>
  <si>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</si>
  <si>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</si>
  <si>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</si>
  <si>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</si>
  <si>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</si>
  <si>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</si>
  <si>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</si>
  <si>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</si>
  <si>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</si>
  <si>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</si>
  <si>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</si>
  <si>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</si>
  <si>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</si>
  <si>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</si>
  <si>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</si>
  <si>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</si>
  <si>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</si>
  <si>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</si>
  <si>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</si>
  <si>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</si>
  <si>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</si>
  <si>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</si>
  <si>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</si>
  <si>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</si>
  <si>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</si>
  <si>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</si>
  <si>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</si>
  <si>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</si>
  <si>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</si>
  <si>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</si>
  <si>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</si>
  <si>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</si>
  <si>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</si>
  <si>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</si>
  <si>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</si>
  <si>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</si>
  <si>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</si>
  <si>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</si>
  <si>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</si>
  <si>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</si>
  <si>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</si>
  <si>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</si>
  <si>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</si>
  <si>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</si>
  <si>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</si>
  <si>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</si>
  <si>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</si>
  <si>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</si>
  <si>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</si>
  <si>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</si>
  <si>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</si>
  <si>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</si>
  <si>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</si>
  <si>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</si>
  <si>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</si>
  <si>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</si>
  <si>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</si>
  <si>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</si>
  <si>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</si>
  <si>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</si>
  <si>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</si>
  <si>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</si>
  <si>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</si>
  <si>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</si>
  <si>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</si>
  <si>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</si>
  <si>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</si>
  <si>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</si>
  <si>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</si>
  <si>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</si>
  <si>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</si>
  <si>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</si>
  <si>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</si>
  <si>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</si>
  <si>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</si>
  <si>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</si>
  <si>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</si>
  <si>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</si>
  <si>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</si>
  <si>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</si>
  <si>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</si>
  <si>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</si>
  <si>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</si>
  <si>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</si>
  <si>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</si>
  <si>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</si>
  <si>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</si>
  <si>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</si>
  <si>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</si>
  <si>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</si>
  <si>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</si>
  <si>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</si>
  <si>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</si>
  <si>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</si>
  <si>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</si>
  <si>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</si>
  <si>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</si>
  <si>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</si>
  <si>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</si>
  <si>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</si>
  <si>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</si>
  <si>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</si>
  <si>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</si>
  <si>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</si>
  <si>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</si>
  <si>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</si>
  <si>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</si>
  <si>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</si>
  <si>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</si>
  <si>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</si>
  <si>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</si>
  <si>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</si>
  <si>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</si>
  <si>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</si>
  <si>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</si>
  <si>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</si>
  <si>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</si>
  <si>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</si>
  <si>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</si>
  <si>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</si>
  <si>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</si>
  <si>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</si>
  <si>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</si>
  <si>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</si>
  <si>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</si>
  <si>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</si>
  <si>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</si>
  <si>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</si>
  <si>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</si>
  <si>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</si>
  <si>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</si>
  <si>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</si>
  <si>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</si>
  <si>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</si>
  <si>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</si>
  <si>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</si>
  <si>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</si>
  <si>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</si>
  <si>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</si>
  <si>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</si>
  <si>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</si>
  <si>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</si>
  <si>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</si>
  <si>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</si>
  <si>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</si>
  <si>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</si>
  <si>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</si>
  <si>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</si>
  <si>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</si>
  <si>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</si>
  <si>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</si>
  <si>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</si>
  <si>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</si>
  <si>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</si>
  <si>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</si>
  <si>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</si>
  <si>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</si>
  <si>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</si>
  <si>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</si>
  <si>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</si>
  <si>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</si>
  <si>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</si>
  <si>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</si>
  <si>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</si>
  <si>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</si>
  <si>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</si>
  <si>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</si>
  <si>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</si>
  <si>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</si>
  <si>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</si>
  <si>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</si>
  <si>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</si>
  <si>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</si>
  <si>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</si>
  <si>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</si>
  <si>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</si>
  <si>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</si>
  <si>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</si>
  <si>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</si>
  <si>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</si>
  <si>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</si>
  <si>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</si>
  <si>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</si>
  <si>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</si>
  <si>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</si>
  <si>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</si>
  <si>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</si>
  <si>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</si>
  <si>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</si>
  <si>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</si>
  <si>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</si>
  <si>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</si>
  <si>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</si>
  <si>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</si>
  <si>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</si>
  <si>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</si>
  <si>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</si>
  <si>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</si>
  <si>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</si>
  <si>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</si>
  <si>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</si>
  <si>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</si>
  <si>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</si>
  <si>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</si>
  <si>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</si>
  <si>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</si>
  <si>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</si>
  <si>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</si>
  <si>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</si>
  <si>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</si>
  <si>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</si>
  <si>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</si>
  <si>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</si>
  <si>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</si>
  <si>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</si>
  <si>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</si>
  <si>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</si>
  <si>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</si>
  <si>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</si>
  <si>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</si>
  <si>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</si>
  <si>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</si>
  <si>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</si>
  <si>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</si>
  <si>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</si>
  <si>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</si>
  <si>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</si>
  <si>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</si>
  <si>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</si>
  <si>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</si>
  <si>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</si>
  <si>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</si>
  <si>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</si>
  <si>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</si>
  <si>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</si>
  <si>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</si>
  <si>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</si>
  <si>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</si>
  <si>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</si>
  <si>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</si>
  <si>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</si>
  <si>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</si>
  <si>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</si>
  <si>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</si>
  <si>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</si>
  <si>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</si>
  <si>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</si>
  <si>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</si>
  <si>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</si>
  <si>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</si>
  <si>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</si>
  <si>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</si>
  <si>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</si>
  <si>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</si>
  <si>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</si>
  <si>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</si>
  <si>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</si>
  <si>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</si>
  <si>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</si>
  <si>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</si>
  <si>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</si>
  <si>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</si>
  <si>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</si>
  <si>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</si>
  <si>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</si>
  <si>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</si>
  <si>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</si>
  <si>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</si>
  <si>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</si>
  <si>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</si>
  <si>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</si>
  <si>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</si>
  <si>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</si>
  <si>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</si>
  <si>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</si>
  <si>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</si>
  <si>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</si>
  <si>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</si>
  <si>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</si>
  <si>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</si>
  <si>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</si>
  <si>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</si>
  <si>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</si>
  <si>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</si>
  <si>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</si>
  <si>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</si>
  <si>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</si>
  <si>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</si>
  <si>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</si>
  <si>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</si>
  <si>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</si>
  <si>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</si>
  <si>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</si>
  <si>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</si>
  <si>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</si>
  <si>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</si>
  <si>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</si>
  <si>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</si>
  <si>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</si>
  <si>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</si>
  <si>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</si>
  <si>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</si>
  <si>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</si>
  <si>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</si>
  <si>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</si>
  <si>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</si>
  <si>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</si>
  <si>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</si>
  <si>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</si>
  <si>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</si>
  <si>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</si>
  <si>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</si>
  <si>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</si>
  <si>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</si>
  <si>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</si>
  <si>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</si>
  <si>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</si>
  <si>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</si>
  <si>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</si>
  <si>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</si>
  <si>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</si>
  <si>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</si>
  <si>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</si>
  <si>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</si>
  <si>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</si>
  <si>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</si>
  <si>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</si>
  <si>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</si>
  <si>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</si>
  <si>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</si>
  <si>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</si>
  <si>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</si>
  <si>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</si>
  <si>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</si>
  <si>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</si>
  <si>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</si>
  <si>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</si>
  <si>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</si>
  <si>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</si>
  <si>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</si>
  <si>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</si>
  <si>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</si>
  <si>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</si>
  <si>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</si>
  <si>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</si>
  <si>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</si>
  <si>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</si>
  <si>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</si>
  <si>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</si>
  <si>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</si>
  <si>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</si>
  <si>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</si>
  <si>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</si>
  <si>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</si>
  <si>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</si>
  <si>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</si>
  <si>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</si>
  <si>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</si>
  <si>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</si>
  <si>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</si>
  <si>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</si>
  <si>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</si>
  <si>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</si>
  <si>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</si>
  <si>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</si>
  <si>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</si>
  <si>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</si>
  <si>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</si>
  <si>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</si>
  <si>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</si>
  <si>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</si>
  <si>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</si>
  <si>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</si>
  <si>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</si>
  <si>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</si>
  <si>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</si>
  <si>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</si>
  <si>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</si>
  <si>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</si>
  <si>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</si>
  <si>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</si>
  <si>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</si>
  <si>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</si>
  <si>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</si>
  <si>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</si>
  <si>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</si>
  <si>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</si>
  <si>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</si>
  <si>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</si>
  <si>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</si>
  <si>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</si>
  <si>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</si>
  <si>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</si>
  <si>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</si>
  <si>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</si>
  <si>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</si>
  <si>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</si>
  <si>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</si>
  <si>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</si>
  <si>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</si>
  <si>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</si>
  <si>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</si>
  <si>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</si>
  <si>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</si>
  <si>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</si>
  <si>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</si>
  <si>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</si>
  <si>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</si>
  <si>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</si>
  <si>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</si>
  <si>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</si>
  <si>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</si>
  <si>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</si>
  <si>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</si>
  <si>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</si>
  <si>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</si>
  <si>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</si>
  <si>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</si>
  <si>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</si>
  <si>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</si>
  <si>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</si>
  <si>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</si>
  <si>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</si>
  <si>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</si>
  <si>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</si>
  <si>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</si>
  <si>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</si>
  <si>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</si>
  <si>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</si>
  <si>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</si>
  <si>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</si>
  <si>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</si>
  <si>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</si>
  <si>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</si>
  <si>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</si>
  <si>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</si>
  <si>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</si>
  <si>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</si>
  <si>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</si>
  <si>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</si>
  <si>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</si>
  <si>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</si>
  <si>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</si>
  <si>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</si>
  <si>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</si>
  <si>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</si>
  <si>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</si>
  <si>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</si>
  <si>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</si>
  <si>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</si>
  <si>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</si>
  <si>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</si>
  <si>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</si>
  <si>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</si>
  <si>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</si>
  <si>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</si>
  <si>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</si>
  <si>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</si>
  <si>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</si>
  <si>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</si>
  <si>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</si>
  <si>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</si>
  <si>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</si>
  <si>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</si>
  <si>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</si>
  <si>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</si>
  <si>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</si>
  <si>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</si>
  <si>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</si>
  <si>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</si>
  <si>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</si>
  <si>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</si>
  <si>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</si>
  <si>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</si>
  <si>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</si>
  <si>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</si>
  <si>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</si>
  <si>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</si>
  <si>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</si>
  <si>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</si>
  <si>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</si>
  <si>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</si>
  <si>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</si>
  <si>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</si>
  <si>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</si>
  <si>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</si>
  <si>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</si>
  <si>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</si>
  <si>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</si>
  <si>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</si>
  <si>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</si>
  <si>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</si>
  <si>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</si>
  <si>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</si>
  <si>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</si>
  <si>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</si>
  <si>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</si>
  <si>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</si>
  <si>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</si>
  <si>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</si>
  <si>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</si>
  <si>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</si>
  <si>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</si>
  <si>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</si>
  <si>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</si>
  <si>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</si>
  <si>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</si>
  <si>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</si>
  <si>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</si>
  <si>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</si>
  <si>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</si>
  <si>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</si>
  <si>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</si>
  <si>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</si>
  <si>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</si>
  <si>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</si>
  <si>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</si>
  <si>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</si>
  <si>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</si>
  <si>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</si>
  <si>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</si>
  <si>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</si>
  <si>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</si>
  <si>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</si>
  <si>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</si>
  <si>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</si>
  <si>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</si>
  <si>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</si>
  <si>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</si>
  <si>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</si>
  <si>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</si>
  <si>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</si>
  <si>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</si>
  <si>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</si>
  <si>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</si>
  <si>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</si>
  <si>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</si>
  <si>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</si>
  <si>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</si>
  <si>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</si>
  <si>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</si>
  <si>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</si>
  <si>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</si>
  <si>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</si>
  <si>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</si>
  <si>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</si>
  <si>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</si>
  <si>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</si>
  <si>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</si>
  <si>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</si>
  <si>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</si>
  <si>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</si>
  <si>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</si>
  <si>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</si>
  <si>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</si>
  <si>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</si>
  <si>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</si>
  <si>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</si>
  <si>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</si>
  <si>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</si>
  <si>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</si>
  <si>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</si>
  <si>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</si>
  <si>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</si>
  <si>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</si>
  <si>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</si>
  <si>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</si>
  <si>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</si>
  <si>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</si>
  <si>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</si>
  <si>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</si>
  <si>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</si>
  <si>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</si>
  <si>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</si>
  <si>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</si>
  <si>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</si>
  <si>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</si>
  <si>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</si>
  <si>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</si>
  <si>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</si>
  <si>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</si>
  <si>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</si>
  <si>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</si>
  <si>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</si>
  <si>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</si>
  <si>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</si>
  <si>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</si>
  <si>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</si>
  <si>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</si>
  <si>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</si>
  <si>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</si>
  <si>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</si>
  <si>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</si>
  <si>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</si>
  <si>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</si>
  <si>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</si>
  <si>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</si>
  <si>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</si>
  <si>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</si>
  <si>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</si>
  <si>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</si>
  <si>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</si>
  <si>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</si>
  <si>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</si>
  <si>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</si>
  <si>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</si>
  <si>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</si>
  <si>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</si>
  <si>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</si>
  <si>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</si>
  <si>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</si>
  <si>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</si>
  <si>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</si>
  <si>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</si>
  <si>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</si>
  <si>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</si>
  <si>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</si>
  <si>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</si>
  <si>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</si>
  <si>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</si>
  <si>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</si>
  <si>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</si>
  <si>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</si>
  <si>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</si>
  <si>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</si>
  <si>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</si>
  <si>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</si>
  <si>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</si>
  <si>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</si>
  <si>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</si>
  <si>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</si>
  <si>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</si>
  <si>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</si>
  <si>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</si>
  <si>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</si>
  <si>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</si>
  <si>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</si>
  <si>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</si>
  <si>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</si>
  <si>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</si>
  <si>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</si>
  <si>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</si>
  <si>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</si>
  <si>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</si>
  <si>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</si>
  <si>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</si>
  <si>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</si>
  <si>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</si>
  <si>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</si>
  <si>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</si>
  <si>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</si>
  <si>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</si>
  <si>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</si>
  <si>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</si>
  <si>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</si>
  <si>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</si>
  <si>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</si>
  <si>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</si>
  <si>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</si>
  <si>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</si>
  <si>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</si>
  <si>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</si>
  <si>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</si>
  <si>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</si>
  <si>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</si>
  <si>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</si>
  <si>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</si>
  <si>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</si>
  <si>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</si>
  <si>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</si>
  <si>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</si>
  <si>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</si>
  <si>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</si>
  <si>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</si>
  <si>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</si>
  <si>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</si>
  <si>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</si>
  <si>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</si>
  <si>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</si>
  <si>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</si>
  <si>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</si>
  <si>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</si>
  <si>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</si>
  <si>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</si>
  <si>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</si>
  <si>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</si>
  <si>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</si>
  <si>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</si>
  <si>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</si>
  <si>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</si>
  <si>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</si>
  <si>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</si>
  <si>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</si>
  <si>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</si>
  <si>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</si>
  <si>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</si>
  <si>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</si>
  <si>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</si>
  <si>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</si>
  <si>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</si>
  <si>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</si>
  <si>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</si>
  <si>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</si>
  <si>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</si>
  <si>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</si>
  <si>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</si>
  <si>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</si>
  <si>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</si>
  <si>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</si>
  <si>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</si>
  <si>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</si>
  <si>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</si>
  <si>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</si>
  <si>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</si>
  <si>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</si>
  <si>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</si>
  <si>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</si>
  <si>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</si>
  <si>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</si>
  <si>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</si>
  <si>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</si>
  <si>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</si>
  <si>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</si>
  <si>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</si>
  <si>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</si>
  <si>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</si>
  <si>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</si>
  <si>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</si>
  <si>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</si>
  <si>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</si>
  <si>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</si>
  <si>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</si>
  <si>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</si>
  <si>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</si>
  <si>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</si>
  <si>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</si>
  <si>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</si>
  <si>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</si>
  <si>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</si>
  <si>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</si>
  <si>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</si>
  <si>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</si>
  <si>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</si>
  <si>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</si>
  <si>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</si>
  <si>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</si>
  <si>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</si>
  <si>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</si>
  <si>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</si>
  <si>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</si>
  <si>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</si>
  <si>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</si>
  <si>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</si>
  <si>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</si>
  <si>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</si>
  <si>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</si>
  <si>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</si>
  <si>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</si>
  <si>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</si>
  <si>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</si>
  <si>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</si>
  <si>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</si>
  <si>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</si>
  <si>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</si>
  <si>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</si>
  <si>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</si>
  <si>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</si>
  <si>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</si>
  <si>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</si>
  <si>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</si>
  <si>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</si>
  <si>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</si>
  <si>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</si>
  <si>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</si>
  <si>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</si>
  <si>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</si>
  <si>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</si>
  <si>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</si>
  <si>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</si>
  <si>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</si>
  <si>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</si>
  <si>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</si>
  <si>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</si>
  <si>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</si>
  <si>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</si>
  <si>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</si>
  <si>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</si>
  <si>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</si>
  <si>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</si>
  <si>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</si>
  <si>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</si>
  <si>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</si>
  <si>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</si>
  <si>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</si>
  <si>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</si>
  <si>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</si>
  <si>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</si>
  <si>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</si>
  <si>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</si>
  <si>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</si>
  <si>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</si>
  <si>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</si>
  <si>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</si>
  <si>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</si>
  <si>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</si>
  <si>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</si>
  <si>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</si>
  <si>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</si>
  <si>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</si>
  <si>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</si>
  <si>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</si>
  <si>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</si>
  <si>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</si>
  <si>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</si>
  <si>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</si>
  <si>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</si>
  <si>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</si>
  <si>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</si>
  <si>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</si>
  <si>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</si>
  <si>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</si>
  <si>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</si>
  <si>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</si>
  <si>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</si>
  <si>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</si>
  <si>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</si>
  <si>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</si>
  <si>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</si>
  <si>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</si>
  <si>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</si>
  <si>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</si>
  <si>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</si>
  <si>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</si>
  <si>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</si>
  <si>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</si>
  <si>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</si>
  <si>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</si>
  <si>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</si>
  <si>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</si>
  <si>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</si>
  <si>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</si>
  <si>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</si>
  <si>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</si>
  <si>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</si>
  <si>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</si>
  <si>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</si>
  <si>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</si>
  <si>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</si>
  <si>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</si>
  <si>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</si>
  <si>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</si>
  <si>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</si>
  <si>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</si>
  <si>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</si>
  <si>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</si>
  <si>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</si>
  <si>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</si>
  <si>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</si>
  <si>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</si>
  <si>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</si>
  <si>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</si>
  <si>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</si>
  <si>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</si>
  <si>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</si>
  <si>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</si>
  <si>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</si>
  <si>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</si>
  <si>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</si>
  <si>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</si>
  <si>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</si>
  <si>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</si>
  <si>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</si>
  <si>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</si>
  <si>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</si>
  <si>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</si>
  <si>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</si>
  <si>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</si>
  <si>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</si>
  <si>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</si>
  <si>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</si>
  <si>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</si>
  <si>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</si>
  <si>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</si>
  <si>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</si>
  <si>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</si>
  <si>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</si>
  <si>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</si>
  <si>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</si>
  <si>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</si>
  <si>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</si>
  <si>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</si>
  <si>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</si>
  <si>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</si>
  <si>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</si>
  <si>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</si>
  <si>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</si>
  <si>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</si>
  <si>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</si>
  <si>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</si>
  <si>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</si>
  <si>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</si>
  <si>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</si>
  <si>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</si>
  <si>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</si>
  <si>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</si>
  <si>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</si>
  <si>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</si>
  <si>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</si>
  <si>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</si>
  <si>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</si>
  <si>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</si>
  <si>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</si>
  <si>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</si>
  <si>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</si>
  <si>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</si>
  <si>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</si>
  <si>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</si>
  <si>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</si>
  <si>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</si>
  <si>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</si>
  <si>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</si>
  <si>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</si>
  <si>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</si>
  <si>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</si>
  <si>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</si>
  <si>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</si>
  <si>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</si>
  <si>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</si>
  <si>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</si>
  <si>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</si>
  <si>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</si>
  <si>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</si>
  <si>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</si>
  <si>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</si>
  <si>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</si>
  <si>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</si>
  <si>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</si>
  <si>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</si>
  <si>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</si>
  <si>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</si>
  <si>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</si>
  <si>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</si>
  <si>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</si>
  <si>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</si>
  <si>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</si>
  <si>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</si>
  <si>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</si>
  <si>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</si>
  <si>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</si>
  <si>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</si>
  <si>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</si>
  <si>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</si>
  <si>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</si>
  <si>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</si>
  <si>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</si>
  <si>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</si>
  <si>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</si>
  <si>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</si>
  <si>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</si>
  <si>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</si>
  <si>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</si>
  <si>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</si>
  <si>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</si>
  <si>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</si>
  <si>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</si>
  <si>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</si>
  <si>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</si>
  <si>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</si>
  <si>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</si>
  <si>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</si>
  <si>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</si>
  <si>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</si>
  <si>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</si>
  <si>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</si>
  <si>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</si>
  <si>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</si>
  <si>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</si>
  <si>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</si>
  <si>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</si>
  <si>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</si>
  <si>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</si>
  <si>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</si>
  <si>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</si>
  <si>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</si>
  <si>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</si>
  <si>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</si>
  <si>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</si>
  <si>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</si>
  <si>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</si>
  <si>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</si>
  <si>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</si>
  <si>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</si>
  <si>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</si>
  <si>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</si>
  <si>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</si>
  <si>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</si>
  <si>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</si>
  <si>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</si>
  <si>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</si>
  <si>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</si>
  <si>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</si>
  <si>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</si>
  <si>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</si>
  <si>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</si>
  <si>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</si>
  <si>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</si>
  <si>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</si>
  <si>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</si>
  <si>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</si>
  <si>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</si>
  <si>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</si>
  <si>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</si>
  <si>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</si>
  <si>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</si>
  <si>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</si>
  <si>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</si>
  <si>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</si>
  <si>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</si>
  <si>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</si>
  <si>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</si>
  <si>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</si>
  <si>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</si>
  <si>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</si>
  <si>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</si>
  <si>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</si>
  <si>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</si>
  <si>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</si>
  <si>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</si>
  <si>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</si>
  <si>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</si>
  <si>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</si>
  <si>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</si>
  <si>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</si>
  <si>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</si>
  <si>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</si>
  <si>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</si>
  <si>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</si>
  <si>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</si>
  <si>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</si>
  <si>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</si>
  <si>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</si>
  <si>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</si>
  <si>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</si>
  <si>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</si>
  <si>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</si>
  <si>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</si>
  <si>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</si>
  <si>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</si>
  <si>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</si>
  <si>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</si>
  <si>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</si>
  <si>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</si>
  <si>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</si>
  <si>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</si>
  <si>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</si>
  <si>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</si>
  <si>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</si>
  <si>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</si>
  <si>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</si>
  <si>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</si>
  <si>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</si>
  <si>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</si>
  <si>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</si>
  <si>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</si>
  <si>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</si>
  <si>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</si>
  <si>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</si>
  <si>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</si>
  <si>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</si>
  <si>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</si>
  <si>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</si>
  <si>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</si>
  <si>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</si>
  <si>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</si>
  <si>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</si>
  <si>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</si>
  <si>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</si>
  <si>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</si>
  <si>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</si>
  <si>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</si>
  <si>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</si>
  <si>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</si>
  <si>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</si>
  <si>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</si>
  <si>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</si>
  <si>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</si>
  <si>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</si>
  <si>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</si>
  <si>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</si>
  <si>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</si>
  <si>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</si>
  <si>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</si>
  <si>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</si>
  <si>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</si>
  <si>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</si>
  <si>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</si>
  <si>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</si>
  <si>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</si>
  <si>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</si>
  <si>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</si>
  <si>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</si>
  <si>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</si>
  <si>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</si>
  <si>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</si>
  <si>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</si>
  <si>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</si>
  <si>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</si>
  <si>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</si>
  <si>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</si>
  <si>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</si>
  <si>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</si>
  <si>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</si>
  <si>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</si>
  <si>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</si>
  <si>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</si>
  <si>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</si>
  <si>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</si>
  <si>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</si>
  <si>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</si>
  <si>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</si>
  <si>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</si>
  <si>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</si>
  <si>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</si>
  <si>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</si>
  <si>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</si>
  <si>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</si>
  <si>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</si>
  <si>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</si>
  <si>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</si>
  <si>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</si>
  <si>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</si>
  <si>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</si>
  <si>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</si>
  <si>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</si>
  <si>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</si>
  <si>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</si>
  <si>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</si>
  <si>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</si>
  <si>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</si>
  <si>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</si>
  <si>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</si>
  <si>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</si>
  <si>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</si>
  <si>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</si>
  <si>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</si>
  <si>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</si>
  <si>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</si>
  <si>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</si>
  <si>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</si>
  <si>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</si>
  <si>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</si>
  <si>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</si>
  <si>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</si>
  <si>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</si>
  <si>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</si>
  <si>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</si>
  <si>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</si>
  <si>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</si>
  <si>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</si>
  <si>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</si>
  <si>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</si>
  <si>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</si>
  <si>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</si>
  <si>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</si>
  <si>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</si>
  <si>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</si>
  <si>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</si>
  <si>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</si>
  <si>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</si>
  <si>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</si>
  <si>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</si>
  <si>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</si>
  <si>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</si>
  <si>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</si>
  <si>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</si>
  <si>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</si>
  <si>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</si>
  <si>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</si>
  <si>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</si>
  <si>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</si>
  <si>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</si>
  <si>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</si>
  <si>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</si>
  <si>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</si>
  <si>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</si>
  <si>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</si>
  <si>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</si>
  <si>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</si>
  <si>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</si>
  <si>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</si>
  <si>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</si>
  <si>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</si>
  <si>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</si>
  <si>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</si>
  <si>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</si>
  <si>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</si>
  <si>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</si>
  <si>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</si>
  <si>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</si>
  <si>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</si>
  <si>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</si>
  <si>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</si>
  <si>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</si>
  <si>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</si>
  <si>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</si>
  <si>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</si>
  <si>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</si>
  <si>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</si>
  <si>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</si>
  <si>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</si>
  <si>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</si>
  <si>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</si>
  <si>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</si>
  <si>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</si>
  <si>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</si>
  <si>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</si>
  <si>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</si>
  <si>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</si>
  <si>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</si>
  <si>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</si>
  <si>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</si>
  <si>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</si>
  <si>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</si>
  <si>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</si>
  <si>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</si>
  <si>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</si>
  <si>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</si>
  <si>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</si>
  <si>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</si>
  <si>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</si>
  <si>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</si>
  <si>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</si>
  <si>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</si>
  <si>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</si>
  <si>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</si>
  <si>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</si>
  <si>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</si>
  <si>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</si>
  <si>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</si>
  <si>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</si>
  <si>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</si>
  <si>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</si>
  <si>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</si>
  <si>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</si>
  <si>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</si>
  <si>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</si>
  <si>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</si>
  <si>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</si>
  <si>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</si>
  <si>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</si>
  <si>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</si>
  <si>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</si>
  <si>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</si>
  <si>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</si>
  <si>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</si>
  <si>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</si>
  <si>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</si>
  <si>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</si>
  <si>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</si>
  <si>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</si>
  <si>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</si>
  <si>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</si>
  <si>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</si>
  <si>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</si>
  <si>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</si>
  <si>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</si>
  <si>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</si>
  <si>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</si>
  <si>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</si>
  <si>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</si>
  <si>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</si>
  <si>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</si>
  <si>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</si>
  <si>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</si>
  <si>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</si>
  <si>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</si>
  <si>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</si>
  <si>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</si>
  <si>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</si>
  <si>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</si>
  <si>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</si>
  <si>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</si>
  <si>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</si>
  <si>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</si>
  <si>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</si>
  <si>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</si>
  <si>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</si>
  <si>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</si>
  <si>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</si>
  <si>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</si>
  <si>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</si>
  <si>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</si>
  <si>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</si>
  <si>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</si>
  <si>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</si>
  <si>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</si>
  <si>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</si>
  <si>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</si>
  <si>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</si>
  <si>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</si>
  <si>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</si>
  <si>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</si>
  <si>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</si>
  <si>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</si>
  <si>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</si>
  <si>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</si>
  <si>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</si>
  <si>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</si>
  <si>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</si>
  <si>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</si>
  <si>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</si>
  <si>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</si>
  <si>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</si>
  <si>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</si>
  <si>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</si>
  <si>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</si>
  <si>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</si>
  <si>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</si>
  <si>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</si>
  <si>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</si>
  <si>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</si>
  <si>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</si>
  <si>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</si>
  <si>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</si>
  <si>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</si>
  <si>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</si>
  <si>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</si>
  <si>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</si>
  <si>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</si>
  <si>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</si>
  <si>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</si>
  <si>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</si>
  <si>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</si>
  <si>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</si>
  <si>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</si>
  <si>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</si>
  <si>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</si>
  <si>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</si>
  <si>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</si>
  <si>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</si>
  <si>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</si>
  <si>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</si>
  <si>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</si>
  <si>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</si>
  <si>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</si>
  <si>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</si>
  <si>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</si>
  <si>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</si>
  <si>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</si>
  <si>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</si>
  <si>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</si>
  <si>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</si>
  <si>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</si>
  <si>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</si>
  <si>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</si>
  <si>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</si>
  <si>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</si>
  <si>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</si>
  <si>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</si>
  <si>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</si>
  <si>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</si>
  <si>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</si>
  <si>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</si>
  <si>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</si>
  <si>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</si>
  <si>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</si>
  <si>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</si>
  <si>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</si>
  <si>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</si>
  <si>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</si>
  <si>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</si>
  <si>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</si>
  <si>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</si>
  <si>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</si>
  <si>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</si>
  <si>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</si>
  <si>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</si>
  <si>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</si>
  <si>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</si>
  <si>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</si>
  <si>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</si>
  <si>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</si>
  <si>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</si>
  <si>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</si>
  <si>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</si>
  <si>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</si>
  <si>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</si>
  <si>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</si>
  <si>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</si>
  <si>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</si>
  <si>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</si>
  <si>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</si>
  <si>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</si>
  <si>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</si>
  <si>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</si>
  <si>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</si>
  <si>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</si>
  <si>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</si>
  <si>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</si>
  <si>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</si>
  <si>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</si>
  <si>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</si>
  <si>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</si>
  <si>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</si>
  <si>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</si>
  <si>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</si>
  <si>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</si>
  <si>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</si>
  <si>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</si>
  <si>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</si>
  <si>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</si>
  <si>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</si>
  <si>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</si>
  <si>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</si>
  <si>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</si>
  <si>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</si>
  <si>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</si>
  <si>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</si>
  <si>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</si>
  <si>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</si>
  <si>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</si>
  <si>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</si>
  <si>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</si>
  <si>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</si>
  <si>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</si>
  <si>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</si>
  <si>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</si>
  <si>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</si>
  <si>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</si>
  <si>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</si>
  <si>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</si>
  <si>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</si>
  <si>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</si>
  <si>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</si>
  <si>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</si>
  <si>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</si>
  <si>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</si>
  <si>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</si>
  <si>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</si>
  <si>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</si>
  <si>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</si>
  <si>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</si>
  <si>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</si>
  <si>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</si>
  <si>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</si>
  <si>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</si>
  <si>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</si>
  <si>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</si>
  <si>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</si>
  <si>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</si>
  <si>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</si>
  <si>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</si>
  <si>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</si>
  <si>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</si>
  <si>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</si>
  <si>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</si>
  <si>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</si>
  <si>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</si>
  <si>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</si>
  <si>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</si>
  <si>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</si>
  <si>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</si>
  <si>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</si>
  <si>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</si>
  <si>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</si>
  <si>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</si>
  <si>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</si>
  <si>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</si>
  <si>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</si>
  <si>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</si>
  <si>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</si>
  <si>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</si>
  <si>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</si>
  <si>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</si>
  <si>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</si>
  <si>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</si>
  <si>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</si>
  <si>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</si>
  <si>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</si>
  <si>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</si>
  <si>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</si>
  <si>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</si>
  <si>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</si>
  <si>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</si>
  <si>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</si>
  <si>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</si>
  <si>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</si>
  <si>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</si>
  <si>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</si>
  <si>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</si>
  <si>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</si>
  <si>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</si>
  <si>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</si>
  <si>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</si>
  <si>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</si>
  <si>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</si>
  <si>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</si>
  <si>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</si>
  <si>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</si>
  <si>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</si>
  <si>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</si>
  <si>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</si>
  <si>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</si>
  <si>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</si>
  <si>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</si>
  <si>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</si>
  <si>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</si>
  <si>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</si>
  <si>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</si>
  <si>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</si>
  <si>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</si>
  <si>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</si>
  <si>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</si>
  <si>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</si>
  <si>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</si>
  <si>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</si>
  <si>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</si>
  <si>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</si>
  <si>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</si>
  <si>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</si>
  <si>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</si>
  <si>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</si>
  <si>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</si>
  <si>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</si>
  <si>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</si>
  <si>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</si>
  <si>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</si>
  <si>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</si>
  <si>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</si>
  <si>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</si>
  <si>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</si>
  <si>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</si>
  <si>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</si>
  <si>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</si>
  <si>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</si>
  <si>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</si>
  <si>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</si>
  <si>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</si>
  <si>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</si>
  <si>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</si>
  <si>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</si>
  <si>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</si>
  <si>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</si>
  <si>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</si>
  <si>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</si>
  <si>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</si>
  <si>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</si>
  <si>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</si>
  <si>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</si>
  <si>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</si>
  <si>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</si>
  <si>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</si>
  <si>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</si>
  <si>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</si>
  <si>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</si>
  <si>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</si>
  <si>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</si>
  <si>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</si>
  <si>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</si>
  <si>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</si>
  <si>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</si>
  <si>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</si>
  <si>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</si>
  <si>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</si>
  <si>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</si>
  <si>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</si>
  <si>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</si>
  <si>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</si>
  <si>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</si>
  <si>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</si>
  <si>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</si>
  <si>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</si>
  <si>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</si>
  <si>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</si>
  <si>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</si>
  <si>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</si>
  <si>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</si>
  <si>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</si>
  <si>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</si>
  <si>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</si>
  <si>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</si>
  <si>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</si>
  <si>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</si>
  <si>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</si>
  <si>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</si>
  <si>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</si>
  <si>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</si>
  <si>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</si>
  <si>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</si>
  <si>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</si>
  <si>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</si>
  <si>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</si>
  <si>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</si>
  <si>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</si>
  <si>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</si>
  <si>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</si>
  <si>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</si>
  <si>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</si>
  <si>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</si>
  <si>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</si>
  <si>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</si>
  <si>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</si>
  <si>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</si>
  <si>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</si>
  <si>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</si>
  <si>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</si>
  <si>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</si>
  <si>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</si>
  <si>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</si>
  <si>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</si>
  <si>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</si>
  <si>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</si>
  <si>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</si>
  <si>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</si>
  <si>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</si>
  <si>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</si>
  <si>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</si>
  <si>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</si>
  <si>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</si>
  <si>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</si>
  <si>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</si>
  <si>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</si>
  <si>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</si>
  <si>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</si>
  <si>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</si>
  <si>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</si>
  <si>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</si>
  <si>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</si>
  <si>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</si>
  <si>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</si>
  <si>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</si>
  <si>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</si>
  <si>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</si>
  <si>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</si>
  <si>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</si>
  <si>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</si>
  <si>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</si>
  <si>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</si>
  <si>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</si>
  <si>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</si>
  <si>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</si>
  <si>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</si>
  <si>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</si>
  <si>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</si>
  <si>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</si>
  <si>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</si>
  <si>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</si>
  <si>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</si>
  <si>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</si>
  <si>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</si>
  <si>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</si>
  <si>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</si>
  <si>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</si>
  <si>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</si>
  <si>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</si>
  <si>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</si>
  <si>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</si>
  <si>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</si>
  <si>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</si>
  <si>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</si>
  <si>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</si>
  <si>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</si>
  <si>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</si>
  <si>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</si>
  <si>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</si>
  <si>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</si>
  <si>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</si>
  <si>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</si>
  <si>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</si>
  <si>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</si>
  <si>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</si>
  <si>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</si>
  <si>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</si>
  <si>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</si>
  <si>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</si>
  <si>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</si>
  <si>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</si>
  <si>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</si>
  <si>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</si>
  <si>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</si>
  <si>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</si>
  <si>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</si>
  <si>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</si>
  <si>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</si>
  <si>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</si>
  <si>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</si>
  <si>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</si>
  <si>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</si>
  <si>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</si>
  <si>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</si>
  <si>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</si>
  <si>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</si>
  <si>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</si>
  <si>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</si>
  <si>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</si>
  <si>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</si>
  <si>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</si>
  <si>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</si>
  <si>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</si>
  <si>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</si>
  <si>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</si>
  <si>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</si>
  <si>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</si>
  <si>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</si>
  <si>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</si>
  <si>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</si>
  <si>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</si>
  <si>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</si>
  <si>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</si>
  <si>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</si>
  <si>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</si>
  <si>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</si>
  <si>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</si>
  <si>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</si>
  <si>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</si>
  <si>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</si>
  <si>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</si>
  <si>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</si>
  <si>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</si>
  <si>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</si>
  <si>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</si>
  <si>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</si>
  <si>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</si>
  <si>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</si>
  <si>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</si>
  <si>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</si>
  <si>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</si>
  <si>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</si>
  <si>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</si>
  <si>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</si>
  <si>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</si>
  <si>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</si>
  <si>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</si>
  <si>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</si>
  <si>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</si>
  <si>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</si>
  <si>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</si>
  <si>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</si>
  <si>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</si>
  <si>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</si>
  <si>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</si>
  <si>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</si>
  <si>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</si>
  <si>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</si>
  <si>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</si>
  <si>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</si>
  <si>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</si>
  <si>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</si>
  <si>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</si>
  <si>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</si>
  <si>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</si>
  <si>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</si>
  <si>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</si>
  <si>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</si>
  <si>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</si>
  <si>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</si>
  <si>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</si>
  <si>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</si>
  <si>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</si>
  <si>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</si>
  <si>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</si>
  <si>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</si>
  <si>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</si>
  <si>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</si>
  <si>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</si>
  <si>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</si>
  <si>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</si>
  <si>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</si>
  <si>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</si>
  <si>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</si>
  <si>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</si>
  <si>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</si>
  <si>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</si>
  <si>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</si>
  <si>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</si>
  <si>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</si>
  <si>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</si>
  <si>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</si>
  <si>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</si>
  <si>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</si>
  <si>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</si>
  <si>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</si>
  <si>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</si>
  <si>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</si>
  <si>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</si>
  <si>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</si>
  <si>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</si>
  <si>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</si>
  <si>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</si>
  <si>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</si>
  <si>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</si>
  <si>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</si>
  <si>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</si>
  <si>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</si>
  <si>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</si>
  <si>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</si>
  <si>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</si>
  <si>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</si>
  <si>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</si>
  <si>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</si>
  <si>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</si>
  <si>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</si>
  <si>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</si>
  <si>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</si>
  <si>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</si>
  <si>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</si>
  <si>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</si>
  <si>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</si>
  <si>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</si>
  <si>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</si>
  <si>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</si>
  <si>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</si>
  <si>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</si>
  <si>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</si>
  <si>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</si>
  <si>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</si>
  <si>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</si>
  <si>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</si>
  <si>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</si>
  <si>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</si>
  <si>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</si>
  <si>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</si>
  <si>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</si>
  <si>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</si>
  <si>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</si>
  <si>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</si>
  <si>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</si>
  <si>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</si>
  <si>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</si>
  <si>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</si>
  <si>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</si>
  <si>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</si>
  <si>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</si>
  <si>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</si>
  <si>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</si>
  <si>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</si>
  <si>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</si>
  <si>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</si>
  <si>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</si>
  <si>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</si>
  <si>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</si>
  <si>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</si>
  <si>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</si>
  <si>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</si>
  <si>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</si>
  <si>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</si>
  <si>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</si>
  <si>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</si>
  <si>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</si>
  <si>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</si>
  <si>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</si>
  <si>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</si>
  <si>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</si>
  <si>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</si>
  <si>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</si>
  <si>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</si>
  <si>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</si>
  <si>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</si>
  <si>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</si>
  <si>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</si>
  <si>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</si>
  <si>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</si>
  <si>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</si>
  <si>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</si>
  <si>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</si>
  <si>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</si>
  <si>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</si>
  <si>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</si>
  <si>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</si>
  <si>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</si>
  <si>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</si>
  <si>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</si>
  <si>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</si>
  <si>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</si>
  <si>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</si>
  <si>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</si>
  <si>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</si>
  <si>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</si>
  <si>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</si>
  <si>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</si>
  <si>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</si>
  <si>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</si>
  <si>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</si>
  <si>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</si>
  <si>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</si>
  <si>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</si>
  <si>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</si>
  <si>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</si>
  <si>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</si>
  <si>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</si>
  <si>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</si>
  <si>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</si>
  <si>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</si>
  <si>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</si>
  <si>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</si>
  <si>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</si>
  <si>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</si>
  <si>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</si>
  <si>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</si>
  <si>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</si>
  <si>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</si>
  <si>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</si>
  <si>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</si>
  <si>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</si>
  <si>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</si>
  <si>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</si>
  <si>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</si>
  <si>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</si>
  <si>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</si>
  <si>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</si>
  <si>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</si>
  <si>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</si>
  <si>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</si>
  <si>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</si>
  <si>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</si>
  <si>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</si>
  <si>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</si>
  <si>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</si>
  <si>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</si>
  <si>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</si>
  <si>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</si>
  <si>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</si>
  <si>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</si>
  <si>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</si>
  <si>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</si>
  <si>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</si>
  <si>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</si>
  <si>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</si>
  <si>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</si>
  <si>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</si>
  <si>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</si>
  <si>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</si>
  <si>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</si>
  <si>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</si>
  <si>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</si>
  <si>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</si>
  <si>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</si>
  <si>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</si>
  <si>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</si>
  <si>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</si>
  <si>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</si>
  <si>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</si>
  <si>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</si>
  <si>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</si>
  <si>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</si>
  <si>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</si>
  <si>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</si>
  <si>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</si>
  <si>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</si>
  <si>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</si>
  <si>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</si>
  <si>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</si>
  <si>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</si>
  <si>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</si>
  <si>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</si>
  <si>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</si>
  <si>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</si>
  <si>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</si>
  <si>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</si>
  <si>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</si>
  <si>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</si>
  <si>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</si>
  <si>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</si>
  <si>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</si>
  <si>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</si>
  <si>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</si>
  <si>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</si>
  <si>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</si>
  <si>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</si>
  <si>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</si>
  <si>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</si>
  <si>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</si>
  <si>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</si>
  <si>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</si>
  <si>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</si>
  <si>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</si>
  <si>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</si>
  <si>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</si>
  <si>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</si>
  <si>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</si>
  <si>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</si>
  <si>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</si>
  <si>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</si>
  <si>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</si>
  <si>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</si>
  <si>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</si>
  <si>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</si>
  <si>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</si>
  <si>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</si>
  <si>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</si>
  <si>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</si>
  <si>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</si>
  <si>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</si>
  <si>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</si>
  <si>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</si>
  <si>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</si>
  <si>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</si>
  <si>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</si>
  <si>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</si>
  <si>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</si>
  <si>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</si>
  <si>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</si>
  <si>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</si>
  <si>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</si>
  <si>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</si>
  <si>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</si>
  <si>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</si>
  <si>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</si>
  <si>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</si>
  <si>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</si>
  <si>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</si>
  <si>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</si>
  <si>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</si>
  <si>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</si>
  <si>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</si>
  <si>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</si>
  <si>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</si>
  <si>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</si>
  <si>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</si>
  <si>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</si>
  <si>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</si>
  <si>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</si>
  <si>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</si>
  <si>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</si>
  <si>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</si>
  <si>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</si>
  <si>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</si>
  <si>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</si>
  <si>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</si>
  <si>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</si>
  <si>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</si>
  <si>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</si>
  <si>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</si>
  <si>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</si>
  <si>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</si>
  <si>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</si>
  <si>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</si>
  <si>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</si>
  <si>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</si>
  <si>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</si>
  <si>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</si>
  <si>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</si>
  <si>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</si>
  <si>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</si>
  <si>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</si>
  <si>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</si>
  <si>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</si>
  <si>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</si>
  <si>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</si>
  <si>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</si>
  <si>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</si>
  <si>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</si>
  <si>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</si>
  <si>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</si>
  <si>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</si>
  <si>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</si>
  <si>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</si>
  <si>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</si>
  <si>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</si>
  <si>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</si>
  <si>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</si>
  <si>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</si>
  <si>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</si>
  <si>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</si>
  <si>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</si>
  <si>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</si>
  <si>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</si>
  <si>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</si>
  <si>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</si>
  <si>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</si>
  <si>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</si>
  <si>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</si>
  <si>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</si>
  <si>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</si>
  <si>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</si>
  <si>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</si>
  <si>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</si>
  <si>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</si>
  <si>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</si>
  <si>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</si>
  <si>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</si>
  <si>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</si>
  <si>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</si>
  <si>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</si>
  <si>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</si>
  <si>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</si>
  <si>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</si>
  <si>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</si>
  <si>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</si>
  <si>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</si>
  <si>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</si>
  <si>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</si>
  <si>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</si>
  <si>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</si>
  <si>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</si>
  <si>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</si>
  <si>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</si>
  <si>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</si>
  <si>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</si>
  <si>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</si>
  <si>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</si>
  <si>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</si>
  <si>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</si>
  <si>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</si>
  <si>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</si>
  <si>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</si>
  <si>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</si>
  <si>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</si>
  <si>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</si>
  <si>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</si>
  <si>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</si>
  <si>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</si>
  <si>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</si>
  <si>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</si>
  <si>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</si>
  <si>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</si>
  <si>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</si>
  <si>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</si>
  <si>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</si>
  <si>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</si>
  <si>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</si>
  <si>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</si>
  <si>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</si>
  <si>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</si>
  <si>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</si>
  <si>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</si>
  <si>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</si>
  <si>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</si>
  <si>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</si>
  <si>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</si>
  <si>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</si>
  <si>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</si>
  <si>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</si>
  <si>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</si>
  <si>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</si>
  <si>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</si>
  <si>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</si>
  <si>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</si>
  <si>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</si>
  <si>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</si>
  <si>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</si>
  <si>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</si>
  <si>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</si>
  <si>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</si>
  <si>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</si>
  <si>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</si>
  <si>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</si>
  <si>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</si>
  <si>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</si>
  <si>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</si>
  <si>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</si>
  <si>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</si>
  <si>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</si>
  <si>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</si>
  <si>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</si>
  <si>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</si>
  <si>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</si>
  <si>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</si>
  <si>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</si>
  <si>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</si>
  <si>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</si>
  <si>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</si>
  <si>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</si>
  <si>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</si>
  <si>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</si>
  <si>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</si>
  <si>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</si>
  <si>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</si>
  <si>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</si>
  <si>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</si>
  <si>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</si>
  <si>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</si>
  <si>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</si>
  <si>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</si>
  <si>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</si>
  <si>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</si>
  <si>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</si>
  <si>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</si>
  <si>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</si>
  <si>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</si>
  <si>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</si>
  <si>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</si>
  <si>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</si>
  <si>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</si>
  <si>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</si>
  <si>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</si>
  <si>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</si>
  <si>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</si>
  <si>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</si>
  <si>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</si>
  <si>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</si>
  <si>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</si>
  <si>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</si>
  <si>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</si>
  <si>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</si>
  <si>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</si>
  <si>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</si>
  <si>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</si>
  <si>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</si>
  <si>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</si>
  <si>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</si>
  <si>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</si>
  <si>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</si>
  <si>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</si>
  <si>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</si>
  <si>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</si>
  <si>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</si>
  <si>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</si>
  <si>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</si>
  <si>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</si>
  <si>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</si>
  <si>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</si>
  <si>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</si>
  <si>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</si>
  <si>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</si>
  <si>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</si>
  <si>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</si>
  <si>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</si>
  <si>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</si>
  <si>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</si>
  <si>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</si>
  <si>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</si>
  <si>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</si>
  <si>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</si>
  <si>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</si>
  <si>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</si>
  <si>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</si>
  <si>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</si>
  <si>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</si>
  <si>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</si>
  <si>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</si>
  <si>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</si>
  <si>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</si>
  <si>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</si>
  <si>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</si>
  <si>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</si>
  <si>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</si>
  <si>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</si>
  <si>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</si>
  <si>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</si>
  <si>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</si>
  <si>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</si>
  <si>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</si>
  <si>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</si>
  <si>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</si>
  <si>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</si>
  <si>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</si>
  <si>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</si>
  <si>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</si>
  <si>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</si>
  <si>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</si>
  <si>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</si>
  <si>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</si>
  <si>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</si>
  <si>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</si>
  <si>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</si>
  <si>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</si>
  <si>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</si>
  <si>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</si>
  <si>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</si>
  <si>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</si>
  <si>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</si>
  <si>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</si>
  <si>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</si>
  <si>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</si>
  <si>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</si>
  <si>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</si>
  <si>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</si>
  <si>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</si>
  <si>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</si>
  <si>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</si>
  <si>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</si>
  <si>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</si>
  <si>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</si>
  <si>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</si>
  <si>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</si>
  <si>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</si>
  <si>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</si>
  <si>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</si>
  <si>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</si>
  <si>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</si>
  <si>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</si>
  <si>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</si>
  <si>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</si>
  <si>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</si>
  <si>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</si>
  <si>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</si>
  <si>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</si>
  <si>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</si>
  <si>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</si>
  <si>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</si>
  <si>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</si>
  <si>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</si>
  <si>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</si>
  <si>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</si>
  <si>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</si>
  <si>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</si>
  <si>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</si>
  <si>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</si>
  <si>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</si>
  <si>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</si>
  <si>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</si>
  <si>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</si>
  <si>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</si>
  <si>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</si>
  <si>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</si>
  <si>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</si>
  <si>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</si>
  <si>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</si>
  <si>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</si>
  <si>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</si>
  <si>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</si>
  <si>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</si>
  <si>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</si>
  <si>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</si>
  <si>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</si>
  <si>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</si>
  <si>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</si>
  <si>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</si>
  <si>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</si>
  <si>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</si>
  <si>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</si>
  <si>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</si>
  <si>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</si>
  <si>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</si>
  <si>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</si>
  <si>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</si>
  <si>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</si>
  <si>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</si>
  <si>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</si>
  <si>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</si>
  <si>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</si>
  <si>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</si>
  <si>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</si>
  <si>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</si>
  <si>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</si>
  <si>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</si>
  <si>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</si>
  <si>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</si>
  <si>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</si>
  <si>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</si>
  <si>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</si>
  <si>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</si>
  <si>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</si>
  <si>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</si>
  <si>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</si>
  <si>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</si>
  <si>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</si>
  <si>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</si>
  <si>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</si>
  <si>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</si>
  <si>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</si>
  <si>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</si>
  <si>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</si>
  <si>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</si>
  <si>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</si>
  <si>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</si>
  <si>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</si>
  <si>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</si>
  <si>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</si>
  <si>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</si>
  <si>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</si>
  <si>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</si>
  <si>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</si>
  <si>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</si>
  <si>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</si>
  <si>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</si>
  <si>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</si>
  <si>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</si>
  <si>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</si>
  <si>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</si>
  <si>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</si>
  <si>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</si>
  <si>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</si>
  <si>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</si>
  <si>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</si>
  <si>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</si>
  <si>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</si>
  <si>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</si>
  <si>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</si>
  <si>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</si>
  <si>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</si>
  <si>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</si>
  <si>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</si>
  <si>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</si>
  <si>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</si>
  <si>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</si>
  <si>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</si>
  <si>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</si>
  <si>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</si>
  <si>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</si>
  <si>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</si>
  <si>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</si>
  <si>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</si>
  <si>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</si>
  <si>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</si>
  <si>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</si>
  <si>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</si>
  <si>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</si>
  <si>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</si>
  <si>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</si>
  <si>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</si>
  <si>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</si>
  <si>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</si>
  <si>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</si>
  <si>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</si>
  <si>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</si>
  <si>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</si>
  <si>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</si>
  <si>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</si>
  <si>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</si>
  <si>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</si>
  <si>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</si>
  <si>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</si>
  <si>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</si>
  <si>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</si>
  <si>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</si>
  <si>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</si>
  <si>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</si>
  <si>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</si>
  <si>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</si>
  <si>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</si>
  <si>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</si>
  <si>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</si>
  <si>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</si>
  <si>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</si>
  <si>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</si>
  <si>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</si>
  <si>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</si>
  <si>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</si>
  <si>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</si>
  <si>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</si>
  <si>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</si>
  <si>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</si>
  <si>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</si>
  <si>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</si>
  <si>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</si>
  <si>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</si>
  <si>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</si>
  <si>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</si>
  <si>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</si>
  <si>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</si>
  <si>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</si>
  <si>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</si>
  <si>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</si>
  <si>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</si>
  <si>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</si>
  <si>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</si>
  <si>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</si>
  <si>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</si>
  <si>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</si>
  <si>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</si>
  <si>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</si>
  <si>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</si>
  <si>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</si>
  <si>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</si>
  <si>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</si>
  <si>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</si>
  <si>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</si>
  <si>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</si>
  <si>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</si>
  <si>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</si>
  <si>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</si>
  <si>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</si>
  <si>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</si>
  <si>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</si>
  <si>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</si>
  <si>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</si>
  <si>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</si>
  <si>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</si>
  <si>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</si>
  <si>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</si>
  <si>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</si>
  <si>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</si>
  <si>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</si>
  <si>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</si>
  <si>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</si>
  <si>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</si>
  <si>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</si>
  <si>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</si>
  <si>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</si>
  <si>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</si>
  <si>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</si>
  <si>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</si>
  <si>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</si>
  <si>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</si>
  <si>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</si>
  <si>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</si>
  <si>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</si>
  <si>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</si>
  <si>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</si>
  <si>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</si>
  <si>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</si>
  <si>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</si>
  <si>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</si>
  <si>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</si>
  <si>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</si>
  <si>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</si>
  <si>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</si>
  <si>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</si>
  <si>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</si>
  <si>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</si>
  <si>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</si>
  <si>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</si>
  <si>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</si>
  <si>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</si>
  <si>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</si>
  <si>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</si>
  <si>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</si>
  <si>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</si>
  <si>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</si>
  <si>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</si>
  <si>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</si>
  <si>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</si>
  <si>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</si>
  <si>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</si>
  <si>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</si>
  <si>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</si>
  <si>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</si>
  <si>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</si>
  <si>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</si>
  <si>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</si>
  <si>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</si>
  <si>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</si>
  <si>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</si>
  <si>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</si>
  <si>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</si>
  <si>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</si>
  <si>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</si>
  <si>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</si>
  <si>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</si>
  <si>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</si>
  <si>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</si>
  <si>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</si>
  <si>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</si>
  <si>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</si>
  <si>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</si>
  <si>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</si>
  <si>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</si>
  <si>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</si>
  <si>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</si>
  <si>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</si>
  <si>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</si>
  <si>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</si>
  <si>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</si>
  <si>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</si>
  <si>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</si>
  <si>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</si>
  <si>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</si>
  <si>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</si>
  <si>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</si>
  <si>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</si>
  <si>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</si>
  <si>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</si>
  <si>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</si>
  <si>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</si>
  <si>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</si>
  <si>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</si>
  <si>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</si>
  <si>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</si>
  <si>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</si>
  <si>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</si>
  <si>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</si>
  <si>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</si>
  <si>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</si>
  <si>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</si>
  <si>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</si>
  <si>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</si>
  <si>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</si>
  <si>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</si>
  <si>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</si>
  <si>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</si>
  <si>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</si>
  <si>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</si>
  <si>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</si>
  <si>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</si>
  <si>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</si>
  <si>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</si>
  <si>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</si>
  <si>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</si>
  <si>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</si>
  <si>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</si>
  <si>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</si>
  <si>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</si>
  <si>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</si>
  <si>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</si>
  <si>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</si>
  <si>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</si>
  <si>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</si>
  <si>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</si>
  <si>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</si>
  <si>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</si>
  <si>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</si>
  <si>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</si>
  <si>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</si>
  <si>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</si>
  <si>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</si>
  <si>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</si>
  <si>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</si>
  <si>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</si>
  <si>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</si>
  <si>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</si>
  <si>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</si>
  <si>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</si>
  <si>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</si>
  <si>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</si>
  <si>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</si>
  <si>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</si>
  <si>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</si>
  <si>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</si>
  <si>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</si>
  <si>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</si>
  <si>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</si>
  <si>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</si>
  <si>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</si>
  <si>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</si>
  <si>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</si>
  <si>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</si>
  <si>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</si>
  <si>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</si>
  <si>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</si>
  <si>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</si>
  <si>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</si>
  <si>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</si>
  <si>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</si>
  <si>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</si>
  <si>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</si>
  <si>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</si>
  <si>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</si>
  <si>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</si>
  <si>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</si>
  <si>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</si>
  <si>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</si>
  <si>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</si>
  <si>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</si>
  <si>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</si>
  <si>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</si>
  <si>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</si>
  <si>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</si>
  <si>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</si>
  <si>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</si>
  <si>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</si>
  <si>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</si>
  <si>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</si>
  <si>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</si>
  <si>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</si>
  <si>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</si>
  <si>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</si>
  <si>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</si>
  <si>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</si>
  <si>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</si>
  <si>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</si>
  <si>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</si>
  <si>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</si>
  <si>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</si>
  <si>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</si>
  <si>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</si>
  <si>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</si>
  <si>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</si>
  <si>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</si>
  <si>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</si>
  <si>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</si>
  <si>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</si>
  <si>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</si>
  <si>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</si>
  <si>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</si>
  <si>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</si>
  <si>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</si>
  <si>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</si>
  <si>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</si>
  <si>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</si>
  <si>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</si>
  <si>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</si>
  <si>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</si>
  <si>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</si>
  <si>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</si>
  <si>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</si>
  <si>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</si>
  <si>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</si>
  <si>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</si>
  <si>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</si>
  <si>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</si>
  <si>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</si>
  <si>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</si>
  <si>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</si>
  <si>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</si>
  <si>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</si>
  <si>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</si>
  <si>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</si>
  <si>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</si>
  <si>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</si>
  <si>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</si>
  <si>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</si>
  <si>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</si>
  <si>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</si>
  <si>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</si>
  <si>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</si>
  <si>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</si>
  <si>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</si>
  <si>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</si>
  <si>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</si>
  <si>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</si>
  <si>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</si>
  <si>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</si>
  <si>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</si>
  <si>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</si>
  <si>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</si>
  <si>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</si>
  <si>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</si>
  <si>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</si>
  <si>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</si>
  <si>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</si>
  <si>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</si>
  <si>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</si>
  <si>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</si>
  <si>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</si>
  <si>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</si>
  <si>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</si>
  <si>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</si>
  <si>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</si>
  <si>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</si>
  <si>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</si>
  <si>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</si>
  <si>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</si>
  <si>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</si>
  <si>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</si>
  <si>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</si>
  <si>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</si>
  <si>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</si>
  <si>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</si>
  <si>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</si>
  <si>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</si>
  <si>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</si>
  <si>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</si>
  <si>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</si>
  <si>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</si>
  <si>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</si>
  <si>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</si>
  <si>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</si>
  <si>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</si>
  <si>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</si>
  <si>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</si>
  <si>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</si>
  <si>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</si>
  <si>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</si>
  <si>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</si>
  <si>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</si>
  <si>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</si>
  <si>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</si>
  <si>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</si>
  <si>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</si>
  <si>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</si>
  <si>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</si>
  <si>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</si>
  <si>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</si>
  <si>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</si>
  <si>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</si>
  <si>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</si>
  <si>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</si>
  <si>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</si>
  <si>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</si>
  <si>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</si>
  <si>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</si>
  <si>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</si>
  <si>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</si>
  <si>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</si>
  <si>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</si>
  <si>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</si>
  <si>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</si>
  <si>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</si>
  <si>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</si>
  <si>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</si>
  <si>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</si>
  <si>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</si>
  <si>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</si>
  <si>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</si>
  <si>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</si>
  <si>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</si>
  <si>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</si>
  <si>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</si>
  <si>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</si>
  <si>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</si>
  <si>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</si>
  <si>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</si>
  <si>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</si>
  <si>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</si>
  <si>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</si>
  <si>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</si>
  <si>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</si>
  <si>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</si>
  <si>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</si>
  <si>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</si>
  <si>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</si>
  <si>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</si>
  <si>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</si>
  <si>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</si>
  <si>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</si>
  <si>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</si>
  <si>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</si>
  <si>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</si>
  <si>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</si>
  <si>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</si>
  <si>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</si>
  <si>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</si>
  <si>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</si>
  <si>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</si>
  <si>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</si>
  <si>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</si>
  <si>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</si>
  <si>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</si>
  <si>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</si>
  <si>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</si>
  <si>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</si>
  <si>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</si>
  <si>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</si>
  <si>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</si>
  <si>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</si>
  <si>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</si>
  <si>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</si>
  <si>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</si>
  <si>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</si>
  <si>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</si>
  <si>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</si>
  <si>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</si>
  <si>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</si>
  <si>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</si>
  <si>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</si>
  <si>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</si>
  <si>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</si>
  <si>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</si>
  <si>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</si>
  <si>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</si>
  <si>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</si>
  <si>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</si>
  <si>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</si>
  <si>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</si>
  <si>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</si>
  <si>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</si>
  <si>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</si>
  <si>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</si>
  <si>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</si>
  <si>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</si>
  <si>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</si>
  <si>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</si>
  <si>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</si>
  <si>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</si>
  <si>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</si>
  <si>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</si>
  <si>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</si>
  <si>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</si>
  <si>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</si>
  <si>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</si>
  <si>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</si>
  <si>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</si>
  <si>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</si>
  <si>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</si>
  <si>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</si>
  <si>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</si>
  <si>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</si>
  <si>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</si>
  <si>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</si>
  <si>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</si>
  <si>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</si>
  <si>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</si>
  <si>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</si>
  <si>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</si>
  <si>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</si>
  <si>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</si>
  <si>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</si>
  <si>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</si>
  <si>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</si>
  <si>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</si>
  <si>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</si>
  <si>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</si>
  <si>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</si>
  <si>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</si>
  <si>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</si>
  <si>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</si>
  <si>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</si>
  <si>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</si>
  <si>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</si>
  <si>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</si>
  <si>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</si>
  <si>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</si>
  <si>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</si>
  <si>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</si>
  <si>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</si>
  <si>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</si>
  <si>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</si>
  <si>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</si>
  <si>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</si>
  <si>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</si>
  <si>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</si>
  <si>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</si>
  <si>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</si>
  <si>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</si>
  <si>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</si>
  <si>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</si>
  <si>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</si>
  <si>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</si>
  <si>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</si>
  <si>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</si>
  <si>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</si>
  <si>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</si>
  <si>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</si>
  <si>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</si>
  <si>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</si>
  <si>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</si>
  <si>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</si>
  <si>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</si>
  <si>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</si>
  <si>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</si>
  <si>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</si>
  <si>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</si>
  <si>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</si>
  <si>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</si>
  <si>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</si>
  <si>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</si>
  <si>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</si>
  <si>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</si>
  <si>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</si>
  <si>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</si>
  <si>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</si>
  <si>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</si>
  <si>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</si>
  <si>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</si>
  <si>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</si>
  <si>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</si>
  <si>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</si>
  <si>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</si>
  <si>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</si>
  <si>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</si>
  <si>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</si>
  <si>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</si>
  <si>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</si>
  <si>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</si>
  <si>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</si>
  <si>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</si>
  <si>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</si>
  <si>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</si>
  <si>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</si>
  <si>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</si>
  <si>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</si>
  <si>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</si>
  <si>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</si>
  <si>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</si>
  <si>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</si>
  <si>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</si>
  <si>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</si>
  <si>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</si>
  <si>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</si>
  <si>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</si>
  <si>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</si>
  <si>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</si>
  <si>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</si>
  <si>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</si>
  <si>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</si>
  <si>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</si>
  <si>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</si>
  <si>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</si>
  <si>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</si>
  <si>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</si>
  <si>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</si>
  <si>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</si>
  <si>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</si>
  <si>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</si>
  <si>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</si>
  <si>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</si>
  <si>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</si>
  <si>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</si>
  <si>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</si>
  <si>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</si>
  <si>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</si>
  <si>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</si>
  <si>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</si>
  <si>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</si>
  <si>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</si>
  <si>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</si>
  <si>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</si>
  <si>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</si>
  <si>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</si>
  <si>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</si>
  <si>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</si>
  <si>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</si>
  <si>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</si>
  <si>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</si>
  <si>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</si>
  <si>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</si>
  <si>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</si>
  <si>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</si>
  <si>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</si>
  <si>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</si>
  <si>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</si>
  <si>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</si>
  <si>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</si>
  <si>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</si>
  <si>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</si>
  <si>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</si>
  <si>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</si>
  <si>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</si>
  <si>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</si>
  <si>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</si>
  <si>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</si>
  <si>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</si>
  <si>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</si>
  <si>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</si>
  <si>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</si>
  <si>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</si>
  <si>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</si>
  <si>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</si>
  <si>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</si>
  <si>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</si>
  <si>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</si>
  <si>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</si>
  <si>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</si>
  <si>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</si>
  <si>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</si>
  <si>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</si>
  <si>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</si>
  <si>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</si>
  <si>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</si>
  <si>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</si>
  <si>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</si>
  <si>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</si>
  <si>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</si>
  <si>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</si>
  <si>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</si>
  <si>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</si>
  <si>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</si>
  <si>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</si>
  <si>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</si>
  <si>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</si>
  <si>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</si>
  <si>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</si>
  <si>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</si>
  <si>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</si>
  <si>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</si>
  <si>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</si>
  <si>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</si>
  <si>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</si>
  <si>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</si>
  <si>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</si>
  <si>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</si>
  <si>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</si>
  <si>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</si>
  <si>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</si>
  <si>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</si>
  <si>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</si>
  <si>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</si>
  <si>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</si>
  <si>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</si>
  <si>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</si>
  <si>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</si>
  <si>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</si>
  <si>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</si>
  <si>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</si>
  <si>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</si>
  <si>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</si>
  <si>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</si>
  <si>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</si>
  <si>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</si>
  <si>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</si>
  <si>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</si>
  <si>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</si>
  <si>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</si>
  <si>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</si>
  <si>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</si>
  <si>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</si>
  <si>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</si>
  <si>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</si>
  <si>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</si>
  <si>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</si>
  <si>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</si>
  <si>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</si>
  <si>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</si>
  <si>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</si>
  <si>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</si>
  <si>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</si>
  <si>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</si>
  <si>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</si>
  <si>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</si>
  <si>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</si>
  <si>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</si>
  <si>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</si>
  <si>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</si>
  <si>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</si>
  <si>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</si>
  <si>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</si>
  <si>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</si>
  <si>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</si>
  <si>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</si>
  <si>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</si>
  <si>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</si>
  <si>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</si>
  <si>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</si>
  <si>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</si>
  <si>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</si>
  <si>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</si>
  <si>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</si>
  <si>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</si>
  <si>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</si>
  <si>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</si>
  <si>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</si>
  <si>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</si>
  <si>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</si>
  <si>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</si>
  <si>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</si>
  <si>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</si>
  <si>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</si>
  <si>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</si>
  <si>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</si>
  <si>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</si>
  <si>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</si>
  <si>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</si>
  <si>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</si>
  <si>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</si>
  <si>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</si>
  <si>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</si>
  <si>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</si>
  <si>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</si>
  <si>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</si>
  <si>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</si>
  <si>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</si>
  <si>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</si>
  <si>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</si>
  <si>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</si>
  <si>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</si>
  <si>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</si>
  <si>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</si>
  <si>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</si>
  <si>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</si>
  <si>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</si>
  <si>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</si>
  <si>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</si>
  <si>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</si>
  <si>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</si>
  <si>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</si>
  <si>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</si>
  <si>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</si>
  <si>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</si>
  <si>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</si>
  <si>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</si>
  <si>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</si>
  <si>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</si>
  <si>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</si>
  <si>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</si>
  <si>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</si>
  <si>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</si>
  <si>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</si>
  <si>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</si>
  <si>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</si>
  <si>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</si>
  <si>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</si>
  <si>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</si>
  <si>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</si>
  <si>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</si>
  <si>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</si>
  <si>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</si>
  <si>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</si>
  <si>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</si>
  <si>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</si>
  <si>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</si>
  <si>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</si>
  <si>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</si>
  <si>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</si>
  <si>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</si>
  <si>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</si>
  <si>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</si>
  <si>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</si>
  <si>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</si>
  <si>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</si>
  <si>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</si>
  <si>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</si>
  <si>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</si>
  <si>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</si>
  <si>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</si>
  <si>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</si>
  <si>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</si>
  <si>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</si>
  <si>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</si>
  <si>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</si>
  <si>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</si>
  <si>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</si>
  <si>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</si>
  <si>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</si>
  <si>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</si>
  <si>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</si>
  <si>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</si>
  <si>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</si>
  <si>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</si>
  <si>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</si>
  <si>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</si>
  <si>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</si>
  <si>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</si>
  <si>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</si>
  <si>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</si>
  <si>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</si>
  <si>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</si>
  <si>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</si>
  <si>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</si>
  <si>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</si>
  <si>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</si>
  <si>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</si>
  <si>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</si>
  <si>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</si>
  <si>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</si>
  <si>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</si>
  <si>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</si>
  <si>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</si>
  <si>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</si>
  <si>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</si>
  <si>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</si>
  <si>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</si>
  <si>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</si>
  <si>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</si>
  <si>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</si>
  <si>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</si>
  <si>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</si>
  <si>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</si>
  <si>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</si>
  <si>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</si>
  <si>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</si>
  <si>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</si>
  <si>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</si>
  <si>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</si>
  <si>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</si>
  <si>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</si>
  <si>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</si>
  <si>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</si>
  <si>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</si>
  <si>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</si>
  <si>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</si>
  <si>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</si>
  <si>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</si>
  <si>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</si>
  <si>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</si>
  <si>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</si>
  <si>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</si>
  <si>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</si>
  <si>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</si>
  <si>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</si>
  <si>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</si>
  <si>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</si>
  <si>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</si>
  <si>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</si>
  <si>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</si>
  <si>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</si>
  <si>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</si>
  <si>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</si>
  <si>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</si>
  <si>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</si>
  <si>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</si>
  <si>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</si>
  <si>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</si>
  <si>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</si>
  <si>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</si>
  <si>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</si>
  <si>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</si>
  <si>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</si>
  <si>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</si>
  <si>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</si>
  <si>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</si>
  <si>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</si>
  <si>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</si>
  <si>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</si>
  <si>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</si>
  <si>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</si>
  <si>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</si>
  <si>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</si>
  <si>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</si>
  <si>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</si>
  <si>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</si>
  <si>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</si>
  <si>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</si>
  <si>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</si>
  <si>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</si>
  <si>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</si>
  <si>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</si>
  <si>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</si>
  <si>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</si>
  <si>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</si>
  <si>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</si>
  <si>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</si>
  <si>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</si>
  <si>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</si>
  <si>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</si>
  <si>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</si>
  <si>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</si>
  <si>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</si>
  <si>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</si>
  <si>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</si>
  <si>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</si>
  <si>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</si>
  <si>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</si>
  <si>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</si>
  <si>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</si>
  <si>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</si>
  <si>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</si>
  <si>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</si>
  <si>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</si>
  <si>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</si>
  <si>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</si>
  <si>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</si>
  <si>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</si>
  <si>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</si>
  <si>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</si>
  <si>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</si>
  <si>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</si>
  <si>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</si>
  <si>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</si>
  <si>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</si>
  <si>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</si>
  <si>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</si>
  <si>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</si>
  <si>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</si>
  <si>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</si>
  <si>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</si>
  <si>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</si>
  <si>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</si>
  <si>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</si>
  <si>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</si>
  <si>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</si>
  <si>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</si>
  <si>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</si>
  <si>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</si>
  <si>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</si>
  <si>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</si>
  <si>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</si>
  <si>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</si>
  <si>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</si>
  <si>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</si>
  <si>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</si>
  <si>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</si>
  <si>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</si>
  <si>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</si>
  <si>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</si>
  <si>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</si>
  <si>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</si>
  <si>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</si>
  <si>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</si>
  <si>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</si>
  <si>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</si>
  <si>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</si>
  <si>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</si>
  <si>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</si>
  <si>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</si>
  <si>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</si>
  <si>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</si>
  <si>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</si>
  <si>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</si>
  <si>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</si>
  <si>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</si>
  <si>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</si>
  <si>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</si>
  <si>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</si>
  <si>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</si>
  <si>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</si>
  <si>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</si>
  <si>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</si>
  <si>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</si>
  <si>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</si>
  <si>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</si>
  <si>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</si>
  <si>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</si>
  <si>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</si>
  <si>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</si>
  <si>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</si>
  <si>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</si>
  <si>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</si>
  <si>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</si>
  <si>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</si>
  <si>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</si>
  <si>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</si>
  <si>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</si>
  <si>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</si>
  <si>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</si>
  <si>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</si>
  <si>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</si>
  <si>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</si>
  <si>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</si>
  <si>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</si>
  <si>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</si>
  <si>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</si>
  <si>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</si>
  <si>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</si>
  <si>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</si>
  <si>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</si>
  <si>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</si>
  <si>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</si>
  <si>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</si>
  <si>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</si>
  <si>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</si>
  <si>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</si>
  <si>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</si>
  <si>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</si>
  <si>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</si>
  <si>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</si>
  <si>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</si>
  <si>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</si>
  <si>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</si>
  <si>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</si>
  <si>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</si>
  <si>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</si>
  <si>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</si>
  <si>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</si>
  <si>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</si>
  <si>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</si>
  <si>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</si>
  <si>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</si>
  <si>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</si>
  <si>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</si>
  <si>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</si>
  <si>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</si>
  <si>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</si>
  <si>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</si>
  <si>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</si>
  <si>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</si>
  <si>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</si>
  <si>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</si>
  <si>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</si>
  <si>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</si>
  <si>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</si>
  <si>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</si>
  <si>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</si>
  <si>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</si>
  <si>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</si>
  <si>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</si>
  <si>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</si>
  <si>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</si>
  <si>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</si>
  <si>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</si>
  <si>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</si>
  <si>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</si>
  <si>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</si>
  <si>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</si>
  <si>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</si>
  <si>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</si>
  <si>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</si>
  <si>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</si>
  <si>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</si>
  <si>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</si>
  <si>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</si>
  <si>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</si>
  <si>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</si>
  <si>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</si>
  <si>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</si>
  <si>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</si>
  <si>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</si>
  <si>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</si>
  <si>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</si>
  <si>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</si>
  <si>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</si>
  <si>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</si>
  <si>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</si>
  <si>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</si>
  <si>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</si>
  <si>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</si>
  <si>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</si>
  <si>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</si>
  <si>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</si>
  <si>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</si>
  <si>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</si>
  <si>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</si>
  <si>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</si>
  <si>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</si>
  <si>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</si>
  <si>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</si>
  <si>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</si>
  <si>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</si>
  <si>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</si>
  <si>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</si>
  <si>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</si>
  <si>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</si>
  <si>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</si>
  <si>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</si>
  <si>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</si>
  <si>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</si>
  <si>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</si>
  <si>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</si>
  <si>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</si>
  <si>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</si>
  <si>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</si>
  <si>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</si>
  <si>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</si>
  <si>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</si>
  <si>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</si>
  <si>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</si>
  <si>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</si>
  <si>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</si>
  <si>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</si>
  <si>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</si>
  <si>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</si>
  <si>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</si>
  <si>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</si>
  <si>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</si>
  <si>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</si>
  <si>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</si>
  <si>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</si>
  <si>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</si>
  <si>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</si>
  <si>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</si>
  <si>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</si>
  <si>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</si>
  <si>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</si>
  <si>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</si>
  <si>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</si>
  <si>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</si>
  <si>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</si>
  <si>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</si>
  <si>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</si>
  <si>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</si>
  <si>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</si>
  <si>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</si>
  <si>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</si>
  <si>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</si>
  <si>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</si>
  <si>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</si>
  <si>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</si>
  <si>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</si>
  <si>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</si>
  <si>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</si>
  <si>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</si>
  <si>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</si>
  <si>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</si>
  <si>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</si>
  <si>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</si>
  <si>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</si>
  <si>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</si>
  <si>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</si>
  <si>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</si>
  <si>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</si>
  <si>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</si>
  <si>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</si>
  <si>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</si>
  <si>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</si>
  <si>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</si>
  <si>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</si>
  <si>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</si>
  <si>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</si>
  <si>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</si>
  <si>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</si>
  <si>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</si>
  <si>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</si>
  <si>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</si>
  <si>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</si>
  <si>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</si>
  <si>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</si>
  <si>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</si>
  <si>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</si>
  <si>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</si>
  <si>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</si>
  <si>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</si>
  <si>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</si>
  <si>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</si>
  <si>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</si>
  <si>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</si>
  <si>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</si>
  <si>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</si>
  <si>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</si>
  <si>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</si>
  <si>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</si>
  <si>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</si>
  <si>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</si>
  <si>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</si>
  <si>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</si>
  <si>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</si>
  <si>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</si>
  <si>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</si>
  <si>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</si>
  <si>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</si>
  <si>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</si>
  <si>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</si>
  <si>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</si>
  <si>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</si>
  <si>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</si>
  <si>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</si>
  <si>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</si>
  <si>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</si>
  <si>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</si>
  <si>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</si>
  <si>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</si>
  <si>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</si>
  <si>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</si>
  <si>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</si>
  <si>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</si>
  <si>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</si>
  <si>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</si>
  <si>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</si>
  <si>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</si>
  <si>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</si>
  <si>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</si>
  <si>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</si>
  <si>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</si>
  <si>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</si>
  <si>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</si>
  <si>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</si>
  <si>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</si>
  <si>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</si>
  <si>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</si>
  <si>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</si>
  <si>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</si>
  <si>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</si>
  <si>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</si>
  <si>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</si>
  <si>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</si>
  <si>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</si>
  <si>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</si>
  <si>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</si>
  <si>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</si>
  <si>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</si>
  <si>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</si>
  <si>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</si>
  <si>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</si>
  <si>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</si>
  <si>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</si>
  <si>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</si>
  <si>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</si>
  <si>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</si>
  <si>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</si>
  <si>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</si>
  <si>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</si>
  <si>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</si>
  <si>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</si>
  <si>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</si>
  <si>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</si>
  <si>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</si>
  <si>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</si>
  <si>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</si>
  <si>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</si>
  <si>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</si>
  <si>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</si>
  <si>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</si>
  <si>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</si>
  <si>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</si>
  <si>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</si>
  <si>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</si>
  <si>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</si>
  <si>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</si>
  <si>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</si>
  <si>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</si>
  <si>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</si>
  <si>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</si>
  <si>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</si>
  <si>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</si>
  <si>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</si>
  <si>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</si>
  <si>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</si>
  <si>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</si>
  <si>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</si>
  <si>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</si>
  <si>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</si>
  <si>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</si>
  <si>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</si>
  <si>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</si>
  <si>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</si>
  <si>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</si>
  <si>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</si>
  <si>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</si>
  <si>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</si>
  <si>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</si>
  <si>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</si>
  <si>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</si>
  <si>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</si>
  <si>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</si>
  <si>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</si>
  <si>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</si>
  <si>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</si>
  <si>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</si>
  <si>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</si>
  <si>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</si>
  <si>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</si>
  <si>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</si>
  <si>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</si>
  <si>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</si>
  <si>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</si>
  <si>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</si>
  <si>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</si>
  <si>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</si>
  <si>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</si>
  <si>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</si>
  <si>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</si>
  <si>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</si>
  <si>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</si>
  <si>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</si>
  <si>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</si>
  <si>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</si>
  <si>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</si>
  <si>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</si>
  <si>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</si>
  <si>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</si>
  <si>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</si>
  <si>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</si>
  <si>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</si>
  <si>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</si>
  <si>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</si>
  <si>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</si>
  <si>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</si>
  <si>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</si>
  <si>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</si>
  <si>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</si>
  <si>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</si>
  <si>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</si>
  <si>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</si>
  <si>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</si>
  <si>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</si>
  <si>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</si>
  <si>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</si>
  <si>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</si>
  <si>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</si>
  <si>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</si>
  <si>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</si>
  <si>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</si>
  <si>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</si>
  <si>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</si>
  <si>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</si>
  <si>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</si>
  <si>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</si>
  <si>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</si>
  <si>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</si>
  <si>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</si>
  <si>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</si>
  <si>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</si>
  <si>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</si>
  <si>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</si>
  <si>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</si>
  <si>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</si>
  <si>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</si>
  <si>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</si>
  <si>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</si>
  <si>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</si>
  <si>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</si>
  <si>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</si>
  <si>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</si>
  <si>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</si>
  <si>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</si>
  <si>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</si>
  <si>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</si>
  <si>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</si>
  <si>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</si>
  <si>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</si>
  <si>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</si>
  <si>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</si>
  <si>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</si>
  <si>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</si>
  <si>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</si>
  <si>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</si>
  <si>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</si>
  <si>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</si>
  <si>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</si>
  <si>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</si>
  <si>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</si>
  <si>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</si>
  <si>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</si>
  <si>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</si>
  <si>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</si>
  <si>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</si>
  <si>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</si>
  <si>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</si>
  <si>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</si>
  <si>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</si>
  <si>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</si>
  <si>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</si>
  <si>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</si>
  <si>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</si>
  <si>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</si>
  <si>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</si>
  <si>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</si>
  <si>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</si>
  <si>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</si>
  <si>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</si>
  <si>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</si>
  <si>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</si>
  <si>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</si>
  <si>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</si>
  <si>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</si>
  <si>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</si>
  <si>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</si>
  <si>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</si>
  <si>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</si>
  <si>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</si>
  <si>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</si>
  <si>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</si>
  <si>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</si>
  <si>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</si>
  <si>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</si>
  <si>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</si>
  <si>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</si>
  <si>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</si>
  <si>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</si>
  <si>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</si>
  <si>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</si>
  <si>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</si>
  <si>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</si>
  <si>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</si>
  <si>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</si>
  <si>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</si>
  <si>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</si>
  <si>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</si>
  <si>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</si>
  <si>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</si>
  <si>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</si>
  <si>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</si>
  <si>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</si>
  <si>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</si>
  <si>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</si>
  <si>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</si>
  <si>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</si>
  <si>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</si>
  <si>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</si>
  <si>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</si>
  <si>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</si>
  <si>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</si>
  <si>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</si>
  <si>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</si>
  <si>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</si>
  <si>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</si>
  <si>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</si>
  <si>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</si>
  <si>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</si>
  <si>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</si>
  <si>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</si>
  <si>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</si>
  <si>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</si>
  <si>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</si>
  <si>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</si>
  <si>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</si>
  <si>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</si>
  <si>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</si>
  <si>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</si>
  <si>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</si>
  <si>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</si>
  <si>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</si>
  <si>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</si>
  <si>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</si>
  <si>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</si>
  <si>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</si>
  <si>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</si>
  <si>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</si>
  <si>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</si>
  <si>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</si>
  <si>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</si>
  <si>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</si>
  <si>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</si>
  <si>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</si>
  <si>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</si>
  <si>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</si>
  <si>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</si>
  <si>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</si>
  <si>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</si>
  <si>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</si>
  <si>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</si>
  <si>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</si>
  <si>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</si>
  <si>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</si>
  <si>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</si>
  <si>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</si>
  <si>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</si>
  <si>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</si>
  <si>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</si>
  <si>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</si>
  <si>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</si>
  <si>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</si>
  <si>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</si>
  <si>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</si>
  <si>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</si>
  <si>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</si>
  <si>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</si>
  <si>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</si>
  <si>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</si>
  <si>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</si>
  <si>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</si>
  <si>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</si>
  <si>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</si>
  <si>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</si>
  <si>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</si>
  <si>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</si>
  <si>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</si>
  <si>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</si>
  <si>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</si>
  <si>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</si>
  <si>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</si>
  <si>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</si>
  <si>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</si>
  <si>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</si>
  <si>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</si>
  <si>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</si>
  <si>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</si>
  <si>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</si>
  <si>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</si>
  <si>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</si>
  <si>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</si>
  <si>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</si>
  <si>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</si>
  <si>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</si>
  <si>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</si>
  <si>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</si>
  <si>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</si>
  <si>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</si>
  <si>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</si>
  <si>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</si>
  <si>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</si>
  <si>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</si>
  <si>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</si>
  <si>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</si>
  <si>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</si>
  <si>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</si>
  <si>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</si>
  <si>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</si>
  <si>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</si>
  <si>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</si>
  <si>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</si>
  <si>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</si>
  <si>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</si>
  <si>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</si>
  <si>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</si>
  <si>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</si>
  <si>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</si>
  <si>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</si>
  <si>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</si>
  <si>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</si>
  <si>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</si>
  <si>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</si>
  <si>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</si>
  <si>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</si>
  <si>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</si>
  <si>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</si>
  <si>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</si>
  <si>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</si>
  <si>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</si>
  <si>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</si>
  <si>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</si>
  <si>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</si>
  <si>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</si>
  <si>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</si>
  <si>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</si>
  <si>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</si>
  <si>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</si>
  <si>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</si>
  <si>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</si>
  <si>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</si>
  <si>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</si>
  <si>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</si>
  <si>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</si>
  <si>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</si>
  <si>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</si>
  <si>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</si>
  <si>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</si>
  <si>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</si>
  <si>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</si>
  <si>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</si>
  <si>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</si>
  <si>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</si>
  <si>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</si>
  <si>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</si>
  <si>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</si>
  <si>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</si>
  <si>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</si>
  <si>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</si>
  <si>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</si>
  <si>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</si>
  <si>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</si>
  <si>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</si>
  <si>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</si>
  <si>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</si>
  <si>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</si>
  <si>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</si>
  <si>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</si>
  <si>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</si>
  <si>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</si>
  <si>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</si>
  <si>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</si>
  <si>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</si>
  <si>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</si>
  <si>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</si>
  <si>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</si>
  <si>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</si>
  <si>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</si>
  <si>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</si>
  <si>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</si>
  <si>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</si>
  <si>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</si>
  <si>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</si>
  <si>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</si>
  <si>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</si>
  <si>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</si>
  <si>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</si>
  <si>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</si>
  <si>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</si>
  <si>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</si>
  <si>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</si>
  <si>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</si>
  <si>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</si>
  <si>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</si>
  <si>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</si>
  <si>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</si>
  <si>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</si>
  <si>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</si>
  <si>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</si>
  <si>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</si>
  <si>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</si>
  <si>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</si>
  <si>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</si>
  <si>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</si>
  <si>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</si>
  <si>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</si>
  <si>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</si>
  <si>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</si>
  <si>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</si>
  <si>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</si>
  <si>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</si>
  <si>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</si>
  <si>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</si>
  <si>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</si>
  <si>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</si>
  <si>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</si>
  <si>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</si>
  <si>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</si>
  <si>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</si>
  <si>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</si>
  <si>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</si>
  <si>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</si>
  <si>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</si>
  <si>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</si>
  <si>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</si>
  <si>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</si>
  <si>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</si>
  <si>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</si>
  <si>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</si>
  <si>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</si>
  <si>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</si>
  <si>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</si>
  <si>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</si>
  <si>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</si>
  <si>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</si>
  <si>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</si>
  <si>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</si>
  <si>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</si>
  <si>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</si>
  <si>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</si>
  <si>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</si>
  <si>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</si>
  <si>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</si>
  <si>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</si>
  <si>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</si>
  <si>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</si>
  <si>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</si>
  <si>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</si>
  <si>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</si>
  <si>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</si>
  <si>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</si>
  <si>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</si>
  <si>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</si>
  <si>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</si>
  <si>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</si>
  <si>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</si>
  <si>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</si>
  <si>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</si>
  <si>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</si>
  <si>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</si>
  <si>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</si>
  <si>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</si>
  <si>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</si>
  <si>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</si>
  <si>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</si>
  <si>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</si>
  <si>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</si>
  <si>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</si>
  <si>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</si>
  <si>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</si>
  <si>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</si>
  <si>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</si>
  <si>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</si>
  <si>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</si>
  <si>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</si>
  <si>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</si>
  <si>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</si>
  <si>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</si>
  <si>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</si>
  <si>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</si>
  <si>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</si>
  <si>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</si>
  <si>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</si>
  <si>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</si>
  <si>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</si>
  <si>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</si>
  <si>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</si>
  <si>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</si>
  <si>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</si>
  <si>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</si>
  <si>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</si>
  <si>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</si>
  <si>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</si>
  <si>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</si>
  <si>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</si>
  <si>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</si>
  <si>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</si>
  <si>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</si>
  <si>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</si>
  <si>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</si>
  <si>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</si>
  <si>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</si>
  <si>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</si>
  <si>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</si>
  <si>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</si>
  <si>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</si>
  <si>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</si>
  <si>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</si>
  <si>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</si>
  <si>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</si>
  <si>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</si>
  <si>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</si>
  <si>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</si>
  <si>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</si>
  <si>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</si>
  <si>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</si>
  <si>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</si>
  <si>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</si>
  <si>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</si>
  <si>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</si>
  <si>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</si>
  <si>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</si>
  <si>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</si>
  <si>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</si>
  <si>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</si>
  <si>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</si>
  <si>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</si>
  <si>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</si>
  <si>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</si>
  <si>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</si>
  <si>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</si>
  <si>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</si>
  <si>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</si>
  <si>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</si>
  <si>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</si>
  <si>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</si>
  <si>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</si>
  <si>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</si>
  <si>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</si>
  <si>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</si>
  <si>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</si>
  <si>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</si>
  <si>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</si>
  <si>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</si>
  <si>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</si>
  <si>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</si>
  <si>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</si>
  <si>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</si>
  <si>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</si>
  <si>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</si>
  <si>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</si>
  <si>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</si>
  <si>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</si>
  <si>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</si>
  <si>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</si>
  <si>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</si>
  <si>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PLOT_ORTHOF/*PLOT_CYCLEALL*/</t>
  </si>
  <si>
    <t>PLOT_FIT</t>
  </si>
  <si>
    <t>"LRPLOT"</t>
  </si>
  <si>
    <t>MNU_PLOT_LR</t>
  </si>
  <si>
    <t>ITM_PLOT_LR</t>
  </si>
  <si>
    <t>ITM_PLOT_SELLINE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</si>
</sst>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0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abSelected="1" topLeftCell="A1779" zoomScaleNormal="75" zoomScalePageLayoutView="75" workbookViewId="0">
      <selection activeCell="A1803" sqref="A1803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89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89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3">
        <v>0</v>
      </c>
      <c r="I8" s="189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89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89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89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89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89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89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89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89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89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89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89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89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89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89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89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89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89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89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89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89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89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89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89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89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89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89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89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89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89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89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89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89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4">
        <v>0</v>
      </c>
      <c r="H43" s="204">
        <v>0</v>
      </c>
      <c r="I43" s="189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89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89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89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89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89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89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89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89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89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89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4">
        <v>0</v>
      </c>
      <c r="H55" s="204">
        <v>0</v>
      </c>
      <c r="I55" s="189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89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89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89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89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89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5">
        <v>0</v>
      </c>
      <c r="H62" s="205">
        <v>0</v>
      </c>
      <c r="I62" s="189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89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89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89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89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89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89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89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4">
        <v>0</v>
      </c>
      <c r="H71" s="204">
        <v>0</v>
      </c>
      <c r="I71" s="189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89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89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4">
        <v>0</v>
      </c>
      <c r="H75" s="204">
        <v>0</v>
      </c>
      <c r="I75" s="189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89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89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89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89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6">
        <v>0</v>
      </c>
      <c r="H81" s="206">
        <v>0</v>
      </c>
      <c r="I81" s="189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4">
        <v>0</v>
      </c>
      <c r="H82" s="204">
        <v>0</v>
      </c>
      <c r="I82" s="189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89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89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89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89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89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89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89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89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89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89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89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89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89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89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89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89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6">
        <v>0</v>
      </c>
      <c r="H106" s="206">
        <v>0</v>
      </c>
      <c r="I106" s="189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89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89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89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89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89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89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89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6">
        <v>0</v>
      </c>
      <c r="H114" s="206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89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89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4">
        <v>0</v>
      </c>
      <c r="H118" s="204">
        <v>0</v>
      </c>
      <c r="I118" s="189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5234</v>
      </c>
      <c r="E120" s="130" t="s">
        <v>1530</v>
      </c>
      <c r="F120" s="130" t="s">
        <v>1530</v>
      </c>
      <c r="G120" s="144">
        <v>0</v>
      </c>
      <c r="H120" s="144">
        <v>0</v>
      </c>
      <c r="I120" s="189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5238</v>
      </c>
      <c r="E121" s="130" t="s">
        <v>453</v>
      </c>
      <c r="F121" s="130" t="s">
        <v>453</v>
      </c>
      <c r="G121" s="144">
        <v>0</v>
      </c>
      <c r="H121" s="144">
        <v>0</v>
      </c>
      <c r="I121" s="189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5236</v>
      </c>
      <c r="E122" s="130" t="s">
        <v>454</v>
      </c>
      <c r="F122" s="130" t="s">
        <v>454</v>
      </c>
      <c r="G122" s="144">
        <v>0</v>
      </c>
      <c r="H122" s="144">
        <v>0</v>
      </c>
      <c r="I122" s="189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5237</v>
      </c>
      <c r="E123" s="130" t="s">
        <v>459</v>
      </c>
      <c r="F123" s="130" t="s">
        <v>459</v>
      </c>
      <c r="G123" s="204">
        <v>0</v>
      </c>
      <c r="H123" s="204">
        <v>0</v>
      </c>
      <c r="I123" s="189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5235</v>
      </c>
      <c r="E124" s="130" t="s">
        <v>1535</v>
      </c>
      <c r="F124" s="130" t="s">
        <v>1535</v>
      </c>
      <c r="G124" s="204">
        <v>0</v>
      </c>
      <c r="H124" s="204">
        <v>0</v>
      </c>
      <c r="I124" s="189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4">
        <v>0</v>
      </c>
      <c r="H125" s="204">
        <v>0</v>
      </c>
      <c r="I125" s="189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4">
        <v>0</v>
      </c>
      <c r="H126" s="204">
        <v>0</v>
      </c>
      <c r="I126" s="189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4">
        <v>0</v>
      </c>
      <c r="H127" s="204">
        <v>0</v>
      </c>
      <c r="I127" s="189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5">
        <v>0</v>
      </c>
      <c r="H128" s="205">
        <v>0</v>
      </c>
      <c r="I128" s="189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5">
        <v>0</v>
      </c>
      <c r="H129" s="205">
        <v>0</v>
      </c>
      <c r="I129" s="189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5">
        <v>0</v>
      </c>
      <c r="H130" s="205">
        <v>0</v>
      </c>
      <c r="I130" s="189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5">
        <v>0</v>
      </c>
      <c r="H131" s="205">
        <v>0</v>
      </c>
      <c r="I131" s="189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4">
        <v>0</v>
      </c>
      <c r="H132" s="204">
        <v>99</v>
      </c>
      <c r="I132" s="189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7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7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7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7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7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7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7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7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7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7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7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7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7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7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7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7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7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7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6">
        <v>0</v>
      </c>
      <c r="H155" s="206">
        <v>0</v>
      </c>
      <c r="I155" s="187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7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7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7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7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7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7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7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7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7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7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7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7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7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7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7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7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7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7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7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7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7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7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7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7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7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6">
        <v>0</v>
      </c>
      <c r="H181" s="206">
        <v>0</v>
      </c>
      <c r="I181" s="187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7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7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7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7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7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7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7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7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7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7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7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7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7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7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7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7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7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7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7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7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7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7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7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7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7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7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7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7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7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7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7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3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3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3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3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3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3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3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3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3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3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3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3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89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89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89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8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8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89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8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8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89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8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8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89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8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8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8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89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8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89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8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89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8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89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89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89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89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6">
        <v>0</v>
      </c>
      <c r="H263" s="206">
        <v>0</v>
      </c>
      <c r="I263" s="189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89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8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89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8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89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89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89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89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8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8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89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8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8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89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8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89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8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89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8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89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8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89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89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89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89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89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89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89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89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89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89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89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8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89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8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89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89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89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89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89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89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89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89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89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8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89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8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89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8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89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8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89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8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8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89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8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8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89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0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8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89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0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8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89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8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89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8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89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89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89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89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89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8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89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8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89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89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89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89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89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89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8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6">
        <v>0</v>
      </c>
      <c r="H347" s="206">
        <v>0</v>
      </c>
      <c r="I347" s="189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8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89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8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8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89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89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89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89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89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8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89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8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89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89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89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8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0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89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8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0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89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89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89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8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8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89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8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8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89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8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89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8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8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8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89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89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89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89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89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89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89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89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89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89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89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89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89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8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89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8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89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89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89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89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89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89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89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89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6">
        <v>0</v>
      </c>
      <c r="H417" s="206">
        <v>0</v>
      </c>
      <c r="I417" s="189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89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89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89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89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89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89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89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89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89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89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89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89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89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89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89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89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89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89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89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89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89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89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89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89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89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89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89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89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89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89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89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89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89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89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89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89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89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89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89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89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89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89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89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89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89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89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0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0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0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0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0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0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0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0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0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0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0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0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6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6">
        <v>0</v>
      </c>
      <c r="H1202" s="206">
        <v>0</v>
      </c>
      <c r="I1202" s="202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6">
        <v>0</v>
      </c>
      <c r="H1203" s="206">
        <v>0</v>
      </c>
      <c r="I1203" s="202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6">
        <v>0</v>
      </c>
      <c r="H1204" s="206">
        <v>0</v>
      </c>
      <c r="I1204" s="202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6">
        <v>0</v>
      </c>
      <c r="H1205" s="206">
        <v>0</v>
      </c>
      <c r="I1205" s="202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6">
        <v>0</v>
      </c>
      <c r="H1206" s="206">
        <v>0</v>
      </c>
      <c r="I1206" s="202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6">
        <v>0</v>
      </c>
      <c r="H1207" s="206">
        <v>0</v>
      </c>
      <c r="I1207" s="202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6">
        <v>0</v>
      </c>
      <c r="H1208" s="206">
        <v>0</v>
      </c>
      <c r="I1208" s="202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6">
        <v>0</v>
      </c>
      <c r="H1209" s="206">
        <v>0</v>
      </c>
      <c r="I1209" s="202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6">
        <v>0</v>
      </c>
      <c r="H1210" s="206">
        <v>0</v>
      </c>
      <c r="I1210" s="202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6">
        <v>0</v>
      </c>
      <c r="H1211" s="206">
        <v>0</v>
      </c>
      <c r="I1211" s="202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6">
        <v>0</v>
      </c>
      <c r="H1212" s="206">
        <v>0</v>
      </c>
      <c r="I1212" s="202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6">
        <v>0</v>
      </c>
      <c r="H1213" s="206">
        <v>0</v>
      </c>
      <c r="I1213" s="202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6">
        <v>0</v>
      </c>
      <c r="H1214" s="206">
        <v>0</v>
      </c>
      <c r="I1214" s="202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6">
        <v>0</v>
      </c>
      <c r="H1216" s="206">
        <v>0</v>
      </c>
      <c r="I1216" s="202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6">
        <v>0</v>
      </c>
      <c r="H1217" s="206">
        <v>0</v>
      </c>
      <c r="I1217" s="202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6">
        <v>0</v>
      </c>
      <c r="H1218" s="208">
        <v>0</v>
      </c>
      <c r="I1218" s="202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6">
        <v>0</v>
      </c>
      <c r="H1219" s="206">
        <v>0</v>
      </c>
      <c r="I1219" s="202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6">
        <v>0</v>
      </c>
      <c r="H1220" s="206">
        <v>0</v>
      </c>
      <c r="I1220" s="202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6">
        <v>0</v>
      </c>
      <c r="H1221" s="206">
        <v>0</v>
      </c>
      <c r="I1221" s="202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6">
        <v>0</v>
      </c>
      <c r="H1222" s="206">
        <v>0</v>
      </c>
      <c r="I1222" s="202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6">
        <v>0</v>
      </c>
      <c r="H1223" s="206">
        <v>0</v>
      </c>
      <c r="I1223" s="202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6">
        <v>0</v>
      </c>
      <c r="H1224" s="206">
        <v>0</v>
      </c>
      <c r="I1224" s="202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6">
        <v>0</v>
      </c>
      <c r="H1225" s="206">
        <v>0</v>
      </c>
      <c r="I1225" s="202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6">
        <v>0</v>
      </c>
      <c r="H1226" s="206">
        <v>0</v>
      </c>
      <c r="I1226" s="202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6">
        <v>0</v>
      </c>
      <c r="H1227" s="206">
        <v>0</v>
      </c>
      <c r="I1227" s="202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6">
        <v>0</v>
      </c>
      <c r="H1228" s="206">
        <v>0</v>
      </c>
      <c r="I1228" s="202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6">
        <v>0</v>
      </c>
      <c r="H1229" s="206">
        <v>0</v>
      </c>
      <c r="I1229" s="202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6">
        <v>0</v>
      </c>
      <c r="H1230" s="206">
        <v>0</v>
      </c>
      <c r="I1230" s="202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6">
        <v>0</v>
      </c>
      <c r="H1231" s="206">
        <v>0</v>
      </c>
      <c r="I1231" s="202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6">
        <v>0</v>
      </c>
      <c r="H1238" s="206">
        <v>0</v>
      </c>
      <c r="I1238" s="189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6">
        <v>0</v>
      </c>
      <c r="H1239" s="206">
        <v>0</v>
      </c>
      <c r="I1239" s="189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6">
        <v>0</v>
      </c>
      <c r="H1240" s="206">
        <v>0</v>
      </c>
      <c r="I1240" s="189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6">
        <v>0</v>
      </c>
      <c r="H1241" s="206">
        <v>0</v>
      </c>
      <c r="I1241" s="189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6">
        <v>0</v>
      </c>
      <c r="H1243" s="206">
        <v>0</v>
      </c>
      <c r="I1243" s="189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6">
        <v>0</v>
      </c>
      <c r="H1244" s="206">
        <v>0</v>
      </c>
      <c r="I1244" s="189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6">
        <v>0</v>
      </c>
      <c r="H1245" s="206">
        <v>0</v>
      </c>
      <c r="I1245" s="189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6">
        <v>0</v>
      </c>
      <c r="H1246" s="206">
        <v>0</v>
      </c>
      <c r="I1246" s="189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6">
        <v>0</v>
      </c>
      <c r="H1247" s="206">
        <v>0</v>
      </c>
      <c r="I1247" s="195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6">
        <v>0</v>
      </c>
      <c r="H1248" s="206">
        <v>0</v>
      </c>
      <c r="I1248" s="189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6">
        <v>0</v>
      </c>
      <c r="H1249" s="206">
        <v>0</v>
      </c>
      <c r="I1249" s="189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6">
        <v>0</v>
      </c>
      <c r="H1250" s="206">
        <v>0</v>
      </c>
      <c r="I1250" s="189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6">
        <v>0</v>
      </c>
      <c r="H1251" s="206">
        <v>0</v>
      </c>
      <c r="I1251" s="189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6">
        <v>0</v>
      </c>
      <c r="H1252" s="206">
        <v>0</v>
      </c>
      <c r="I1252" s="195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6">
        <v>0</v>
      </c>
      <c r="H1253" s="206">
        <v>0</v>
      </c>
      <c r="I1253" s="189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6">
        <v>0</v>
      </c>
      <c r="H1254" s="206">
        <v>0</v>
      </c>
      <c r="I1254" s="189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6">
        <v>0</v>
      </c>
      <c r="H1255" s="206">
        <v>0</v>
      </c>
      <c r="I1255" s="189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6">
        <v>0</v>
      </c>
      <c r="H1256" s="206">
        <v>0</v>
      </c>
      <c r="I1256" s="189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6">
        <v>0</v>
      </c>
      <c r="H1257" s="206">
        <v>0</v>
      </c>
      <c r="I1257" s="195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6">
        <v>0</v>
      </c>
      <c r="H1258" s="206">
        <v>0</v>
      </c>
      <c r="I1258" s="189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6">
        <v>0</v>
      </c>
      <c r="H1259" s="206">
        <v>0</v>
      </c>
      <c r="I1259" s="189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6">
        <v>0</v>
      </c>
      <c r="H1260" s="206">
        <v>0</v>
      </c>
      <c r="I1260" s="189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6">
        <v>0</v>
      </c>
      <c r="H1261" s="206">
        <v>0</v>
      </c>
      <c r="I1261" s="189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6">
        <v>0</v>
      </c>
      <c r="H1262" s="206">
        <v>0</v>
      </c>
      <c r="I1262" s="195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6">
        <v>0</v>
      </c>
      <c r="H1263" s="206">
        <v>0</v>
      </c>
      <c r="I1263" s="189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6">
        <v>0</v>
      </c>
      <c r="H1264" s="206">
        <v>0</v>
      </c>
      <c r="I1264" s="189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6">
        <v>0</v>
      </c>
      <c r="H1265" s="206">
        <v>0</v>
      </c>
      <c r="I1265" s="189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6">
        <v>0</v>
      </c>
      <c r="H1266" s="206">
        <v>0</v>
      </c>
      <c r="I1266" s="189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6">
        <v>0</v>
      </c>
      <c r="H1267" s="206">
        <v>0</v>
      </c>
      <c r="I1267" s="195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6">
        <v>0</v>
      </c>
      <c r="H1268" s="206">
        <v>0</v>
      </c>
      <c r="I1268" s="189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6">
        <v>0</v>
      </c>
      <c r="H1269" s="206">
        <v>0</v>
      </c>
      <c r="I1269" s="189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6">
        <v>0</v>
      </c>
      <c r="H1270" s="206">
        <v>0</v>
      </c>
      <c r="I1270" s="189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6">
        <v>0</v>
      </c>
      <c r="H1271" s="206">
        <v>0</v>
      </c>
      <c r="I1271" s="189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6">
        <v>0</v>
      </c>
      <c r="H1272" s="206">
        <v>0</v>
      </c>
      <c r="I1272" s="195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6">
        <v>0</v>
      </c>
      <c r="H1273" s="206">
        <v>0</v>
      </c>
      <c r="I1273" s="189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6">
        <v>0</v>
      </c>
      <c r="H1274" s="206">
        <v>0</v>
      </c>
      <c r="I1274" s="189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6">
        <v>0</v>
      </c>
      <c r="H1275" s="206">
        <v>0</v>
      </c>
      <c r="I1275" s="189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6">
        <v>0</v>
      </c>
      <c r="H1276" s="206">
        <v>0</v>
      </c>
      <c r="I1276" s="189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6">
        <v>0</v>
      </c>
      <c r="H1277" s="206">
        <v>0</v>
      </c>
      <c r="I1277" s="195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6">
        <v>0</v>
      </c>
      <c r="H1278" s="206">
        <v>0</v>
      </c>
      <c r="I1278" s="189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6">
        <v>0</v>
      </c>
      <c r="H1279" s="206">
        <v>0</v>
      </c>
      <c r="I1279" s="189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6">
        <v>0</v>
      </c>
      <c r="H1280" s="206">
        <v>0</v>
      </c>
      <c r="I1280" s="189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6">
        <v>0</v>
      </c>
      <c r="H1281" s="206">
        <v>0</v>
      </c>
      <c r="I1281" s="189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6">
        <v>0</v>
      </c>
      <c r="H1282" s="206">
        <v>0</v>
      </c>
      <c r="I1282" s="195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6">
        <v>0</v>
      </c>
      <c r="H1283" s="206">
        <v>0</v>
      </c>
      <c r="I1283" s="189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6">
        <v>0</v>
      </c>
      <c r="H1284" s="206">
        <v>0</v>
      </c>
      <c r="I1284" s="189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6">
        <v>0</v>
      </c>
      <c r="H1285" s="206">
        <v>0</v>
      </c>
      <c r="I1285" s="189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6">
        <v>0</v>
      </c>
      <c r="H1286" s="206">
        <v>0</v>
      </c>
      <c r="I1286" s="189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6">
        <v>0</v>
      </c>
      <c r="H1287" s="206">
        <v>0</v>
      </c>
      <c r="I1287" s="195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6">
        <v>0</v>
      </c>
      <c r="H1288" s="206">
        <v>0</v>
      </c>
      <c r="I1288" s="189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6">
        <v>0</v>
      </c>
      <c r="H1289" s="206">
        <v>0</v>
      </c>
      <c r="I1289" s="189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6">
        <v>0</v>
      </c>
      <c r="H1290" s="206">
        <v>0</v>
      </c>
      <c r="I1290" s="189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6">
        <v>0</v>
      </c>
      <c r="H1291" s="206">
        <v>0</v>
      </c>
      <c r="I1291" s="189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6">
        <v>0</v>
      </c>
      <c r="H1292" s="206">
        <v>0</v>
      </c>
      <c r="I1292" s="195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6">
        <v>0</v>
      </c>
      <c r="H1293" s="206">
        <v>0</v>
      </c>
      <c r="I1293" s="189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6">
        <v>0</v>
      </c>
      <c r="H1294" s="206">
        <v>0</v>
      </c>
      <c r="I1294" s="189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6">
        <v>0</v>
      </c>
      <c r="H1295" s="206">
        <v>0</v>
      </c>
      <c r="I1295" s="189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6">
        <v>0</v>
      </c>
      <c r="H1296" s="206">
        <v>0</v>
      </c>
      <c r="I1296" s="189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6">
        <v>0</v>
      </c>
      <c r="H1297" s="206">
        <v>0</v>
      </c>
      <c r="I1297" s="195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6">
        <v>0</v>
      </c>
      <c r="H1298" s="206">
        <v>0</v>
      </c>
      <c r="I1298" s="189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6">
        <v>0</v>
      </c>
      <c r="H1299" s="206">
        <v>0</v>
      </c>
      <c r="I1299" s="189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6">
        <v>0</v>
      </c>
      <c r="H1300" s="206">
        <v>0</v>
      </c>
      <c r="I1300" s="189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6">
        <v>0</v>
      </c>
      <c r="H1301" s="206">
        <v>0</v>
      </c>
      <c r="I1301" s="189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5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89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89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89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89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1</v>
      </c>
      <c r="H1330" s="92">
        <v>1023</v>
      </c>
      <c r="I1330" s="189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6">
        <v>0</v>
      </c>
      <c r="H1331" s="206">
        <v>0</v>
      </c>
      <c r="I1331" s="189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6">
        <v>0</v>
      </c>
      <c r="H1332" s="206">
        <v>0</v>
      </c>
      <c r="I1332" s="189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6">
        <v>0</v>
      </c>
      <c r="H1333" s="206">
        <v>0</v>
      </c>
      <c r="I1333" s="189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6">
        <v>0</v>
      </c>
      <c r="H1334" s="206">
        <v>0</v>
      </c>
      <c r="I1334" s="189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6">
        <v>0</v>
      </c>
      <c r="H1335" s="206">
        <v>0</v>
      </c>
      <c r="I1335" s="189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89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89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89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89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89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5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6">
        <v>0</v>
      </c>
      <c r="H1351" s="206">
        <v>0</v>
      </c>
      <c r="I1351" s="195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6">
        <v>0</v>
      </c>
      <c r="H1352" s="206">
        <v>0</v>
      </c>
      <c r="I1352" s="195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6">
        <v>0</v>
      </c>
      <c r="H1354" s="206">
        <v>0</v>
      </c>
      <c r="I1354" s="195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6">
        <v>0</v>
      </c>
      <c r="H1355" s="206">
        <v>0</v>
      </c>
      <c r="I1355" s="195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6">
        <v>0</v>
      </c>
      <c r="H1356" s="206">
        <v>0</v>
      </c>
      <c r="I1356" s="195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5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6">
        <v>0</v>
      </c>
      <c r="H1358" s="206">
        <v>0</v>
      </c>
      <c r="I1358" s="195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6">
        <v>0</v>
      </c>
      <c r="H1360" s="206">
        <v>0</v>
      </c>
      <c r="I1360" s="195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6">
        <v>0</v>
      </c>
      <c r="H1362" s="206">
        <v>0</v>
      </c>
      <c r="I1362" s="195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6">
        <v>0</v>
      </c>
      <c r="H1365" s="206">
        <v>0</v>
      </c>
      <c r="I1365" s="195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6">
        <v>0</v>
      </c>
      <c r="H1366" s="206">
        <v>0</v>
      </c>
      <c r="I1366" s="195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6">
        <v>0</v>
      </c>
      <c r="H1367" s="206">
        <v>0</v>
      </c>
      <c r="I1367" s="195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6">
        <v>0</v>
      </c>
      <c r="H1368" s="206">
        <v>0</v>
      </c>
      <c r="I1368" s="195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6">
        <v>0</v>
      </c>
      <c r="H1369" s="206">
        <v>0</v>
      </c>
      <c r="I1369" s="195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6">
        <v>0</v>
      </c>
      <c r="H1370" s="206">
        <v>0</v>
      </c>
      <c r="I1370" s="195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6">
        <v>0</v>
      </c>
      <c r="H1371" s="206">
        <v>0</v>
      </c>
      <c r="I1371" s="195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6">
        <v>0</v>
      </c>
      <c r="H1372" s="206">
        <v>0</v>
      </c>
      <c r="I1372" s="195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6">
        <v>0</v>
      </c>
      <c r="H1373" s="206">
        <v>0</v>
      </c>
      <c r="I1373" s="195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6">
        <v>0</v>
      </c>
      <c r="H1374" s="206">
        <v>0</v>
      </c>
      <c r="I1374" s="195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6">
        <v>0</v>
      </c>
      <c r="H1375" s="206">
        <v>0</v>
      </c>
      <c r="I1375" s="195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6">
        <v>0</v>
      </c>
      <c r="H1376" s="206">
        <v>0</v>
      </c>
      <c r="I1376" s="195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6">
        <v>0</v>
      </c>
      <c r="H1377" s="206">
        <v>0</v>
      </c>
      <c r="I1377" s="195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6">
        <v>0</v>
      </c>
      <c r="H1378" s="206">
        <v>0</v>
      </c>
      <c r="I1378" s="195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6">
        <v>0</v>
      </c>
      <c r="H1379" s="206">
        <v>0</v>
      </c>
      <c r="I1379" s="195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6">
        <v>0</v>
      </c>
      <c r="H1380" s="206">
        <v>0</v>
      </c>
      <c r="I1380" s="195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6">
        <v>0</v>
      </c>
      <c r="H1381" s="206">
        <v>0</v>
      </c>
      <c r="I1381" s="195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6">
        <v>0</v>
      </c>
      <c r="H1382" s="206">
        <v>0</v>
      </c>
      <c r="I1382" s="195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6">
        <v>0</v>
      </c>
      <c r="H1383" s="206">
        <v>0</v>
      </c>
      <c r="I1383" s="195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6">
        <v>0</v>
      </c>
      <c r="H1384" s="206">
        <v>0</v>
      </c>
      <c r="I1384" s="195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5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5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6">
        <v>0</v>
      </c>
      <c r="H1387" s="206">
        <v>0</v>
      </c>
      <c r="I1387" s="195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6">
        <v>0</v>
      </c>
      <c r="H1388" s="206">
        <v>0</v>
      </c>
      <c r="I1388" s="195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6">
        <v>0</v>
      </c>
      <c r="H1389" s="206">
        <v>0</v>
      </c>
      <c r="I1389" s="195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6">
        <v>0</v>
      </c>
      <c r="H1390" s="206">
        <v>0</v>
      </c>
      <c r="I1390" s="195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6">
        <v>0</v>
      </c>
      <c r="H1391" s="206">
        <v>0</v>
      </c>
      <c r="I1391" s="195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6">
        <v>0</v>
      </c>
      <c r="H1392" s="206">
        <v>0</v>
      </c>
      <c r="I1392" s="195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6">
        <v>0</v>
      </c>
      <c r="H1393" s="206">
        <v>0</v>
      </c>
      <c r="I1393" s="195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6">
        <v>0</v>
      </c>
      <c r="H1394" s="206">
        <v>0</v>
      </c>
      <c r="I1394" s="195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6">
        <v>0</v>
      </c>
      <c r="H1395" s="206">
        <v>0</v>
      </c>
      <c r="I1395" s="195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6">
        <v>0</v>
      </c>
      <c r="H1396" s="206">
        <v>0</v>
      </c>
      <c r="I1396" s="195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6">
        <v>0</v>
      </c>
      <c r="H1397" s="206">
        <v>0</v>
      </c>
      <c r="I1397" s="195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6">
        <v>0</v>
      </c>
      <c r="H1398" s="206">
        <v>0</v>
      </c>
      <c r="I1398" s="195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6">
        <v>0</v>
      </c>
      <c r="H1399" s="206">
        <v>0</v>
      </c>
      <c r="I1399" s="195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6">
        <v>0</v>
      </c>
      <c r="H1400" s="206">
        <v>0</v>
      </c>
      <c r="I1400" s="195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6">
        <v>0</v>
      </c>
      <c r="H1401" s="206">
        <v>0</v>
      </c>
      <c r="I1401" s="195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6">
        <v>0</v>
      </c>
      <c r="H1402" s="206">
        <v>0</v>
      </c>
      <c r="I1402" s="195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6">
        <v>0</v>
      </c>
      <c r="H1403" s="206">
        <v>0</v>
      </c>
      <c r="I1403" s="195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6">
        <v>0</v>
      </c>
      <c r="H1404" s="206">
        <v>0</v>
      </c>
      <c r="I1404" s="195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6">
        <v>0</v>
      </c>
      <c r="H1405" s="206">
        <v>0</v>
      </c>
      <c r="I1405" s="195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6">
        <v>0</v>
      </c>
      <c r="H1406" s="206">
        <v>0</v>
      </c>
      <c r="I1406" s="195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6">
        <v>0</v>
      </c>
      <c r="H1407" s="206">
        <v>0</v>
      </c>
      <c r="I1407" s="195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6">
        <v>0</v>
      </c>
      <c r="H1408" s="206">
        <v>0</v>
      </c>
      <c r="I1408" s="195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6">
        <v>0</v>
      </c>
      <c r="H1409" s="206">
        <v>0</v>
      </c>
      <c r="I1409" s="195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6">
        <v>0</v>
      </c>
      <c r="H1410" s="206">
        <v>0</v>
      </c>
      <c r="I1410" s="195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6">
        <v>0</v>
      </c>
      <c r="H1411" s="206">
        <v>0</v>
      </c>
      <c r="I1411" s="195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6">
        <v>0</v>
      </c>
      <c r="H1412" s="206">
        <v>0</v>
      </c>
      <c r="I1412" s="195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6">
        <v>0</v>
      </c>
      <c r="H1413" s="206">
        <v>0</v>
      </c>
      <c r="I1413" s="195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6">
        <v>0</v>
      </c>
      <c r="H1414" s="206">
        <v>0</v>
      </c>
      <c r="I1414" s="195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6">
        <v>0</v>
      </c>
      <c r="H1415" s="206">
        <v>0</v>
      </c>
      <c r="I1415" s="195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6">
        <v>0</v>
      </c>
      <c r="H1416" s="206">
        <v>0</v>
      </c>
      <c r="I1416" s="195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6">
        <v>0</v>
      </c>
      <c r="H1417" s="206">
        <v>0</v>
      </c>
      <c r="I1417" s="195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6">
        <v>0</v>
      </c>
      <c r="H1418" s="206">
        <v>0</v>
      </c>
      <c r="I1418" s="195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6">
        <v>0</v>
      </c>
      <c r="H1419" s="206">
        <v>0</v>
      </c>
      <c r="I1419" s="195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6">
        <v>0</v>
      </c>
      <c r="H1420" s="206">
        <v>0</v>
      </c>
      <c r="I1420" s="195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5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5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5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5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5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4450</v>
      </c>
      <c r="D1433" s="63" t="s">
        <v>7</v>
      </c>
      <c r="E1433" s="182" t="s">
        <v>5229</v>
      </c>
      <c r="F1433" s="182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4450</v>
      </c>
      <c r="D1434" s="216" t="s">
        <v>7</v>
      </c>
      <c r="E1434" s="227" t="s">
        <v>5259</v>
      </c>
      <c r="F1434" s="227" t="s">
        <v>5259</v>
      </c>
      <c r="G1434" s="217">
        <v>0</v>
      </c>
      <c r="H1434" s="217">
        <v>0</v>
      </c>
      <c r="I1434" s="218" t="s">
        <v>1</v>
      </c>
      <c r="J1434" s="218" t="s">
        <v>1593</v>
      </c>
      <c r="K1434" s="219" t="s">
        <v>4539</v>
      </c>
      <c r="M1434" s="221" t="s">
        <v>5264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2484</v>
      </c>
      <c r="U1434" s="223" t="s">
        <v>2484</v>
      </c>
      <c r="V1434" s="223" t="s">
        <v>2484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ref="E1434:E1439" si="417">CHAR(34)&amp;IF(B1435&lt;10,"000",IF(B1435&lt;100,"00",IF(B1435&lt;1000,"0","")))&amp;$B1435&amp;CHAR(34)</f>
        <v>"1399"</v>
      </c>
      <c r="F1435" s="114" t="str">
        <f t="shared" ref="F1434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1593</v>
      </c>
      <c r="K1435" s="116" t="s">
        <v>4539</v>
      </c>
      <c r="M1435" s="167" t="str">
        <f t="shared" ref="M1434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89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6">
        <v>0</v>
      </c>
      <c r="H1445" s="206">
        <v>0</v>
      </c>
      <c r="I1445" s="189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6">
        <v>0</v>
      </c>
      <c r="H1446" s="206">
        <v>0</v>
      </c>
      <c r="I1446" s="189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6">
        <v>0</v>
      </c>
      <c r="H1451" s="206">
        <v>0</v>
      </c>
      <c r="I1451" s="189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6">
        <v>0</v>
      </c>
      <c r="H1454" s="206">
        <v>0</v>
      </c>
      <c r="I1454" s="189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6">
        <v>0</v>
      </c>
      <c r="H1457" s="206">
        <v>0</v>
      </c>
      <c r="I1457" s="189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6">
        <v>0</v>
      </c>
      <c r="H1460" s="206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6">
        <v>0</v>
      </c>
      <c r="H1461" s="206">
        <v>0</v>
      </c>
      <c r="I1461" s="189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6">
        <v>0</v>
      </c>
      <c r="H1463" s="206">
        <v>0</v>
      </c>
      <c r="I1463" s="189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6">
        <v>0</v>
      </c>
      <c r="H1466" s="206">
        <v>0</v>
      </c>
      <c r="I1466" s="189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5">
        <v>0</v>
      </c>
      <c r="H1468" s="205">
        <v>0</v>
      </c>
      <c r="I1468" s="189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5">
        <v>0</v>
      </c>
      <c r="H1470" s="205">
        <v>0</v>
      </c>
      <c r="I1470" s="189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5239</v>
      </c>
      <c r="D1471" s="60" t="s">
        <v>7</v>
      </c>
      <c r="E1471" s="66" t="s">
        <v>1246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5240</v>
      </c>
      <c r="D1472" s="60" t="s">
        <v>7</v>
      </c>
      <c r="E1472" s="66" t="s">
        <v>1248</v>
      </c>
      <c r="F1472" s="66" t="s">
        <v>1249</v>
      </c>
      <c r="G1472" s="206">
        <v>0</v>
      </c>
      <c r="H1472" s="206">
        <v>0</v>
      </c>
      <c r="I1472" s="189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6">
        <v>0</v>
      </c>
      <c r="H1473" s="206">
        <v>0</v>
      </c>
      <c r="I1473" s="189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89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09">
        <v>0</v>
      </c>
      <c r="H1475" s="209">
        <v>0</v>
      </c>
      <c r="I1475" s="189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09">
        <v>0</v>
      </c>
      <c r="H1478" s="209">
        <v>0</v>
      </c>
      <c r="I1478" s="189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09">
        <v>0</v>
      </c>
      <c r="H1480" s="209">
        <v>0</v>
      </c>
      <c r="I1480" s="189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5234</v>
      </c>
      <c r="E1483" s="164" t="s">
        <v>1259</v>
      </c>
      <c r="F1483" s="164" t="s">
        <v>1259</v>
      </c>
      <c r="G1483" s="209">
        <v>0</v>
      </c>
      <c r="H1483" s="209">
        <v>0</v>
      </c>
      <c r="I1483" s="189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5234</v>
      </c>
      <c r="E1484" s="164" t="s">
        <v>1260</v>
      </c>
      <c r="F1484" s="164" t="s">
        <v>1260</v>
      </c>
      <c r="G1484" s="209">
        <v>0</v>
      </c>
      <c r="H1484" s="209">
        <v>0</v>
      </c>
      <c r="I1484" s="189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09">
        <v>0</v>
      </c>
      <c r="H1485" s="209">
        <v>0</v>
      </c>
      <c r="I1485" s="189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09">
        <v>0</v>
      </c>
      <c r="H1487" s="209">
        <v>0</v>
      </c>
      <c r="I1487" s="189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5238</v>
      </c>
      <c r="E1489" s="66" t="s">
        <v>81</v>
      </c>
      <c r="F1489" s="66" t="s">
        <v>82</v>
      </c>
      <c r="G1489" s="206">
        <v>0</v>
      </c>
      <c r="H1489" s="206">
        <v>0</v>
      </c>
      <c r="I1489" s="189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5238</v>
      </c>
      <c r="E1490" s="66" t="s">
        <v>83</v>
      </c>
      <c r="F1490" s="66" t="s">
        <v>83</v>
      </c>
      <c r="G1490" s="206">
        <v>0</v>
      </c>
      <c r="H1490" s="206">
        <v>0</v>
      </c>
      <c r="I1490" s="189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6">
        <v>0</v>
      </c>
      <c r="H1491" s="206">
        <v>0</v>
      </c>
      <c r="I1491" s="189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6">
        <v>0</v>
      </c>
      <c r="H1492" s="206">
        <v>0</v>
      </c>
      <c r="I1492" s="189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6">
        <v>0</v>
      </c>
      <c r="H1493" s="206">
        <v>0</v>
      </c>
      <c r="I1493" s="189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6">
        <v>0</v>
      </c>
      <c r="H1494" s="206">
        <v>0</v>
      </c>
      <c r="I1494" s="189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6">
        <v>0</v>
      </c>
      <c r="H1495" s="206">
        <v>0</v>
      </c>
      <c r="I1495" s="189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6">
        <v>0</v>
      </c>
      <c r="H1496" s="206">
        <v>0</v>
      </c>
      <c r="I1496" s="189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6">
        <v>0</v>
      </c>
      <c r="H1497" s="206">
        <v>0</v>
      </c>
      <c r="I1497" s="189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6">
        <v>0</v>
      </c>
      <c r="H1498" s="206">
        <v>15</v>
      </c>
      <c r="I1498" s="189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6">
        <v>0</v>
      </c>
      <c r="H1499" s="206">
        <v>0</v>
      </c>
      <c r="I1499" s="189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5">
        <v>0</v>
      </c>
      <c r="H1500" s="205">
        <v>0</v>
      </c>
      <c r="I1500" s="189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6">
        <v>0</v>
      </c>
      <c r="H1501" s="206">
        <v>0</v>
      </c>
      <c r="I1501" s="189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6">
        <v>0</v>
      </c>
      <c r="H1502" s="206">
        <v>0</v>
      </c>
      <c r="I1502" s="189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6">
        <v>0</v>
      </c>
      <c r="H1503" s="206">
        <v>0</v>
      </c>
      <c r="I1503" s="189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6">
        <v>0</v>
      </c>
      <c r="H1504" s="206">
        <v>0</v>
      </c>
      <c r="I1504" s="189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6">
        <v>0</v>
      </c>
      <c r="H1505" s="206">
        <v>0</v>
      </c>
      <c r="I1505" s="189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6">
        <v>0</v>
      </c>
      <c r="H1506" s="206">
        <v>0</v>
      </c>
      <c r="I1506" s="189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6">
        <v>0</v>
      </c>
      <c r="H1507" s="206">
        <v>0</v>
      </c>
      <c r="I1507" s="189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6">
        <v>0</v>
      </c>
      <c r="H1508" s="206">
        <v>0</v>
      </c>
      <c r="I1508" s="189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6">
        <v>0</v>
      </c>
      <c r="H1509" s="206">
        <v>0</v>
      </c>
      <c r="I1509" s="189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0">
        <v>0</v>
      </c>
      <c r="H1510" s="210">
        <v>0</v>
      </c>
      <c r="I1510" s="189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6">
        <v>0</v>
      </c>
      <c r="H1511" s="206">
        <v>15</v>
      </c>
      <c r="I1511" s="189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6">
        <v>0</v>
      </c>
      <c r="H1512" s="206">
        <v>0</v>
      </c>
      <c r="I1512" s="189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6">
        <v>0</v>
      </c>
      <c r="H1513" s="206">
        <v>0</v>
      </c>
      <c r="I1513" s="189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6">
        <v>0</v>
      </c>
      <c r="H1514" s="206">
        <v>0</v>
      </c>
      <c r="I1514" s="189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6">
        <v>0</v>
      </c>
      <c r="H1515" s="206">
        <v>15</v>
      </c>
      <c r="I1515" s="189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6">
        <v>0</v>
      </c>
      <c r="H1516" s="206">
        <v>0</v>
      </c>
      <c r="I1516" s="189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6">
        <v>0</v>
      </c>
      <c r="H1517" s="206">
        <v>0</v>
      </c>
      <c r="I1517" s="189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5236</v>
      </c>
      <c r="E1518" s="66" t="s">
        <v>134</v>
      </c>
      <c r="F1518" s="66" t="s">
        <v>134</v>
      </c>
      <c r="G1518" s="206">
        <v>0</v>
      </c>
      <c r="H1518" s="206">
        <v>0</v>
      </c>
      <c r="I1518" s="189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5236</v>
      </c>
      <c r="E1519" s="66" t="s">
        <v>135</v>
      </c>
      <c r="F1519" s="66" t="s">
        <v>135</v>
      </c>
      <c r="G1519" s="206">
        <v>0</v>
      </c>
      <c r="H1519" s="206">
        <v>0</v>
      </c>
      <c r="I1519" s="189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6">
        <v>0</v>
      </c>
      <c r="H1520" s="206">
        <v>16383</v>
      </c>
      <c r="I1520" s="189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6">
        <v>0</v>
      </c>
      <c r="H1521" s="206">
        <v>0</v>
      </c>
      <c r="I1521" s="189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6">
        <v>0</v>
      </c>
      <c r="H1522" s="206">
        <v>0</v>
      </c>
      <c r="I1522" s="189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6">
        <v>0</v>
      </c>
      <c r="H1523" s="206">
        <v>0</v>
      </c>
      <c r="I1523" s="189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6">
        <v>0</v>
      </c>
      <c r="H1524" s="206">
        <v>0</v>
      </c>
      <c r="I1524" s="189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6">
        <v>0</v>
      </c>
      <c r="H1525" s="206">
        <v>0</v>
      </c>
      <c r="I1525" s="189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6">
        <v>0</v>
      </c>
      <c r="H1526" s="206">
        <v>0</v>
      </c>
      <c r="I1526" s="189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6">
        <v>0</v>
      </c>
      <c r="H1527" s="206">
        <v>0</v>
      </c>
      <c r="I1527" s="189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6">
        <v>0</v>
      </c>
      <c r="H1528" s="206">
        <v>0</v>
      </c>
      <c r="I1528" s="189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6">
        <v>0</v>
      </c>
      <c r="H1529" s="206">
        <v>0</v>
      </c>
      <c r="I1529" s="189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6">
        <v>0</v>
      </c>
      <c r="H1530" s="206">
        <v>0</v>
      </c>
      <c r="I1530" s="189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6">
        <v>0</v>
      </c>
      <c r="H1531" s="206">
        <v>0</v>
      </c>
      <c r="I1531" s="189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6">
        <v>0</v>
      </c>
      <c r="H1532" s="206">
        <v>0</v>
      </c>
      <c r="I1532" s="189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6">
        <v>0</v>
      </c>
      <c r="H1533" s="206">
        <v>0</v>
      </c>
      <c r="I1533" s="189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6">
        <v>0</v>
      </c>
      <c r="H1534" s="206">
        <v>0</v>
      </c>
      <c r="I1534" s="189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6">
        <v>0</v>
      </c>
      <c r="H1535" s="206">
        <v>0</v>
      </c>
      <c r="I1535" s="189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6">
        <v>0</v>
      </c>
      <c r="H1536" s="206">
        <v>0</v>
      </c>
      <c r="I1536" s="189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6">
        <v>0</v>
      </c>
      <c r="H1537" s="206">
        <v>0</v>
      </c>
      <c r="I1537" s="189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5">
        <v>0</v>
      </c>
      <c r="H1538" s="205">
        <v>0</v>
      </c>
      <c r="I1538" s="189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6">
        <v>0</v>
      </c>
      <c r="H1539" s="206">
        <v>0</v>
      </c>
      <c r="I1539" s="189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6">
        <v>0</v>
      </c>
      <c r="H1540" s="206">
        <v>0</v>
      </c>
      <c r="I1540" s="189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6">
        <v>0</v>
      </c>
      <c r="H1541" s="206">
        <v>0</v>
      </c>
      <c r="I1541" s="189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6">
        <v>0</v>
      </c>
      <c r="H1542" s="206">
        <v>0</v>
      </c>
      <c r="I1542" s="189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6">
        <v>0</v>
      </c>
      <c r="H1543" s="206">
        <v>0</v>
      </c>
      <c r="I1543" s="189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6">
        <v>0</v>
      </c>
      <c r="H1544" s="206">
        <v>0</v>
      </c>
      <c r="I1544" s="189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6">
        <v>0</v>
      </c>
      <c r="H1545" s="206">
        <v>0</v>
      </c>
      <c r="I1545" s="189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6">
        <v>0</v>
      </c>
      <c r="H1546" s="206">
        <v>0</v>
      </c>
      <c r="I1546" s="189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6">
        <v>0</v>
      </c>
      <c r="H1547" s="206">
        <v>0</v>
      </c>
      <c r="I1547" s="189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6">
        <v>0</v>
      </c>
      <c r="H1548" s="206">
        <v>0</v>
      </c>
      <c r="I1548" s="189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6">
        <v>0</v>
      </c>
      <c r="H1549" s="206">
        <v>0</v>
      </c>
      <c r="I1549" s="189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6">
        <v>0</v>
      </c>
      <c r="H1550" s="206">
        <v>0</v>
      </c>
      <c r="I1550" s="189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6">
        <v>0</v>
      </c>
      <c r="H1551" s="206">
        <v>0</v>
      </c>
      <c r="I1551" s="189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6">
        <v>0</v>
      </c>
      <c r="H1552" s="206">
        <v>99</v>
      </c>
      <c r="I1552" s="189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6">
        <v>0</v>
      </c>
      <c r="H1553" s="206">
        <v>0</v>
      </c>
      <c r="I1553" s="189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206">
        <v>0</v>
      </c>
      <c r="H1554" s="206">
        <v>0</v>
      </c>
      <c r="I1554" s="189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6">
        <v>0</v>
      </c>
      <c r="H1555" s="206">
        <v>0</v>
      </c>
      <c r="I1555" s="189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7">
        <v>0</v>
      </c>
      <c r="H1556" s="207">
        <v>0</v>
      </c>
      <c r="I1556" s="189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6">
        <v>0</v>
      </c>
      <c r="H1557" s="206">
        <v>0</v>
      </c>
      <c r="I1557" s="189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6">
        <v>0</v>
      </c>
      <c r="H1558" s="206">
        <v>0</v>
      </c>
      <c r="I1558" s="189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6">
        <v>0</v>
      </c>
      <c r="H1559" s="206">
        <v>0</v>
      </c>
      <c r="I1559" s="189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6">
        <v>0</v>
      </c>
      <c r="H1560" s="206">
        <v>0</v>
      </c>
      <c r="I1560" s="189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5237</v>
      </c>
      <c r="E1561" s="66" t="s">
        <v>216</v>
      </c>
      <c r="F1561" s="66" t="s">
        <v>216</v>
      </c>
      <c r="G1561" s="206">
        <v>0</v>
      </c>
      <c r="H1561" s="206">
        <v>0</v>
      </c>
      <c r="I1561" s="189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6">
        <v>0</v>
      </c>
      <c r="H1562" s="206">
        <v>0</v>
      </c>
      <c r="I1562" s="189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6">
        <v>0</v>
      </c>
      <c r="H1563" s="206">
        <v>0</v>
      </c>
      <c r="I1563" s="189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6">
        <v>0</v>
      </c>
      <c r="H1564" s="206">
        <v>0</v>
      </c>
      <c r="I1564" s="189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6">
        <v>0</v>
      </c>
      <c r="H1565" s="206">
        <v>0</v>
      </c>
      <c r="I1565" s="189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6">
        <v>0</v>
      </c>
      <c r="H1566" s="206">
        <v>0</v>
      </c>
      <c r="I1566" s="189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6">
        <v>0</v>
      </c>
      <c r="H1567" s="206">
        <v>0</v>
      </c>
      <c r="I1567" s="189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6">
        <v>0</v>
      </c>
      <c r="H1568" s="206">
        <v>0</v>
      </c>
      <c r="I1568" s="189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6">
        <v>0</v>
      </c>
      <c r="H1569" s="206">
        <v>0</v>
      </c>
      <c r="I1569" s="189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6">
        <v>0</v>
      </c>
      <c r="H1570" s="206">
        <v>0</v>
      </c>
      <c r="I1570" s="189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6">
        <v>0</v>
      </c>
      <c r="H1571" s="206">
        <v>0</v>
      </c>
      <c r="I1571" s="189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6">
        <v>0</v>
      </c>
      <c r="H1572" s="206">
        <v>0</v>
      </c>
      <c r="I1572" s="189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6">
        <v>0</v>
      </c>
      <c r="H1573" s="206">
        <v>0</v>
      </c>
      <c r="I1573" s="189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6">
        <v>0</v>
      </c>
      <c r="H1574" s="206">
        <v>0</v>
      </c>
      <c r="I1574" s="189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6">
        <v>0</v>
      </c>
      <c r="H1575" s="206">
        <v>0</v>
      </c>
      <c r="I1575" s="189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6">
        <v>0</v>
      </c>
      <c r="H1576" s="206">
        <v>0</v>
      </c>
      <c r="I1576" s="189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6">
        <v>0</v>
      </c>
      <c r="H1577" s="206">
        <v>0</v>
      </c>
      <c r="I1577" s="189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89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6">
        <v>0</v>
      </c>
      <c r="H1579" s="206">
        <v>0</v>
      </c>
      <c r="I1579" s="189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6">
        <v>0</v>
      </c>
      <c r="H1580" s="206">
        <v>0</v>
      </c>
      <c r="I1580" s="189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6">
        <v>0</v>
      </c>
      <c r="H1581" s="206">
        <v>0</v>
      </c>
      <c r="I1581" s="189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5">
        <v>0</v>
      </c>
      <c r="H1582" s="205">
        <v>0</v>
      </c>
      <c r="I1582" s="189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5">
        <v>0</v>
      </c>
      <c r="H1583" s="205">
        <v>0</v>
      </c>
      <c r="I1583" s="189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6">
        <v>0</v>
      </c>
      <c r="H1584" s="206">
        <v>0</v>
      </c>
      <c r="I1584" s="189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6">
        <v>0</v>
      </c>
      <c r="H1585" s="206">
        <v>0</v>
      </c>
      <c r="I1585" s="189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6">
        <v>0</v>
      </c>
      <c r="H1586" s="206">
        <v>0</v>
      </c>
      <c r="I1586" s="189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5230</v>
      </c>
      <c r="D1587" s="228" t="s">
        <v>5260</v>
      </c>
      <c r="E1587" s="227" t="s">
        <v>263</v>
      </c>
      <c r="F1587" s="227" t="s">
        <v>263</v>
      </c>
      <c r="G1587" s="217">
        <v>0</v>
      </c>
      <c r="H1587" s="217">
        <v>0</v>
      </c>
      <c r="I1587" s="218" t="s">
        <v>3</v>
      </c>
      <c r="J1587" s="218" t="s">
        <v>1592</v>
      </c>
      <c r="K1587" s="219" t="s">
        <v>4704</v>
      </c>
      <c r="M1587" s="221" t="s">
        <v>1994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3007</v>
      </c>
      <c r="U1587" s="223" t="s">
        <v>2914</v>
      </c>
      <c r="V1587" s="223" t="s">
        <v>2484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6">
        <v>0</v>
      </c>
      <c r="H1588" s="206">
        <v>0</v>
      </c>
      <c r="I1588" s="189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6">
        <v>0</v>
      </c>
      <c r="H1589" s="206">
        <v>0</v>
      </c>
      <c r="I1589" s="189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6">
        <v>0</v>
      </c>
      <c r="H1590" s="206">
        <v>0</v>
      </c>
      <c r="I1590" s="189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89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09">
        <v>0</v>
      </c>
      <c r="H1592" s="209">
        <v>0</v>
      </c>
      <c r="I1592" s="189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09">
        <v>0</v>
      </c>
      <c r="H1593" s="209">
        <v>0</v>
      </c>
      <c r="I1593" s="189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6">
        <v>0</v>
      </c>
      <c r="H1594" s="206">
        <v>0</v>
      </c>
      <c r="I1594" s="189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5235</v>
      </c>
      <c r="E1595" s="66" t="s">
        <v>1409</v>
      </c>
      <c r="F1595" s="66" t="s">
        <v>1409</v>
      </c>
      <c r="G1595" s="206">
        <v>0</v>
      </c>
      <c r="H1595" s="206">
        <v>0</v>
      </c>
      <c r="I1595" s="189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5235</v>
      </c>
      <c r="E1596" s="66" t="s">
        <v>1410</v>
      </c>
      <c r="F1596" s="66" t="s">
        <v>1410</v>
      </c>
      <c r="G1596" s="206">
        <v>0</v>
      </c>
      <c r="H1596" s="206">
        <v>0</v>
      </c>
      <c r="I1596" s="189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6">
        <v>0</v>
      </c>
      <c r="H1597" s="206">
        <v>0</v>
      </c>
      <c r="I1597" s="189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6">
        <v>0</v>
      </c>
      <c r="H1598" s="206">
        <v>0</v>
      </c>
      <c r="I1598" s="189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6">
        <v>0</v>
      </c>
      <c r="H1599" s="206">
        <v>0</v>
      </c>
      <c r="I1599" s="189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6">
        <v>0</v>
      </c>
      <c r="H1600" s="206">
        <v>0</v>
      </c>
      <c r="I1600" s="189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6">
        <v>0</v>
      </c>
      <c r="H1601" s="206">
        <v>0</v>
      </c>
      <c r="I1601" s="189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6">
        <v>0</v>
      </c>
      <c r="H1602" s="206">
        <v>99</v>
      </c>
      <c r="I1602" s="189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6">
        <v>0</v>
      </c>
      <c r="H1603" s="211">
        <v>99</v>
      </c>
      <c r="I1603" s="189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6">
        <v>0</v>
      </c>
      <c r="H1604" s="206">
        <v>0</v>
      </c>
      <c r="I1604" s="189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6">
        <v>0</v>
      </c>
      <c r="H1605" s="206">
        <v>0</v>
      </c>
      <c r="I1605" s="189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6">
        <v>0</v>
      </c>
      <c r="H1606" s="206">
        <v>0</v>
      </c>
      <c r="I1606" s="189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6">
        <v>0</v>
      </c>
      <c r="H1607" s="206">
        <v>0</v>
      </c>
      <c r="I1607" s="189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6">
        <v>0</v>
      </c>
      <c r="H1608" s="206">
        <v>0</v>
      </c>
      <c r="I1608" s="189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6">
        <v>0</v>
      </c>
      <c r="H1609" s="211">
        <v>6</v>
      </c>
      <c r="I1609" s="189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6">
        <v>0</v>
      </c>
      <c r="H1610" s="206">
        <v>0</v>
      </c>
      <c r="I1610" s="189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6">
        <v>0</v>
      </c>
      <c r="H1612" s="206">
        <v>0</v>
      </c>
      <c r="I1612" s="189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5">
        <v>0</v>
      </c>
      <c r="H1613" s="205">
        <v>0</v>
      </c>
      <c r="I1613" s="189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6">
        <v>0</v>
      </c>
      <c r="H1614" s="206">
        <v>0</v>
      </c>
      <c r="I1614" s="189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6">
        <v>1</v>
      </c>
      <c r="H1615" s="211">
        <v>34</v>
      </c>
      <c r="I1615" s="189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6">
        <v>0</v>
      </c>
      <c r="H1616" s="206">
        <v>0</v>
      </c>
      <c r="I1616" s="189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6">
        <v>0</v>
      </c>
      <c r="H1617" s="206">
        <v>0</v>
      </c>
      <c r="I1617" s="189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6">
        <v>0</v>
      </c>
      <c r="H1618" s="206">
        <v>0</v>
      </c>
      <c r="I1618" s="189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6">
        <v>0</v>
      </c>
      <c r="H1619" s="206">
        <v>0</v>
      </c>
      <c r="I1619" s="189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6">
        <v>0</v>
      </c>
      <c r="H1620" s="206">
        <v>0</v>
      </c>
      <c r="I1620" s="189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6">
        <v>0</v>
      </c>
      <c r="H1621" s="206">
        <v>0</v>
      </c>
      <c r="I1621" s="189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6">
        <v>0</v>
      </c>
      <c r="H1623" s="206">
        <v>0</v>
      </c>
      <c r="I1623" s="189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6">
        <v>0</v>
      </c>
      <c r="H1624" s="206">
        <v>0</v>
      </c>
      <c r="I1624" s="189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6">
        <v>0</v>
      </c>
      <c r="H1625" s="206">
        <v>15</v>
      </c>
      <c r="I1625" s="189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6">
        <v>0</v>
      </c>
      <c r="H1626" s="206">
        <v>0</v>
      </c>
      <c r="I1626" s="189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6">
        <v>0</v>
      </c>
      <c r="H1627" s="206">
        <v>0</v>
      </c>
      <c r="I1627" s="189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6">
        <v>0</v>
      </c>
      <c r="H1628" s="206">
        <v>0</v>
      </c>
      <c r="I1628" s="189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6">
        <v>0</v>
      </c>
      <c r="H1629" s="206">
        <v>0</v>
      </c>
      <c r="I1629" s="189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6">
        <v>0</v>
      </c>
      <c r="H1630" s="206">
        <v>0</v>
      </c>
      <c r="I1630" s="189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6">
        <v>0</v>
      </c>
      <c r="H1631" s="206">
        <v>0</v>
      </c>
      <c r="I1631" s="189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6">
        <v>0</v>
      </c>
      <c r="H1632" s="206">
        <v>0</v>
      </c>
      <c r="I1632" s="189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6">
        <v>0</v>
      </c>
      <c r="H1633" s="206">
        <v>0</v>
      </c>
      <c r="I1633" s="189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6">
        <v>0</v>
      </c>
      <c r="H1634" s="206">
        <v>0</v>
      </c>
      <c r="I1634" s="189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6">
        <v>0</v>
      </c>
      <c r="H1635" s="206">
        <v>0</v>
      </c>
      <c r="I1635" s="189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6">
        <v>0</v>
      </c>
      <c r="H1636" s="206">
        <v>0</v>
      </c>
      <c r="I1636" s="189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6">
        <v>0</v>
      </c>
      <c r="H1637" s="206">
        <v>0</v>
      </c>
      <c r="I1637" s="189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6">
        <v>0</v>
      </c>
      <c r="H1638" s="206">
        <v>0</v>
      </c>
      <c r="I1638" s="189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6">
        <v>0</v>
      </c>
      <c r="H1639" s="206">
        <v>0</v>
      </c>
      <c r="I1639" s="189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6">
        <v>0</v>
      </c>
      <c r="H1640" s="206">
        <v>0</v>
      </c>
      <c r="I1640" s="189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6">
        <v>0</v>
      </c>
      <c r="H1641" s="206">
        <v>0</v>
      </c>
      <c r="I1641" s="189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6">
        <v>0</v>
      </c>
      <c r="H1642" s="206">
        <v>0</v>
      </c>
      <c r="I1642" s="189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6">
        <v>0</v>
      </c>
      <c r="H1643" s="206">
        <v>0</v>
      </c>
      <c r="I1643" s="189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6">
        <v>0</v>
      </c>
      <c r="H1644" s="206">
        <v>0</v>
      </c>
      <c r="I1644" s="189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6">
        <v>0</v>
      </c>
      <c r="H1645" s="206">
        <v>0</v>
      </c>
      <c r="I1645" s="189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6">
        <v>0</v>
      </c>
      <c r="H1646" s="206">
        <v>0</v>
      </c>
      <c r="I1646" s="189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6">
        <v>0</v>
      </c>
      <c r="H1647" s="206">
        <v>0</v>
      </c>
      <c r="I1647" s="189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6">
        <v>0</v>
      </c>
      <c r="H1648" s="206">
        <v>0</v>
      </c>
      <c r="I1648" s="189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6">
        <v>0</v>
      </c>
      <c r="H1649" s="206">
        <v>0</v>
      </c>
      <c r="I1649" s="189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6">
        <v>0</v>
      </c>
      <c r="H1650" s="206">
        <v>0</v>
      </c>
      <c r="I1650" s="189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6">
        <v>0</v>
      </c>
      <c r="H1651" s="206">
        <v>0</v>
      </c>
      <c r="I1651" s="189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5">
        <v>0</v>
      </c>
      <c r="H1652" s="205">
        <v>0</v>
      </c>
      <c r="I1652" s="189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6">
        <v>0</v>
      </c>
      <c r="H1653" s="206">
        <v>99</v>
      </c>
      <c r="I1653" s="189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6">
        <v>0</v>
      </c>
      <c r="H1654" s="206">
        <v>0</v>
      </c>
      <c r="I1654" s="189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6">
        <v>0</v>
      </c>
      <c r="H1655" s="206">
        <v>0</v>
      </c>
      <c r="I1655" s="189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5241</v>
      </c>
      <c r="D1656" s="60" t="s">
        <v>7</v>
      </c>
      <c r="E1656" s="66" t="s">
        <v>1464</v>
      </c>
      <c r="F1656" s="66" t="s">
        <v>1464</v>
      </c>
      <c r="G1656" s="206">
        <v>0</v>
      </c>
      <c r="H1656" s="206">
        <v>0</v>
      </c>
      <c r="I1656" s="189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6">
        <v>0</v>
      </c>
      <c r="H1657" s="229">
        <v>6</v>
      </c>
      <c r="I1657" s="189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6">
        <v>0</v>
      </c>
      <c r="H1658" s="206">
        <v>0</v>
      </c>
      <c r="I1658" s="189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6">
        <v>0</v>
      </c>
      <c r="H1659" s="206">
        <v>0</v>
      </c>
      <c r="I1659" s="189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6">
        <v>0</v>
      </c>
      <c r="H1660" s="206">
        <v>0</v>
      </c>
      <c r="I1660" s="189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6">
        <v>0</v>
      </c>
      <c r="H1661" s="206">
        <v>0</v>
      </c>
      <c r="I1661" s="189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6">
        <v>0</v>
      </c>
      <c r="H1662" s="206">
        <v>0</v>
      </c>
      <c r="I1662" s="189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6">
        <v>0</v>
      </c>
      <c r="H1663" s="206">
        <v>99</v>
      </c>
      <c r="I1663" s="189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6">
        <v>0</v>
      </c>
      <c r="H1664" s="206">
        <v>0</v>
      </c>
      <c r="I1664" s="189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6">
        <v>0</v>
      </c>
      <c r="H1665" s="206">
        <v>0</v>
      </c>
      <c r="I1665" s="189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6">
        <v>0</v>
      </c>
      <c r="H1666" s="206">
        <v>0</v>
      </c>
      <c r="I1666" s="189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6">
        <v>0</v>
      </c>
      <c r="H1667" s="206">
        <v>0</v>
      </c>
      <c r="I1667" s="189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6">
        <v>0</v>
      </c>
      <c r="H1668" s="206">
        <v>0</v>
      </c>
      <c r="I1668" s="189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6">
        <v>0</v>
      </c>
      <c r="H1669" s="206">
        <v>0</v>
      </c>
      <c r="I1669" s="189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89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6">
        <v>0</v>
      </c>
      <c r="H1671" s="206">
        <v>0</v>
      </c>
      <c r="I1671" s="189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6">
        <v>0</v>
      </c>
      <c r="H1672" s="206">
        <v>0</v>
      </c>
      <c r="I1672" s="189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6">
        <v>0</v>
      </c>
      <c r="H1673" s="206">
        <v>0</v>
      </c>
      <c r="I1673" s="189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6">
        <v>0</v>
      </c>
      <c r="H1674" s="206">
        <v>0</v>
      </c>
      <c r="I1674" s="189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6">
        <v>0</v>
      </c>
      <c r="H1675" s="206">
        <v>0</v>
      </c>
      <c r="I1675" s="189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6">
        <v>0</v>
      </c>
      <c r="H1676" s="206">
        <v>64</v>
      </c>
      <c r="I1676" s="189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6">
        <v>0</v>
      </c>
      <c r="H1677" s="206">
        <v>0</v>
      </c>
      <c r="I1677" s="189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6">
        <v>0</v>
      </c>
      <c r="H1678" s="206">
        <v>0</v>
      </c>
      <c r="I1678" s="189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6">
        <v>0</v>
      </c>
      <c r="H1679" s="206">
        <v>0</v>
      </c>
      <c r="I1679" s="189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6">
        <v>0</v>
      </c>
      <c r="H1680" s="206">
        <v>0</v>
      </c>
      <c r="I1680" s="189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6">
        <v>0</v>
      </c>
      <c r="H1681" s="206">
        <v>0</v>
      </c>
      <c r="I1681" s="189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6">
        <v>0</v>
      </c>
      <c r="H1682" s="206">
        <v>0</v>
      </c>
      <c r="I1682" s="189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6">
        <v>0</v>
      </c>
      <c r="H1683" s="206">
        <v>0</v>
      </c>
      <c r="I1683" s="189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6">
        <v>0</v>
      </c>
      <c r="H1685" s="206">
        <v>0</v>
      </c>
      <c r="I1685" s="189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6">
        <v>0</v>
      </c>
      <c r="H1686" s="206">
        <v>0</v>
      </c>
      <c r="I1686" s="189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6">
        <v>0</v>
      </c>
      <c r="H1687" s="206">
        <v>0</v>
      </c>
      <c r="I1687" s="189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6">
        <v>0</v>
      </c>
      <c r="H1688" s="206">
        <v>99</v>
      </c>
      <c r="I1688" s="189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6">
        <v>0</v>
      </c>
      <c r="H1689" s="206">
        <v>99</v>
      </c>
      <c r="I1689" s="189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6">
        <v>0</v>
      </c>
      <c r="H1690" s="206">
        <v>99</v>
      </c>
      <c r="I1690" s="189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6">
        <v>0</v>
      </c>
      <c r="H1691" s="206">
        <v>0</v>
      </c>
      <c r="I1691" s="189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89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89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6">
        <v>0</v>
      </c>
      <c r="H1694" s="206">
        <v>99</v>
      </c>
      <c r="I1694" s="189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6">
        <v>0</v>
      </c>
      <c r="H1695" s="206">
        <v>99</v>
      </c>
      <c r="I1695" s="189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6">
        <v>0</v>
      </c>
      <c r="H1696" s="206">
        <v>99</v>
      </c>
      <c r="I1696" s="189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6">
        <v>0</v>
      </c>
      <c r="H1697" s="206">
        <v>99</v>
      </c>
      <c r="I1697" s="189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89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6">
        <v>0</v>
      </c>
      <c r="H1699" s="206">
        <v>0</v>
      </c>
      <c r="I1699" s="189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6">
        <v>0</v>
      </c>
      <c r="H1700" s="206">
        <v>0</v>
      </c>
      <c r="I1700" s="189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6">
        <v>0</v>
      </c>
      <c r="H1701" s="206">
        <v>0</v>
      </c>
      <c r="I1701" s="189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6">
        <v>0</v>
      </c>
      <c r="H1702" s="206">
        <v>0</v>
      </c>
      <c r="I1702" s="189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6">
        <v>0</v>
      </c>
      <c r="H1703" s="206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6">
        <v>0</v>
      </c>
      <c r="H1704" s="206">
        <v>0</v>
      </c>
      <c r="I1704" s="189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6">
        <v>0</v>
      </c>
      <c r="H1705" s="206">
        <v>0</v>
      </c>
      <c r="I1705" s="189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6">
        <v>0</v>
      </c>
      <c r="H1706" s="206">
        <v>0</v>
      </c>
      <c r="I1706" s="189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6">
        <v>0</v>
      </c>
      <c r="H1707" s="206">
        <v>0</v>
      </c>
      <c r="I1707" s="189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6">
        <v>0</v>
      </c>
      <c r="H1708" s="206">
        <v>0</v>
      </c>
      <c r="I1708" s="189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6">
        <v>0</v>
      </c>
      <c r="H1709" s="206">
        <v>0</v>
      </c>
      <c r="I1709" s="189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6">
        <v>0</v>
      </c>
      <c r="H1710" s="206">
        <v>0</v>
      </c>
      <c r="I1710" s="189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6">
        <v>0</v>
      </c>
      <c r="H1711" s="206">
        <v>0</v>
      </c>
      <c r="I1711" s="189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6">
        <v>0</v>
      </c>
      <c r="H1712" s="206">
        <v>0</v>
      </c>
      <c r="I1712" s="189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6">
        <v>0</v>
      </c>
      <c r="H1713" s="206">
        <v>0</v>
      </c>
      <c r="I1713" s="189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6">
        <v>0</v>
      </c>
      <c r="H1714" s="206">
        <v>0</v>
      </c>
      <c r="I1714" s="189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6">
        <v>0</v>
      </c>
      <c r="H1715" s="206">
        <v>0</v>
      </c>
      <c r="I1715" s="189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6">
        <v>0</v>
      </c>
      <c r="H1716" s="206">
        <v>0</v>
      </c>
      <c r="I1716" s="189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89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5257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89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89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89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89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89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6">
        <v>0</v>
      </c>
      <c r="H1727" s="206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6">
        <v>0</v>
      </c>
      <c r="H1729" s="206">
        <v>0</v>
      </c>
      <c r="I1729" s="189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6">
        <v>0</v>
      </c>
      <c r="H1730" s="206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6">
        <v>0</v>
      </c>
      <c r="H1731" s="206">
        <v>0</v>
      </c>
      <c r="I1731" s="189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6">
        <v>0</v>
      </c>
      <c r="H1732" s="206">
        <v>0</v>
      </c>
      <c r="I1732" s="189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6">
        <v>0</v>
      </c>
      <c r="H1733" s="206">
        <v>0</v>
      </c>
      <c r="I1733" s="189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6">
        <v>0</v>
      </c>
      <c r="H1734" s="206">
        <v>0</v>
      </c>
      <c r="I1734" s="189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6">
        <v>0</v>
      </c>
      <c r="H1735" s="206">
        <v>0</v>
      </c>
      <c r="I1735" s="189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6">
        <v>0</v>
      </c>
      <c r="H1736" s="206">
        <v>0</v>
      </c>
      <c r="I1736" s="189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6">
        <v>0</v>
      </c>
      <c r="H1737" s="206">
        <v>0</v>
      </c>
      <c r="I1737" s="189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6">
        <v>0</v>
      </c>
      <c r="H1738" s="206">
        <v>0</v>
      </c>
      <c r="I1738" s="189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5258</v>
      </c>
      <c r="D1739" s="60" t="s">
        <v>7</v>
      </c>
      <c r="E1739" s="66" t="s">
        <v>469</v>
      </c>
      <c r="F1739" s="66" t="s">
        <v>469</v>
      </c>
      <c r="G1739" s="206">
        <v>0</v>
      </c>
      <c r="H1739" s="206">
        <v>0</v>
      </c>
      <c r="I1739" s="189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6">
        <v>0</v>
      </c>
      <c r="H1740" s="206">
        <v>0</v>
      </c>
      <c r="I1740" s="189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6">
        <v>0</v>
      </c>
      <c r="H1741" s="206">
        <v>0</v>
      </c>
      <c r="I1741" s="189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6">
        <v>0</v>
      </c>
      <c r="H1742" s="206">
        <v>0</v>
      </c>
      <c r="I1742" s="189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6">
        <v>0</v>
      </c>
      <c r="H1743" s="206">
        <v>0</v>
      </c>
      <c r="I1743" s="189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6">
        <v>0</v>
      </c>
      <c r="H1744" s="206">
        <v>0</v>
      </c>
      <c r="I1744" s="189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5237</v>
      </c>
      <c r="E1745" s="66" t="s">
        <v>472</v>
      </c>
      <c r="F1745" s="66" t="s">
        <v>472</v>
      </c>
      <c r="G1745" s="206">
        <v>0</v>
      </c>
      <c r="H1745" s="206">
        <v>0</v>
      </c>
      <c r="I1745" s="189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6">
        <v>0</v>
      </c>
      <c r="H1746" s="206">
        <v>0</v>
      </c>
      <c r="I1746" s="189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6">
        <v>0</v>
      </c>
      <c r="H1747" s="206">
        <v>0</v>
      </c>
      <c r="I1747" s="189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6">
        <v>0</v>
      </c>
      <c r="H1748" s="206">
        <v>0</v>
      </c>
      <c r="I1748" s="189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6">
        <v>0</v>
      </c>
      <c r="H1749" s="206">
        <v>0</v>
      </c>
      <c r="I1749" s="189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6">
        <v>0</v>
      </c>
      <c r="H1750" s="206">
        <v>0</v>
      </c>
      <c r="I1750" s="189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6">
        <v>0</v>
      </c>
      <c r="H1751" s="206">
        <v>0</v>
      </c>
      <c r="I1751" s="189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6">
        <v>0</v>
      </c>
      <c r="H1752" s="206">
        <v>0</v>
      </c>
      <c r="I1752" s="189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6">
        <v>0</v>
      </c>
      <c r="H1753" s="206">
        <v>0</v>
      </c>
      <c r="I1753" s="189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6">
        <v>0</v>
      </c>
      <c r="H1754" s="206">
        <v>0</v>
      </c>
      <c r="I1754" s="189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6">
        <v>0</v>
      </c>
      <c r="H1755" s="206">
        <v>0</v>
      </c>
      <c r="I1755" s="189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6">
        <v>0</v>
      </c>
      <c r="H1756" s="206">
        <v>0</v>
      </c>
      <c r="I1756" s="189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6">
        <v>0</v>
      </c>
      <c r="H1757" s="206">
        <v>0</v>
      </c>
      <c r="I1757" s="189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6">
        <v>0</v>
      </c>
      <c r="H1758" s="206">
        <v>0</v>
      </c>
      <c r="I1758" s="189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6">
        <v>0</v>
      </c>
      <c r="H1759" s="206">
        <v>0</v>
      </c>
      <c r="I1759" s="189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6"/>
      <c r="H1760" s="206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6">
        <v>0</v>
      </c>
      <c r="H1761" s="206">
        <v>0</v>
      </c>
      <c r="I1761" s="189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4375</v>
      </c>
      <c r="D1763" s="216" t="s">
        <v>7</v>
      </c>
      <c r="E1763" s="218" t="s">
        <v>2640</v>
      </c>
      <c r="F1763" s="218" t="s">
        <v>930</v>
      </c>
      <c r="G1763" s="231">
        <v>0</v>
      </c>
      <c r="H1763" s="231">
        <v>0</v>
      </c>
      <c r="I1763" s="218" t="s">
        <v>3</v>
      </c>
      <c r="J1763" s="232" t="s">
        <v>1593</v>
      </c>
      <c r="K1763" s="219" t="s">
        <v>4539</v>
      </c>
      <c r="L1763" s="216"/>
      <c r="M1763" s="221" t="s">
        <v>3963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89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89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89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89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89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89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89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89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89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89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89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5230</v>
      </c>
      <c r="D1796" s="183" t="s">
        <v>5261</v>
      </c>
      <c r="E1796" s="184" t="s">
        <v>5247</v>
      </c>
      <c r="F1796" s="184" t="s">
        <v>5247</v>
      </c>
      <c r="G1796" s="207">
        <v>0</v>
      </c>
      <c r="H1796" s="207">
        <v>0</v>
      </c>
      <c r="I1796" s="191" t="s">
        <v>3</v>
      </c>
      <c r="J1796" s="66" t="s">
        <v>1592</v>
      </c>
      <c r="K1796" s="67" t="s">
        <v>4704</v>
      </c>
      <c r="M1796" s="185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3" t="s">
        <v>5233</v>
      </c>
      <c r="D1797" s="183" t="s">
        <v>7</v>
      </c>
      <c r="E1797" s="184" t="s">
        <v>5248</v>
      </c>
      <c r="F1797" s="184" t="s">
        <v>5248</v>
      </c>
      <c r="G1797" s="207">
        <v>0</v>
      </c>
      <c r="H1797" s="207">
        <v>0</v>
      </c>
      <c r="I1797" s="191" t="s">
        <v>3</v>
      </c>
      <c r="J1797" s="66" t="s">
        <v>1592</v>
      </c>
      <c r="K1797" s="67" t="s">
        <v>4704</v>
      </c>
      <c r="M1797" s="185" t="s">
        <v>5252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554</v>
      </c>
      <c r="T1797" s="111" t="s">
        <v>2484</v>
      </c>
      <c r="U1797" s="118" t="s">
        <v>2907</v>
      </c>
      <c r="V1797" s="118" t="s">
        <v>2484</v>
      </c>
      <c r="W1797" s="119" t="str">
        <f t="shared" si="539"/>
        <v/>
      </c>
      <c r="X1797" s="120" t="str">
        <f t="shared" si="540"/>
        <v/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/>
      </c>
      <c r="AC1797" s="111" t="str">
        <f t="shared" si="523"/>
        <v/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3" t="s">
        <v>5242</v>
      </c>
      <c r="D1798" s="183" t="s">
        <v>7</v>
      </c>
      <c r="E1798" s="184" t="s">
        <v>5249</v>
      </c>
      <c r="F1798" s="184" t="s">
        <v>5249</v>
      </c>
      <c r="G1798" s="207">
        <v>0</v>
      </c>
      <c r="H1798" s="207">
        <v>0</v>
      </c>
      <c r="I1798" s="197" t="s">
        <v>1</v>
      </c>
      <c r="J1798" s="66" t="s">
        <v>1592</v>
      </c>
      <c r="K1798" s="67" t="s">
        <v>4704</v>
      </c>
      <c r="M1798" s="185" t="s">
        <v>5253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554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 xml:space="preserve">ITM_STATDEMO    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3" t="s">
        <v>5243</v>
      </c>
      <c r="D1799" s="183" t="s">
        <v>7</v>
      </c>
      <c r="E1799" s="184" t="s">
        <v>5250</v>
      </c>
      <c r="F1799" s="184" t="s">
        <v>5250</v>
      </c>
      <c r="G1799" s="207">
        <v>0</v>
      </c>
      <c r="H1799" s="207">
        <v>0</v>
      </c>
      <c r="I1799" s="197" t="s">
        <v>1</v>
      </c>
      <c r="J1799" s="66" t="s">
        <v>1592</v>
      </c>
      <c r="K1799" s="67" t="s">
        <v>4704</v>
      </c>
      <c r="M1799" s="185" t="s">
        <v>5254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554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3" t="s">
        <v>5244</v>
      </c>
      <c r="D1800" s="183" t="s">
        <v>7</v>
      </c>
      <c r="E1800" s="184" t="s">
        <v>5251</v>
      </c>
      <c r="F1800" s="184" t="s">
        <v>5251</v>
      </c>
      <c r="G1800" s="207">
        <v>0</v>
      </c>
      <c r="H1800" s="207">
        <v>0</v>
      </c>
      <c r="I1800" s="197" t="s">
        <v>1</v>
      </c>
      <c r="J1800" s="66" t="s">
        <v>1592</v>
      </c>
      <c r="K1800" s="67" t="s">
        <v>4704</v>
      </c>
      <c r="M1800" s="185" t="s">
        <v>5255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554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3" t="s">
        <v>5245</v>
      </c>
      <c r="D1801" s="183" t="s">
        <v>7</v>
      </c>
      <c r="E1801" s="184" t="s">
        <v>5246</v>
      </c>
      <c r="F1801" s="184" t="s">
        <v>5246</v>
      </c>
      <c r="G1801" s="207">
        <v>0</v>
      </c>
      <c r="H1801" s="207">
        <v>0</v>
      </c>
      <c r="I1801" s="191" t="s">
        <v>3</v>
      </c>
      <c r="J1801" s="66" t="s">
        <v>1592</v>
      </c>
      <c r="K1801" s="67" t="s">
        <v>4704</v>
      </c>
      <c r="M1801" s="185" t="s">
        <v>5256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555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>"S" STD_SUB_M STD_SUB_I</v>
      </c>
      <c r="X1801" s="120" t="str">
        <f t="shared" si="540"/>
        <v>SMI</v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>//</v>
      </c>
      <c r="AC1801" s="111" t="str">
        <f t="shared" si="523"/>
        <v>SMI</v>
      </c>
      <c r="AD1801" t="b">
        <f t="shared" si="522"/>
        <v>1</v>
      </c>
    </row>
    <row r="1802" spans="1:30" s="220" customFormat="1">
      <c r="A1802" s="214">
        <f t="shared" si="543"/>
        <v>1802</v>
      </c>
      <c r="B1802" s="215">
        <f t="shared" si="537"/>
        <v>1762</v>
      </c>
      <c r="C1802" s="216" t="s">
        <v>5230</v>
      </c>
      <c r="D1802" s="216" t="s">
        <v>5262</v>
      </c>
      <c r="E1802" s="227" t="s">
        <v>5263</v>
      </c>
      <c r="F1802" s="227" t="s">
        <v>5263</v>
      </c>
      <c r="G1802" s="217">
        <v>0</v>
      </c>
      <c r="H1802" s="217">
        <v>0</v>
      </c>
      <c r="I1802" s="218" t="s">
        <v>1</v>
      </c>
      <c r="J1802" s="218" t="s">
        <v>1593</v>
      </c>
      <c r="K1802" s="219" t="s">
        <v>4539</v>
      </c>
      <c r="M1802" s="221" t="s">
        <v>5265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44"/>
        <v>555</v>
      </c>
      <c r="T1802" s="214" t="s">
        <v>2484</v>
      </c>
      <c r="U1802" s="223" t="s">
        <v>2484</v>
      </c>
      <c r="V1802" s="223" t="s">
        <v>2484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3"/>
        <v>1803</v>
      </c>
      <c r="B1803" s="215">
        <f t="shared" si="537"/>
        <v>1763</v>
      </c>
      <c r="C1803" s="216" t="s">
        <v>5230</v>
      </c>
      <c r="D1803" s="216" t="s">
        <v>5262</v>
      </c>
      <c r="E1803" s="227" t="s">
        <v>5263</v>
      </c>
      <c r="F1803" s="227" t="s">
        <v>5263</v>
      </c>
      <c r="G1803" s="217">
        <v>0</v>
      </c>
      <c r="H1803" s="217">
        <v>0</v>
      </c>
      <c r="I1803" s="218" t="s">
        <v>1</v>
      </c>
      <c r="J1803" s="218" t="s">
        <v>1593</v>
      </c>
      <c r="K1803" s="219" t="s">
        <v>4539</v>
      </c>
      <c r="M1803" s="221" t="s">
        <v>5266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44"/>
        <v>555</v>
      </c>
      <c r="T1803" s="214" t="s">
        <v>2484</v>
      </c>
      <c r="U1803" s="223" t="s">
        <v>2484</v>
      </c>
      <c r="V1803" s="223" t="s">
        <v>2484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17" customFormat="1">
      <c r="A1804" s="111">
        <f t="shared" si="543"/>
        <v>1804</v>
      </c>
      <c r="B1804" s="56">
        <f t="shared" si="537"/>
        <v>1764</v>
      </c>
      <c r="C1804" s="113" t="s">
        <v>4450</v>
      </c>
      <c r="D1804" s="113" t="s">
        <v>7</v>
      </c>
      <c r="E1804" s="146" t="str">
        <f t="shared" ref="E1802:E1804" si="545">CHAR(34)&amp;IF(B1804&lt;10,"000",IF(B1804&lt;100,"00",IF(B1804&lt;1000,"0","")))&amp;$B1804&amp;CHAR(34)</f>
        <v>"1764"</v>
      </c>
      <c r="F1804" s="114" t="str">
        <f t="shared" ref="F1802:F1804" si="546">E1804</f>
        <v>"1764"</v>
      </c>
      <c r="G1804" s="207">
        <v>0</v>
      </c>
      <c r="H1804" s="207">
        <v>0</v>
      </c>
      <c r="I1804" s="193" t="s">
        <v>28</v>
      </c>
      <c r="J1804" s="115" t="s">
        <v>1593</v>
      </c>
      <c r="K1804" s="116" t="s">
        <v>4539</v>
      </c>
      <c r="M1804" s="147" t="str">
        <f t="shared" ref="M1802:M1812" si="547">"ITM_"&amp;IF(B1804&lt;10,"000",IF(B1804&lt;100,"00",IF(B1804&lt;1000,"0","")))&amp;$B1804</f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7">
        <f t="shared" si="544"/>
        <v>555</v>
      </c>
      <c r="T1804" s="111" t="s">
        <v>2484</v>
      </c>
      <c r="U1804" s="118" t="s">
        <v>2484</v>
      </c>
      <c r="V1804" s="118" t="s">
        <v>2484</v>
      </c>
      <c r="W1804" s="119" t="str">
        <f t="shared" si="539"/>
        <v/>
      </c>
      <c r="X1804" s="120" t="str">
        <f t="shared" si="540"/>
        <v/>
      </c>
      <c r="Y1804" s="121">
        <f t="shared" si="541"/>
        <v>1764</v>
      </c>
      <c r="Z1804" s="17" t="str">
        <f t="shared" si="542"/>
        <v>ITM_1764</v>
      </c>
      <c r="AA1804" s="172" t="str">
        <f>IF(ISNA(VLOOKUP(AC1804,Sheet2!J:J,1,0)),"//","")</f>
        <v/>
      </c>
      <c r="AC1804" s="111" t="str">
        <f t="shared" si="523"/>
        <v/>
      </c>
      <c r="AD1804" t="b">
        <f t="shared" si="522"/>
        <v>1</v>
      </c>
    </row>
    <row r="1805" spans="1:30" s="17" customFormat="1">
      <c r="A1805" s="111">
        <f t="shared" si="543"/>
        <v>1805</v>
      </c>
      <c r="B1805" s="56">
        <f t="shared" si="537"/>
        <v>1765</v>
      </c>
      <c r="C1805" s="113" t="s">
        <v>4450</v>
      </c>
      <c r="D1805" s="113" t="s">
        <v>7</v>
      </c>
      <c r="E1805" s="146" t="str">
        <f t="shared" ref="E1805:E1812" si="548">CHAR(34)&amp;IF(B1805&lt;10,"000",IF(B1805&lt;100,"00",IF(B1805&lt;1000,"0","")))&amp;$B1805&amp;CHAR(34)</f>
        <v>"1765"</v>
      </c>
      <c r="F1805" s="114" t="str">
        <f t="shared" ref="F1805:F1812" si="549">E1805</f>
        <v>"1765"</v>
      </c>
      <c r="G1805" s="207">
        <v>0</v>
      </c>
      <c r="H1805" s="207">
        <v>0</v>
      </c>
      <c r="I1805" s="193" t="s">
        <v>28</v>
      </c>
      <c r="J1805" s="115" t="s">
        <v>1593</v>
      </c>
      <c r="K1805" s="116" t="s">
        <v>4539</v>
      </c>
      <c r="M1805" s="147" t="str">
        <f t="shared" si="547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7">
        <f t="shared" si="544"/>
        <v>555</v>
      </c>
      <c r="T1805" s="111" t="s">
        <v>2484</v>
      </c>
      <c r="U1805" s="118" t="s">
        <v>2484</v>
      </c>
      <c r="V1805" s="118" t="s">
        <v>2484</v>
      </c>
      <c r="W1805" s="119" t="str">
        <f t="shared" si="539"/>
        <v/>
      </c>
      <c r="X1805" s="120" t="str">
        <f t="shared" si="540"/>
        <v/>
      </c>
      <c r="Y1805" s="121">
        <f t="shared" si="541"/>
        <v>1765</v>
      </c>
      <c r="Z1805" s="17" t="str">
        <f t="shared" si="542"/>
        <v>ITM_1765</v>
      </c>
      <c r="AA1805" s="172" t="str">
        <f>IF(ISNA(VLOOKUP(AC1805,Sheet2!J:J,1,0)),"//","")</f>
        <v/>
      </c>
      <c r="AC1805" s="111" t="str">
        <f t="shared" si="523"/>
        <v/>
      </c>
      <c r="AD1805" t="b">
        <f t="shared" si="522"/>
        <v>1</v>
      </c>
    </row>
    <row r="1806" spans="1:30" s="17" customFormat="1">
      <c r="A1806" s="111">
        <f t="shared" si="543"/>
        <v>1806</v>
      </c>
      <c r="B1806" s="56">
        <f t="shared" si="537"/>
        <v>1766</v>
      </c>
      <c r="C1806" s="113" t="s">
        <v>4450</v>
      </c>
      <c r="D1806" s="113" t="s">
        <v>7</v>
      </c>
      <c r="E1806" s="146" t="str">
        <f t="shared" si="548"/>
        <v>"1766"</v>
      </c>
      <c r="F1806" s="114" t="str">
        <f t="shared" si="549"/>
        <v>"1766"</v>
      </c>
      <c r="G1806" s="207">
        <v>0</v>
      </c>
      <c r="H1806" s="207">
        <v>0</v>
      </c>
      <c r="I1806" s="193" t="s">
        <v>28</v>
      </c>
      <c r="J1806" s="115" t="s">
        <v>1593</v>
      </c>
      <c r="K1806" s="116" t="s">
        <v>4539</v>
      </c>
      <c r="M1806" s="147" t="str">
        <f t="shared" si="547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7">
        <f t="shared" si="544"/>
        <v>555</v>
      </c>
      <c r="T1806" s="111" t="s">
        <v>2484</v>
      </c>
      <c r="U1806" s="118" t="s">
        <v>2484</v>
      </c>
      <c r="V1806" s="118" t="s">
        <v>2484</v>
      </c>
      <c r="W1806" s="119" t="str">
        <f t="shared" si="539"/>
        <v/>
      </c>
      <c r="X1806" s="120" t="str">
        <f t="shared" si="540"/>
        <v/>
      </c>
      <c r="Y1806" s="121">
        <f t="shared" si="541"/>
        <v>1766</v>
      </c>
      <c r="Z1806" s="17" t="str">
        <f t="shared" si="542"/>
        <v>ITM_1766</v>
      </c>
      <c r="AA1806" s="172" t="str">
        <f>IF(ISNA(VLOOKUP(AC1806,Sheet2!J:J,1,0)),"//","")</f>
        <v/>
      </c>
      <c r="AC1806" s="111" t="str">
        <f t="shared" si="523"/>
        <v/>
      </c>
      <c r="AD1806" t="b">
        <f t="shared" si="522"/>
        <v>1</v>
      </c>
    </row>
    <row r="1807" spans="1:30" s="17" customFormat="1">
      <c r="A1807" s="111">
        <f t="shared" si="543"/>
        <v>1807</v>
      </c>
      <c r="B1807" s="56">
        <f t="shared" si="537"/>
        <v>1767</v>
      </c>
      <c r="C1807" s="113" t="s">
        <v>4450</v>
      </c>
      <c r="D1807" s="113" t="s">
        <v>7</v>
      </c>
      <c r="E1807" s="146" t="str">
        <f t="shared" si="548"/>
        <v>"1767"</v>
      </c>
      <c r="F1807" s="114" t="str">
        <f t="shared" si="549"/>
        <v>"1767"</v>
      </c>
      <c r="G1807" s="207">
        <v>0</v>
      </c>
      <c r="H1807" s="207">
        <v>0</v>
      </c>
      <c r="I1807" s="193" t="s">
        <v>28</v>
      </c>
      <c r="J1807" s="115" t="s">
        <v>1593</v>
      </c>
      <c r="K1807" s="116" t="s">
        <v>4539</v>
      </c>
      <c r="M1807" s="147" t="str">
        <f t="shared" si="547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7">
        <f t="shared" si="544"/>
        <v>555</v>
      </c>
      <c r="T1807" s="111" t="s">
        <v>2484</v>
      </c>
      <c r="U1807" s="118" t="s">
        <v>2484</v>
      </c>
      <c r="V1807" s="118" t="s">
        <v>2484</v>
      </c>
      <c r="W1807" s="119" t="str">
        <f t="shared" si="539"/>
        <v/>
      </c>
      <c r="X1807" s="120" t="str">
        <f t="shared" si="540"/>
        <v/>
      </c>
      <c r="Y1807" s="121">
        <f t="shared" si="541"/>
        <v>1767</v>
      </c>
      <c r="Z1807" s="17" t="str">
        <f t="shared" si="542"/>
        <v>ITM_1767</v>
      </c>
      <c r="AA1807" s="172" t="str">
        <f>IF(ISNA(VLOOKUP(AC1807,Sheet2!J:J,1,0)),"//","")</f>
        <v/>
      </c>
      <c r="AC1807" s="111" t="str">
        <f t="shared" si="523"/>
        <v/>
      </c>
      <c r="AD1807" t="b">
        <f t="shared" si="522"/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si="548"/>
        <v>"1768"</v>
      </c>
      <c r="F1808" s="114" t="str">
        <f t="shared" si="549"/>
        <v>"1768"</v>
      </c>
      <c r="G1808" s="207">
        <v>0</v>
      </c>
      <c r="H1808" s="207">
        <v>0</v>
      </c>
      <c r="I1808" s="193" t="s">
        <v>28</v>
      </c>
      <c r="J1808" s="115" t="s">
        <v>1593</v>
      </c>
      <c r="K1808" s="116" t="s">
        <v>4539</v>
      </c>
      <c r="M1808" s="147" t="str">
        <f t="shared" si="547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555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48"/>
        <v>"1769"</v>
      </c>
      <c r="F1809" s="114" t="str">
        <f t="shared" si="549"/>
        <v>"1769"</v>
      </c>
      <c r="G1809" s="207">
        <v>0</v>
      </c>
      <c r="H1809" s="207">
        <v>0</v>
      </c>
      <c r="I1809" s="193" t="s">
        <v>28</v>
      </c>
      <c r="J1809" s="115" t="s">
        <v>1593</v>
      </c>
      <c r="K1809" s="116" t="s">
        <v>4539</v>
      </c>
      <c r="M1809" s="147" t="str">
        <f t="shared" si="547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555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48"/>
        <v>"1770"</v>
      </c>
      <c r="F1810" s="114" t="str">
        <f t="shared" si="549"/>
        <v>"1770"</v>
      </c>
      <c r="G1810" s="207">
        <v>0</v>
      </c>
      <c r="H1810" s="207">
        <v>0</v>
      </c>
      <c r="I1810" s="193" t="s">
        <v>28</v>
      </c>
      <c r="J1810" s="115" t="s">
        <v>1593</v>
      </c>
      <c r="K1810" s="116" t="s">
        <v>4539</v>
      </c>
      <c r="M1810" s="147" t="str">
        <f t="shared" si="547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555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48"/>
        <v>"1771"</v>
      </c>
      <c r="F1811" s="114" t="str">
        <f t="shared" si="549"/>
        <v>"1771"</v>
      </c>
      <c r="G1811" s="207">
        <v>0</v>
      </c>
      <c r="H1811" s="207">
        <v>0</v>
      </c>
      <c r="I1811" s="193" t="s">
        <v>28</v>
      </c>
      <c r="J1811" s="115" t="s">
        <v>1593</v>
      </c>
      <c r="K1811" s="116" t="s">
        <v>4539</v>
      </c>
      <c r="M1811" s="147" t="str">
        <f t="shared" si="547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555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48"/>
        <v>"1772"</v>
      </c>
      <c r="F1812" s="114" t="str">
        <f t="shared" si="549"/>
        <v>"1772"</v>
      </c>
      <c r="G1812" s="207">
        <v>0</v>
      </c>
      <c r="H1812" s="207">
        <v>0</v>
      </c>
      <c r="I1812" s="193" t="s">
        <v>28</v>
      </c>
      <c r="J1812" s="115" t="s">
        <v>1593</v>
      </c>
      <c r="K1812" s="116" t="s">
        <v>4539</v>
      </c>
      <c r="M1812" s="147" t="str">
        <f t="shared" si="547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555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50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555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50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555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50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555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50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51">IF(X1816&lt;&gt;"",S1815+1,S1815)</f>
        <v>555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52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3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4">B1816</f>
        <v>1772.3999999999996</v>
      </c>
      <c r="Z1816" t="str">
        <f t="shared" ref="Z1816:Z1818" si="555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50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51"/>
        <v>555</v>
      </c>
      <c r="T1817" s="93" t="s">
        <v>2484</v>
      </c>
      <c r="U1817" s="71" t="s">
        <v>2484</v>
      </c>
      <c r="V1817" s="71" t="s">
        <v>2484</v>
      </c>
      <c r="W1817" s="44" t="str">
        <f t="shared" si="552"/>
        <v/>
      </c>
      <c r="X1817" s="25" t="str">
        <f t="shared" si="553"/>
        <v/>
      </c>
      <c r="Y1817" s="1">
        <f t="shared" si="554"/>
        <v>1772.4999999999995</v>
      </c>
      <c r="Z1817" t="str">
        <f t="shared" si="555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2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51"/>
        <v>555</v>
      </c>
      <c r="T1818" s="93" t="s">
        <v>3043</v>
      </c>
      <c r="U1818" s="71" t="s">
        <v>2484</v>
      </c>
      <c r="V1818" s="71" t="s">
        <v>2484</v>
      </c>
      <c r="W1818" s="44" t="str">
        <f t="shared" si="552"/>
        <v/>
      </c>
      <c r="X1818" s="25" t="str">
        <f t="shared" si="553"/>
        <v/>
      </c>
      <c r="Y1818" s="1">
        <f t="shared" si="554"/>
        <v>1773</v>
      </c>
      <c r="Z1818" t="str">
        <f t="shared" si="555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6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2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57">IF(E1819=F1819,"","NOT EQUAL")</f>
        <v/>
      </c>
      <c r="Q1819" t="str">
        <f>IF(ISNA(VLOOKUP(AC1819,#REF!,1)),"//","")</f>
        <v/>
      </c>
      <c r="R1819"/>
      <c r="S1819" s="43">
        <f t="shared" ref="S1819:S1879" si="558">IF(X1819&lt;&gt;"",S1818+1,S1818)</f>
        <v>555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59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60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61">B1819</f>
        <v>1774</v>
      </c>
      <c r="Z1819" t="str">
        <f t="shared" ref="Z1819:Z1879" si="562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6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2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57"/>
        <v/>
      </c>
      <c r="Q1820" t="str">
        <f>IF(ISNA(VLOOKUP(AC1820,#REF!,1)),"//","")</f>
        <v/>
      </c>
      <c r="R1820"/>
      <c r="S1820" s="43">
        <f t="shared" si="558"/>
        <v>555</v>
      </c>
      <c r="T1820" s="93" t="s">
        <v>3043</v>
      </c>
      <c r="U1820" s="71" t="s">
        <v>2484</v>
      </c>
      <c r="V1820" s="71" t="s">
        <v>2484</v>
      </c>
      <c r="W1820" s="44" t="str">
        <f t="shared" si="559"/>
        <v/>
      </c>
      <c r="X1820" s="25" t="str">
        <f t="shared" si="560"/>
        <v/>
      </c>
      <c r="Y1820" s="1">
        <f t="shared" si="561"/>
        <v>1775</v>
      </c>
      <c r="Z1820" t="str">
        <f t="shared" si="562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6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4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57"/>
        <v/>
      </c>
      <c r="Q1821" t="str">
        <f>IF(ISNA(VLOOKUP(AC1821,#REF!,1)),"//","")</f>
        <v/>
      </c>
      <c r="R1821"/>
      <c r="S1821" s="43">
        <f t="shared" si="558"/>
        <v>555</v>
      </c>
      <c r="T1821" s="93"/>
      <c r="U1821" s="71"/>
      <c r="V1821" s="71"/>
      <c r="W1821" s="44" t="str">
        <f t="shared" si="559"/>
        <v/>
      </c>
      <c r="X1821" s="25" t="str">
        <f t="shared" si="560"/>
        <v/>
      </c>
      <c r="Y1821" s="1">
        <f t="shared" si="561"/>
        <v>1776</v>
      </c>
      <c r="Z1821" t="str">
        <f t="shared" si="562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6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2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57"/>
        <v/>
      </c>
      <c r="Q1822" t="str">
        <f>IF(ISNA(VLOOKUP(AC1822,#REF!,1)),"//","")</f>
        <v/>
      </c>
      <c r="R1822"/>
      <c r="S1822" s="43">
        <f t="shared" si="558"/>
        <v>555</v>
      </c>
      <c r="T1822" s="93" t="s">
        <v>3043</v>
      </c>
      <c r="U1822" s="71" t="s">
        <v>2484</v>
      </c>
      <c r="V1822" s="71" t="s">
        <v>2484</v>
      </c>
      <c r="W1822" s="44" t="str">
        <f t="shared" si="559"/>
        <v/>
      </c>
      <c r="X1822" s="25" t="str">
        <f t="shared" si="560"/>
        <v/>
      </c>
      <c r="Y1822" s="1">
        <f t="shared" si="561"/>
        <v>1777</v>
      </c>
      <c r="Z1822" t="str">
        <f t="shared" si="562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6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8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57"/>
        <v/>
      </c>
      <c r="Q1823" t="str">
        <f>IF(ISNA(VLOOKUP(AC1823,#REF!,1)),"//","")</f>
        <v/>
      </c>
      <c r="R1823"/>
      <c r="S1823" s="43">
        <f t="shared" si="558"/>
        <v>555</v>
      </c>
      <c r="T1823" s="93" t="s">
        <v>3046</v>
      </c>
      <c r="U1823" s="71" t="s">
        <v>2484</v>
      </c>
      <c r="V1823" s="71" t="s">
        <v>2484</v>
      </c>
      <c r="W1823" s="44" t="str">
        <f t="shared" si="559"/>
        <v/>
      </c>
      <c r="X1823" s="25" t="str">
        <f t="shared" si="560"/>
        <v/>
      </c>
      <c r="Y1823" s="1">
        <f t="shared" si="561"/>
        <v>1778</v>
      </c>
      <c r="Z1823" t="str">
        <f t="shared" si="562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6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8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57"/>
        <v/>
      </c>
      <c r="Q1824" t="str">
        <f>IF(ISNA(VLOOKUP(AC1824,#REF!,1)),"//","")</f>
        <v/>
      </c>
      <c r="R1824"/>
      <c r="S1824" s="43">
        <f t="shared" si="558"/>
        <v>555</v>
      </c>
      <c r="T1824" s="93" t="s">
        <v>3046</v>
      </c>
      <c r="U1824" s="71" t="s">
        <v>2484</v>
      </c>
      <c r="V1824" s="71" t="s">
        <v>2484</v>
      </c>
      <c r="W1824" s="44" t="str">
        <f t="shared" si="559"/>
        <v/>
      </c>
      <c r="X1824" s="25" t="str">
        <f t="shared" si="560"/>
        <v/>
      </c>
      <c r="Y1824" s="1">
        <f t="shared" si="561"/>
        <v>1779</v>
      </c>
      <c r="Z1824" t="str">
        <f t="shared" si="562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63">IF(B1825=INT(B1825),ROW(),"")</f>
        <v>1825</v>
      </c>
      <c r="B1825" s="55">
        <f t="shared" si="556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8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57"/>
        <v/>
      </c>
      <c r="Q1825" t="str">
        <f>IF(ISNA(VLOOKUP(AC1825,#REF!,1)),"//","")</f>
        <v/>
      </c>
      <c r="R1825"/>
      <c r="S1825" s="43">
        <f t="shared" si="558"/>
        <v>555</v>
      </c>
      <c r="T1825" s="93" t="s">
        <v>3046</v>
      </c>
      <c r="U1825" s="71" t="s">
        <v>2484</v>
      </c>
      <c r="V1825" s="71" t="s">
        <v>2484</v>
      </c>
      <c r="W1825" s="44" t="str">
        <f t="shared" si="559"/>
        <v/>
      </c>
      <c r="X1825" s="25" t="str">
        <f t="shared" si="560"/>
        <v/>
      </c>
      <c r="Y1825" s="1">
        <f t="shared" si="561"/>
        <v>1780</v>
      </c>
      <c r="Z1825" t="str">
        <f t="shared" si="562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63"/>
        <v>1826</v>
      </c>
      <c r="B1826" s="55">
        <f t="shared" si="556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8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57"/>
        <v/>
      </c>
      <c r="Q1826" t="str">
        <f>IF(ISNA(VLOOKUP(AC1826,#REF!,1)),"//","")</f>
        <v/>
      </c>
      <c r="R1826"/>
      <c r="S1826" s="43">
        <f t="shared" si="558"/>
        <v>555</v>
      </c>
      <c r="T1826" s="93" t="s">
        <v>3046</v>
      </c>
      <c r="U1826" s="71" t="s">
        <v>2484</v>
      </c>
      <c r="V1826" s="71" t="s">
        <v>2484</v>
      </c>
      <c r="W1826" s="44" t="str">
        <f t="shared" si="559"/>
        <v/>
      </c>
      <c r="X1826" s="25" t="str">
        <f t="shared" si="560"/>
        <v/>
      </c>
      <c r="Y1826" s="1">
        <f t="shared" si="561"/>
        <v>1781</v>
      </c>
      <c r="Z1826" t="str">
        <f t="shared" si="562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63"/>
        <v>1827</v>
      </c>
      <c r="B1827" s="55">
        <f t="shared" si="556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8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57"/>
        <v/>
      </c>
      <c r="Q1827" t="str">
        <f>IF(ISNA(VLOOKUP(AC1827,#REF!,1)),"//","")</f>
        <v/>
      </c>
      <c r="R1827"/>
      <c r="S1827" s="43">
        <f t="shared" si="558"/>
        <v>555</v>
      </c>
      <c r="T1827" s="93" t="s">
        <v>3046</v>
      </c>
      <c r="U1827" s="71" t="s">
        <v>2484</v>
      </c>
      <c r="V1827" s="71" t="s">
        <v>2484</v>
      </c>
      <c r="W1827" s="44" t="str">
        <f t="shared" si="559"/>
        <v/>
      </c>
      <c r="X1827" s="25" t="str">
        <f t="shared" si="560"/>
        <v/>
      </c>
      <c r="Y1827" s="1">
        <f t="shared" si="561"/>
        <v>1782</v>
      </c>
      <c r="Z1827" t="str">
        <f t="shared" si="562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63"/>
        <v>1828</v>
      </c>
      <c r="B1828" s="55">
        <f t="shared" si="556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8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57"/>
        <v/>
      </c>
      <c r="Q1828" t="str">
        <f>IF(ISNA(VLOOKUP(AC1828,#REF!,1)),"//","")</f>
        <v/>
      </c>
      <c r="R1828"/>
      <c r="S1828" s="43">
        <f t="shared" si="558"/>
        <v>555</v>
      </c>
      <c r="T1828" s="93" t="s">
        <v>3046</v>
      </c>
      <c r="U1828" s="71" t="s">
        <v>2484</v>
      </c>
      <c r="V1828" s="71" t="s">
        <v>2484</v>
      </c>
      <c r="W1828" s="44" t="str">
        <f t="shared" si="559"/>
        <v/>
      </c>
      <c r="X1828" s="25" t="str">
        <f t="shared" si="560"/>
        <v/>
      </c>
      <c r="Y1828" s="1">
        <f t="shared" si="561"/>
        <v>1783</v>
      </c>
      <c r="Z1828" t="str">
        <f t="shared" si="562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63"/>
        <v>1829</v>
      </c>
      <c r="B1829" s="55">
        <f t="shared" si="556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8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57"/>
        <v/>
      </c>
      <c r="Q1829" t="str">
        <f>IF(ISNA(VLOOKUP(AC1829,#REF!,1)),"//","")</f>
        <v/>
      </c>
      <c r="R1829"/>
      <c r="S1829" s="43">
        <f t="shared" si="558"/>
        <v>555</v>
      </c>
      <c r="T1829" s="93" t="s">
        <v>3046</v>
      </c>
      <c r="U1829" s="71" t="s">
        <v>2484</v>
      </c>
      <c r="V1829" s="71" t="s">
        <v>2484</v>
      </c>
      <c r="W1829" s="44" t="str">
        <f t="shared" si="559"/>
        <v/>
      </c>
      <c r="X1829" s="25" t="str">
        <f t="shared" si="560"/>
        <v/>
      </c>
      <c r="Y1829" s="1">
        <f t="shared" si="561"/>
        <v>1784</v>
      </c>
      <c r="Z1829" t="str">
        <f t="shared" si="562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63"/>
        <v>1830</v>
      </c>
      <c r="B1830" s="55">
        <f t="shared" si="556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8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57"/>
        <v/>
      </c>
      <c r="Q1830" t="str">
        <f>IF(ISNA(VLOOKUP(AC1830,#REF!,1)),"//","")</f>
        <v/>
      </c>
      <c r="R1830"/>
      <c r="S1830" s="43">
        <f t="shared" si="558"/>
        <v>555</v>
      </c>
      <c r="T1830" s="93" t="s">
        <v>3046</v>
      </c>
      <c r="U1830" s="71" t="s">
        <v>2484</v>
      </c>
      <c r="V1830" s="71" t="s">
        <v>2484</v>
      </c>
      <c r="W1830" s="44" t="str">
        <f t="shared" si="559"/>
        <v/>
      </c>
      <c r="X1830" s="25" t="str">
        <f t="shared" si="560"/>
        <v/>
      </c>
      <c r="Y1830" s="1">
        <f t="shared" si="561"/>
        <v>1785</v>
      </c>
      <c r="Z1830" t="str">
        <f t="shared" si="562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63"/>
        <v>1831</v>
      </c>
      <c r="B1831" s="55">
        <f t="shared" si="556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8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57"/>
        <v/>
      </c>
      <c r="Q1831" t="str">
        <f>IF(ISNA(VLOOKUP(AC1831,#REF!,1)),"//","")</f>
        <v/>
      </c>
      <c r="R1831"/>
      <c r="S1831" s="43">
        <f t="shared" si="558"/>
        <v>555</v>
      </c>
      <c r="T1831" s="93" t="s">
        <v>3046</v>
      </c>
      <c r="U1831" s="71" t="s">
        <v>2484</v>
      </c>
      <c r="V1831" s="71" t="s">
        <v>2484</v>
      </c>
      <c r="W1831" s="44" t="str">
        <f t="shared" si="559"/>
        <v/>
      </c>
      <c r="X1831" s="25" t="str">
        <f t="shared" si="560"/>
        <v/>
      </c>
      <c r="Y1831" s="1">
        <f t="shared" si="561"/>
        <v>1786</v>
      </c>
      <c r="Z1831" t="str">
        <f t="shared" si="562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63"/>
        <v>1832</v>
      </c>
      <c r="B1832" s="55">
        <f t="shared" si="556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57"/>
        <v>NOT EQUAL</v>
      </c>
      <c r="Q1832" t="str">
        <f>IF(ISNA(VLOOKUP(AC1832,#REF!,1)),"//","")</f>
        <v/>
      </c>
      <c r="R1832"/>
      <c r="S1832" s="43">
        <f t="shared" si="558"/>
        <v>555</v>
      </c>
      <c r="T1832" s="93"/>
      <c r="U1832" s="71"/>
      <c r="V1832" s="71"/>
      <c r="W1832" s="44" t="str">
        <f t="shared" si="559"/>
        <v/>
      </c>
      <c r="X1832" s="25" t="str">
        <f t="shared" si="560"/>
        <v/>
      </c>
      <c r="Y1832" s="1">
        <f t="shared" si="561"/>
        <v>1787</v>
      </c>
      <c r="Z1832" t="str">
        <f t="shared" si="562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63"/>
        <v>1833</v>
      </c>
      <c r="B1833" s="55">
        <f t="shared" si="556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57"/>
        <v>NOT EQUAL</v>
      </c>
      <c r="Q1833" t="str">
        <f>IF(ISNA(VLOOKUP(AC1833,#REF!,1)),"//","")</f>
        <v/>
      </c>
      <c r="R1833"/>
      <c r="S1833" s="43">
        <f t="shared" si="558"/>
        <v>555</v>
      </c>
      <c r="T1833" s="93"/>
      <c r="U1833" s="71"/>
      <c r="V1833" s="71"/>
      <c r="W1833" s="44" t="str">
        <f t="shared" si="559"/>
        <v/>
      </c>
      <c r="X1833" s="25" t="str">
        <f t="shared" si="560"/>
        <v/>
      </c>
      <c r="Y1833" s="1">
        <f t="shared" si="561"/>
        <v>1788</v>
      </c>
      <c r="Z1833" t="str">
        <f t="shared" si="562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63"/>
        <v>1834</v>
      </c>
      <c r="B1834" s="55">
        <f t="shared" si="556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57"/>
        <v>NOT EQUAL</v>
      </c>
      <c r="Q1834" t="str">
        <f>IF(ISNA(VLOOKUP(AC1834,#REF!,1)),"//","")</f>
        <v/>
      </c>
      <c r="R1834"/>
      <c r="S1834" s="43">
        <f t="shared" si="558"/>
        <v>555</v>
      </c>
      <c r="T1834" s="93"/>
      <c r="U1834" s="71"/>
      <c r="V1834" s="71"/>
      <c r="W1834" s="44" t="str">
        <f t="shared" si="559"/>
        <v/>
      </c>
      <c r="X1834" s="25" t="str">
        <f t="shared" si="560"/>
        <v/>
      </c>
      <c r="Y1834" s="1">
        <f t="shared" si="561"/>
        <v>1789</v>
      </c>
      <c r="Z1834" t="str">
        <f t="shared" si="562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63"/>
        <v>1835</v>
      </c>
      <c r="B1835" s="55">
        <f t="shared" si="556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57"/>
        <v/>
      </c>
      <c r="Q1835" t="str">
        <f>IF(ISNA(VLOOKUP(AC1835,#REF!,1)),"//","")</f>
        <v/>
      </c>
      <c r="R1835"/>
      <c r="S1835" s="43">
        <f t="shared" si="558"/>
        <v>555</v>
      </c>
      <c r="T1835" s="93"/>
      <c r="U1835" s="71"/>
      <c r="V1835" s="71"/>
      <c r="W1835" s="44" t="str">
        <f t="shared" si="559"/>
        <v/>
      </c>
      <c r="X1835" s="25" t="str">
        <f t="shared" si="560"/>
        <v/>
      </c>
      <c r="Y1835" s="1">
        <f t="shared" si="561"/>
        <v>1790</v>
      </c>
      <c r="Z1835" t="str">
        <f t="shared" si="562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63"/>
        <v>1836</v>
      </c>
      <c r="B1836" s="55">
        <f t="shared" si="556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57"/>
        <v/>
      </c>
      <c r="Q1836" t="str">
        <f>IF(ISNA(VLOOKUP(AC1836,#REF!,1)),"//","")</f>
        <v/>
      </c>
      <c r="R1836"/>
      <c r="S1836" s="43">
        <f t="shared" si="558"/>
        <v>555</v>
      </c>
      <c r="T1836" s="93"/>
      <c r="U1836" s="71"/>
      <c r="V1836" s="71"/>
      <c r="W1836" s="44" t="str">
        <f t="shared" si="559"/>
        <v/>
      </c>
      <c r="X1836" s="25" t="str">
        <f t="shared" si="560"/>
        <v/>
      </c>
      <c r="Y1836" s="1">
        <f t="shared" si="561"/>
        <v>1791</v>
      </c>
      <c r="Z1836" t="str">
        <f t="shared" si="562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63"/>
        <v>1837</v>
      </c>
      <c r="B1837" s="55">
        <f t="shared" si="556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57"/>
        <v/>
      </c>
      <c r="Q1837" t="str">
        <f>IF(ISNA(VLOOKUP(AC1837,#REF!,1)),"//","")</f>
        <v/>
      </c>
      <c r="R1837"/>
      <c r="S1837" s="43">
        <f t="shared" si="558"/>
        <v>555</v>
      </c>
      <c r="T1837" s="93"/>
      <c r="U1837" s="71"/>
      <c r="V1837" s="71"/>
      <c r="W1837" s="44" t="str">
        <f t="shared" si="559"/>
        <v/>
      </c>
      <c r="X1837" s="25" t="str">
        <f t="shared" si="560"/>
        <v/>
      </c>
      <c r="Y1837" s="1">
        <f t="shared" si="561"/>
        <v>1792</v>
      </c>
      <c r="Z1837" t="str">
        <f t="shared" si="562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63"/>
        <v>1838</v>
      </c>
      <c r="B1838" s="55">
        <f t="shared" si="556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57"/>
        <v/>
      </c>
      <c r="Q1838" t="str">
        <f>IF(ISNA(VLOOKUP(AC1838,#REF!,1)),"//","")</f>
        <v/>
      </c>
      <c r="R1838"/>
      <c r="S1838" s="43">
        <f t="shared" si="558"/>
        <v>555</v>
      </c>
      <c r="T1838" s="93"/>
      <c r="U1838" s="71"/>
      <c r="V1838" s="71"/>
      <c r="W1838" s="44" t="str">
        <f t="shared" si="559"/>
        <v/>
      </c>
      <c r="X1838" s="25" t="str">
        <f t="shared" si="560"/>
        <v/>
      </c>
      <c r="Y1838" s="1">
        <f t="shared" si="561"/>
        <v>1793</v>
      </c>
      <c r="Z1838" t="str">
        <f t="shared" si="562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63"/>
        <v>1839</v>
      </c>
      <c r="B1839" s="55">
        <f t="shared" si="556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57"/>
        <v/>
      </c>
      <c r="Q1839" t="str">
        <f>IF(ISNA(VLOOKUP(AC1839,#REF!,1)),"//","")</f>
        <v/>
      </c>
      <c r="R1839"/>
      <c r="S1839" s="43">
        <f t="shared" si="558"/>
        <v>555</v>
      </c>
      <c r="T1839" s="93"/>
      <c r="U1839" s="71"/>
      <c r="V1839" s="71"/>
      <c r="W1839" s="44" t="str">
        <f t="shared" si="559"/>
        <v/>
      </c>
      <c r="X1839" s="25" t="str">
        <f t="shared" si="560"/>
        <v/>
      </c>
      <c r="Y1839" s="1">
        <f t="shared" si="561"/>
        <v>1794</v>
      </c>
      <c r="Z1839" t="str">
        <f t="shared" si="562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63"/>
        <v>1840</v>
      </c>
      <c r="B1840" s="55">
        <f t="shared" si="556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57"/>
        <v/>
      </c>
      <c r="Q1840" t="str">
        <f>IF(ISNA(VLOOKUP(AC1840,#REF!,1)),"//","")</f>
        <v/>
      </c>
      <c r="R1840"/>
      <c r="S1840" s="43">
        <f t="shared" si="558"/>
        <v>555</v>
      </c>
      <c r="T1840" s="93"/>
      <c r="U1840" s="71"/>
      <c r="V1840" s="71"/>
      <c r="W1840" s="44" t="str">
        <f t="shared" si="559"/>
        <v/>
      </c>
      <c r="X1840" s="25" t="str">
        <f t="shared" si="560"/>
        <v/>
      </c>
      <c r="Y1840" s="1">
        <f t="shared" si="561"/>
        <v>1795</v>
      </c>
      <c r="Z1840" t="str">
        <f t="shared" si="562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63"/>
        <v>1841</v>
      </c>
      <c r="B1841" s="55">
        <f t="shared" si="556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57"/>
        <v/>
      </c>
      <c r="Q1841" t="str">
        <f>IF(ISNA(VLOOKUP(AC1841,#REF!,1)),"//","")</f>
        <v/>
      </c>
      <c r="R1841"/>
      <c r="S1841" s="43">
        <f t="shared" si="558"/>
        <v>555</v>
      </c>
      <c r="T1841" s="93"/>
      <c r="U1841" s="71"/>
      <c r="V1841" s="71"/>
      <c r="W1841" s="44" t="str">
        <f t="shared" si="559"/>
        <v/>
      </c>
      <c r="X1841" s="25" t="str">
        <f t="shared" si="560"/>
        <v/>
      </c>
      <c r="Y1841" s="1">
        <f t="shared" si="561"/>
        <v>1796</v>
      </c>
      <c r="Z1841" t="str">
        <f t="shared" si="562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63"/>
        <v>1842</v>
      </c>
      <c r="B1842" s="55">
        <f t="shared" si="556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57"/>
        <v/>
      </c>
      <c r="Q1842" t="str">
        <f>IF(ISNA(VLOOKUP(AC1842,#REF!,1)),"//","")</f>
        <v/>
      </c>
      <c r="R1842"/>
      <c r="S1842" s="43">
        <f t="shared" si="558"/>
        <v>555</v>
      </c>
      <c r="T1842" s="93"/>
      <c r="U1842" s="71"/>
      <c r="V1842" s="71"/>
      <c r="W1842" s="44" t="str">
        <f t="shared" si="559"/>
        <v/>
      </c>
      <c r="X1842" s="25" t="str">
        <f t="shared" si="560"/>
        <v/>
      </c>
      <c r="Y1842" s="1">
        <f t="shared" si="561"/>
        <v>1797</v>
      </c>
      <c r="Z1842" t="str">
        <f t="shared" si="562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63"/>
        <v>1843</v>
      </c>
      <c r="B1843" s="55">
        <f t="shared" si="556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57"/>
        <v/>
      </c>
      <c r="Q1843" t="str">
        <f>IF(ISNA(VLOOKUP(AC1843,#REF!,1)),"//","")</f>
        <v/>
      </c>
      <c r="R1843"/>
      <c r="S1843" s="43">
        <f t="shared" si="558"/>
        <v>555</v>
      </c>
      <c r="T1843" s="93"/>
      <c r="U1843" s="71"/>
      <c r="V1843" s="71"/>
      <c r="W1843" s="44" t="str">
        <f t="shared" si="559"/>
        <v/>
      </c>
      <c r="X1843" s="25" t="str">
        <f t="shared" si="560"/>
        <v/>
      </c>
      <c r="Y1843" s="1">
        <f t="shared" si="561"/>
        <v>1798</v>
      </c>
      <c r="Z1843" t="str">
        <f t="shared" si="562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63"/>
        <v>1844</v>
      </c>
      <c r="B1844" s="55">
        <f t="shared" si="556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57"/>
        <v/>
      </c>
      <c r="Q1844" t="str">
        <f>IF(ISNA(VLOOKUP(AC1844,#REF!,1)),"//","")</f>
        <v/>
      </c>
      <c r="R1844"/>
      <c r="S1844" s="43">
        <f t="shared" si="558"/>
        <v>555</v>
      </c>
      <c r="T1844" s="93"/>
      <c r="U1844" s="71"/>
      <c r="V1844" s="71"/>
      <c r="W1844" s="44" t="str">
        <f t="shared" si="559"/>
        <v/>
      </c>
      <c r="X1844" s="25" t="str">
        <f t="shared" si="560"/>
        <v/>
      </c>
      <c r="Y1844" s="1">
        <f t="shared" si="561"/>
        <v>1799</v>
      </c>
      <c r="Z1844" t="str">
        <f t="shared" si="562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63"/>
        <v>1845</v>
      </c>
      <c r="B1845" s="55">
        <f t="shared" si="556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57"/>
        <v/>
      </c>
      <c r="Q1845" t="str">
        <f>IF(ISNA(VLOOKUP(AC1845,#REF!,1)),"//","")</f>
        <v/>
      </c>
      <c r="R1845"/>
      <c r="S1845" s="43">
        <f t="shared" si="558"/>
        <v>555</v>
      </c>
      <c r="T1845" s="93"/>
      <c r="U1845" s="71"/>
      <c r="V1845" s="71"/>
      <c r="W1845" s="44" t="str">
        <f t="shared" si="559"/>
        <v/>
      </c>
      <c r="X1845" s="25" t="str">
        <f t="shared" si="560"/>
        <v/>
      </c>
      <c r="Y1845" s="1">
        <f t="shared" si="561"/>
        <v>1800</v>
      </c>
      <c r="Z1845" t="str">
        <f t="shared" si="562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63"/>
        <v>1846</v>
      </c>
      <c r="B1846" s="55">
        <f t="shared" si="556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57"/>
        <v/>
      </c>
      <c r="Q1846" t="str">
        <f>IF(ISNA(VLOOKUP(AC1846,#REF!,1)),"//","")</f>
        <v/>
      </c>
      <c r="R1846"/>
      <c r="S1846" s="43">
        <f t="shared" si="558"/>
        <v>555</v>
      </c>
      <c r="T1846" s="93"/>
      <c r="U1846" s="71"/>
      <c r="V1846" s="71"/>
      <c r="W1846" s="44" t="str">
        <f t="shared" si="559"/>
        <v/>
      </c>
      <c r="X1846" s="25" t="str">
        <f t="shared" si="560"/>
        <v/>
      </c>
      <c r="Y1846" s="1">
        <f t="shared" si="561"/>
        <v>1801</v>
      </c>
      <c r="Z1846" t="str">
        <f t="shared" si="562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63"/>
        <v>1847</v>
      </c>
      <c r="B1847" s="55">
        <f t="shared" si="556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57"/>
        <v/>
      </c>
      <c r="Q1847" t="str">
        <f>IF(ISNA(VLOOKUP(AC1847,#REF!,1)),"//","")</f>
        <v/>
      </c>
      <c r="R1847"/>
      <c r="S1847" s="43">
        <f t="shared" si="558"/>
        <v>555</v>
      </c>
      <c r="T1847" s="93"/>
      <c r="U1847" s="71"/>
      <c r="V1847" s="71"/>
      <c r="W1847" s="44" t="str">
        <f t="shared" si="559"/>
        <v/>
      </c>
      <c r="X1847" s="25" t="str">
        <f t="shared" si="560"/>
        <v/>
      </c>
      <c r="Y1847" s="1">
        <f t="shared" si="561"/>
        <v>1802</v>
      </c>
      <c r="Z1847" t="str">
        <f t="shared" si="562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63"/>
        <v>1848</v>
      </c>
      <c r="B1848" s="55">
        <f t="shared" si="556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57"/>
        <v/>
      </c>
      <c r="Q1848" t="str">
        <f>IF(ISNA(VLOOKUP(AC1848,#REF!,1)),"//","")</f>
        <v/>
      </c>
      <c r="R1848"/>
      <c r="S1848" s="43">
        <f t="shared" si="558"/>
        <v>555</v>
      </c>
      <c r="T1848" s="93"/>
      <c r="U1848" s="71"/>
      <c r="V1848" s="71"/>
      <c r="W1848" s="44" t="str">
        <f t="shared" si="559"/>
        <v/>
      </c>
      <c r="X1848" s="25" t="str">
        <f t="shared" si="560"/>
        <v/>
      </c>
      <c r="Y1848" s="1">
        <f t="shared" si="561"/>
        <v>1803</v>
      </c>
      <c r="Z1848" t="str">
        <f t="shared" si="562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63"/>
        <v>1849</v>
      </c>
      <c r="B1849" s="55">
        <f t="shared" si="556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57"/>
        <v/>
      </c>
      <c r="Q1849" t="str">
        <f>IF(ISNA(VLOOKUP(AC1849,#REF!,1)),"//","")</f>
        <v/>
      </c>
      <c r="R1849"/>
      <c r="S1849" s="43">
        <f t="shared" si="558"/>
        <v>555</v>
      </c>
      <c r="T1849" s="93"/>
      <c r="U1849" s="71"/>
      <c r="V1849" s="71"/>
      <c r="W1849" s="44" t="str">
        <f t="shared" si="559"/>
        <v/>
      </c>
      <c r="X1849" s="25" t="str">
        <f t="shared" si="560"/>
        <v/>
      </c>
      <c r="Y1849" s="1">
        <f t="shared" si="561"/>
        <v>1804</v>
      </c>
      <c r="Z1849" t="str">
        <f t="shared" si="562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63"/>
        <v>1850</v>
      </c>
      <c r="B1850" s="55">
        <f t="shared" si="556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57"/>
        <v/>
      </c>
      <c r="Q1850" t="str">
        <f>IF(ISNA(VLOOKUP(AC1850,#REF!,1)),"//","")</f>
        <v/>
      </c>
      <c r="R1850"/>
      <c r="S1850" s="43">
        <f t="shared" si="558"/>
        <v>555</v>
      </c>
      <c r="T1850" s="93"/>
      <c r="U1850" s="71"/>
      <c r="V1850" s="71"/>
      <c r="W1850" s="44" t="str">
        <f t="shared" si="559"/>
        <v/>
      </c>
      <c r="X1850" s="25" t="str">
        <f t="shared" si="560"/>
        <v/>
      </c>
      <c r="Y1850" s="1">
        <f t="shared" si="561"/>
        <v>1805</v>
      </c>
      <c r="Z1850" t="str">
        <f t="shared" si="562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64">X1850=AC1850</f>
        <v>1</v>
      </c>
    </row>
    <row r="1851" spans="1:30">
      <c r="A1851" s="58">
        <f t="shared" si="563"/>
        <v>1851</v>
      </c>
      <c r="B1851" s="55">
        <f t="shared" si="556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57"/>
        <v/>
      </c>
      <c r="Q1851" t="str">
        <f>IF(ISNA(VLOOKUP(AC1851,#REF!,1)),"//","")</f>
        <v/>
      </c>
      <c r="R1851"/>
      <c r="S1851" s="43">
        <f t="shared" si="558"/>
        <v>555</v>
      </c>
      <c r="T1851" s="93"/>
      <c r="U1851" s="71"/>
      <c r="V1851" s="71"/>
      <c r="W1851" s="44" t="str">
        <f t="shared" si="559"/>
        <v/>
      </c>
      <c r="X1851" s="25" t="str">
        <f t="shared" si="560"/>
        <v/>
      </c>
      <c r="Y1851" s="1">
        <f t="shared" si="561"/>
        <v>1806</v>
      </c>
      <c r="Z1851" t="str">
        <f t="shared" si="562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64"/>
        <v>1</v>
      </c>
    </row>
    <row r="1852" spans="1:30">
      <c r="A1852" s="58">
        <f t="shared" si="563"/>
        <v>1852</v>
      </c>
      <c r="B1852" s="55">
        <f t="shared" si="556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57"/>
        <v/>
      </c>
      <c r="Q1852" t="str">
        <f>IF(ISNA(VLOOKUP(AC1852,#REF!,1)),"//","")</f>
        <v/>
      </c>
      <c r="R1852"/>
      <c r="S1852" s="43">
        <f t="shared" si="558"/>
        <v>555</v>
      </c>
      <c r="T1852" s="93"/>
      <c r="U1852" s="71"/>
      <c r="V1852" s="71"/>
      <c r="W1852" s="44" t="str">
        <f t="shared" si="559"/>
        <v/>
      </c>
      <c r="X1852" s="25" t="str">
        <f t="shared" si="560"/>
        <v/>
      </c>
      <c r="Y1852" s="1">
        <f t="shared" si="561"/>
        <v>1807</v>
      </c>
      <c r="Z1852" t="str">
        <f t="shared" si="562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64"/>
        <v>1</v>
      </c>
    </row>
    <row r="1853" spans="1:30">
      <c r="A1853" s="58">
        <f t="shared" si="563"/>
        <v>1853</v>
      </c>
      <c r="B1853" s="55">
        <f t="shared" si="556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57"/>
        <v/>
      </c>
      <c r="Q1853" t="str">
        <f>IF(ISNA(VLOOKUP(AC1853,#REF!,1)),"//","")</f>
        <v/>
      </c>
      <c r="R1853"/>
      <c r="S1853" s="43">
        <f t="shared" si="558"/>
        <v>555</v>
      </c>
      <c r="T1853" s="93"/>
      <c r="U1853" s="71"/>
      <c r="V1853" s="71"/>
      <c r="W1853" s="44" t="str">
        <f t="shared" si="559"/>
        <v/>
      </c>
      <c r="X1853" s="25" t="str">
        <f t="shared" si="560"/>
        <v/>
      </c>
      <c r="Y1853" s="1">
        <f t="shared" si="561"/>
        <v>1808</v>
      </c>
      <c r="Z1853" t="str">
        <f t="shared" si="562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64"/>
        <v>1</v>
      </c>
    </row>
    <row r="1854" spans="1:30">
      <c r="A1854" s="58">
        <f t="shared" si="563"/>
        <v>1854</v>
      </c>
      <c r="B1854" s="55">
        <f t="shared" si="556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57"/>
        <v/>
      </c>
      <c r="Q1854" t="str">
        <f>IF(ISNA(VLOOKUP(AC1854,#REF!,1)),"//","")</f>
        <v/>
      </c>
      <c r="R1854"/>
      <c r="S1854" s="43">
        <f t="shared" si="558"/>
        <v>555</v>
      </c>
      <c r="T1854" s="93"/>
      <c r="U1854" s="71"/>
      <c r="V1854" s="71"/>
      <c r="W1854" s="44" t="str">
        <f t="shared" si="559"/>
        <v/>
      </c>
      <c r="X1854" s="25" t="str">
        <f t="shared" si="560"/>
        <v/>
      </c>
      <c r="Y1854" s="1">
        <f t="shared" si="561"/>
        <v>1809</v>
      </c>
      <c r="Z1854" t="str">
        <f t="shared" si="562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64"/>
        <v>1</v>
      </c>
    </row>
    <row r="1855" spans="1:30">
      <c r="A1855" s="58">
        <f t="shared" si="563"/>
        <v>1855</v>
      </c>
      <c r="B1855" s="55">
        <f t="shared" si="556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57"/>
        <v/>
      </c>
      <c r="Q1855" t="str">
        <f>IF(ISNA(VLOOKUP(AC1855,#REF!,1)),"//","")</f>
        <v/>
      </c>
      <c r="R1855"/>
      <c r="S1855" s="43">
        <f t="shared" si="558"/>
        <v>555</v>
      </c>
      <c r="T1855" s="93"/>
      <c r="U1855" s="71"/>
      <c r="V1855" s="71"/>
      <c r="W1855" s="44" t="str">
        <f t="shared" si="559"/>
        <v/>
      </c>
      <c r="X1855" s="25" t="str">
        <f t="shared" si="560"/>
        <v/>
      </c>
      <c r="Y1855" s="1">
        <f t="shared" si="561"/>
        <v>1810</v>
      </c>
      <c r="Z1855" t="str">
        <f t="shared" si="562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64"/>
        <v>1</v>
      </c>
    </row>
    <row r="1856" spans="1:30">
      <c r="A1856" s="58">
        <f t="shared" si="563"/>
        <v>1856</v>
      </c>
      <c r="B1856" s="55">
        <f t="shared" si="556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57"/>
        <v/>
      </c>
      <c r="Q1856" t="str">
        <f>IF(ISNA(VLOOKUP(AC1856,#REF!,1)),"//","")</f>
        <v/>
      </c>
      <c r="R1856"/>
      <c r="S1856" s="43">
        <f t="shared" si="558"/>
        <v>555</v>
      </c>
      <c r="T1856" s="93"/>
      <c r="U1856" s="71"/>
      <c r="V1856" s="71"/>
      <c r="W1856" s="44" t="str">
        <f t="shared" si="559"/>
        <v/>
      </c>
      <c r="X1856" s="25" t="str">
        <f t="shared" si="560"/>
        <v/>
      </c>
      <c r="Y1856" s="1">
        <f t="shared" si="561"/>
        <v>1811</v>
      </c>
      <c r="Z1856" t="str">
        <f t="shared" si="562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64"/>
        <v>1</v>
      </c>
    </row>
    <row r="1857" spans="1:30">
      <c r="A1857" s="58">
        <f t="shared" si="563"/>
        <v>1857</v>
      </c>
      <c r="B1857" s="55">
        <f t="shared" si="556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57"/>
        <v/>
      </c>
      <c r="Q1857" t="str">
        <f>IF(ISNA(VLOOKUP(AC1857,#REF!,1)),"//","")</f>
        <v/>
      </c>
      <c r="R1857"/>
      <c r="S1857" s="43">
        <f t="shared" si="558"/>
        <v>555</v>
      </c>
      <c r="T1857" s="93"/>
      <c r="U1857" s="71"/>
      <c r="V1857" s="71"/>
      <c r="W1857" s="44" t="str">
        <f t="shared" si="559"/>
        <v/>
      </c>
      <c r="X1857" s="25" t="str">
        <f t="shared" si="560"/>
        <v/>
      </c>
      <c r="Y1857" s="1">
        <f t="shared" si="561"/>
        <v>1812</v>
      </c>
      <c r="Z1857" t="str">
        <f t="shared" si="562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64"/>
        <v>1</v>
      </c>
    </row>
    <row r="1858" spans="1:30">
      <c r="A1858" s="58">
        <f t="shared" si="563"/>
        <v>1858</v>
      </c>
      <c r="B1858" s="55">
        <f t="shared" si="556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57"/>
        <v/>
      </c>
      <c r="Q1858" t="str">
        <f>IF(ISNA(VLOOKUP(AC1858,#REF!,1)),"//","")</f>
        <v/>
      </c>
      <c r="R1858"/>
      <c r="S1858" s="43">
        <f t="shared" si="558"/>
        <v>555</v>
      </c>
      <c r="T1858" s="93"/>
      <c r="U1858" s="71"/>
      <c r="V1858" s="71"/>
      <c r="W1858" s="44" t="str">
        <f t="shared" si="559"/>
        <v/>
      </c>
      <c r="X1858" s="25" t="str">
        <f t="shared" si="560"/>
        <v/>
      </c>
      <c r="Y1858" s="1">
        <f t="shared" si="561"/>
        <v>1813</v>
      </c>
      <c r="Z1858" t="str">
        <f t="shared" si="562"/>
        <v>ITM_1622</v>
      </c>
      <c r="AA1858" s="172" t="str">
        <f>IF(ISNA(VLOOKUP(AC1858,Sheet2!J:J,1,0)),"//","")</f>
        <v/>
      </c>
      <c r="AC1858" s="111" t="str">
        <f t="shared" ref="AC1858:AC1921" si="565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4"/>
        <v>1</v>
      </c>
    </row>
    <row r="1859" spans="1:30">
      <c r="A1859" s="58">
        <f t="shared" si="563"/>
        <v>1859</v>
      </c>
      <c r="B1859" s="55">
        <f t="shared" si="556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57"/>
        <v/>
      </c>
      <c r="Q1859" t="str">
        <f>IF(ISNA(VLOOKUP(AC1859,#REF!,1)),"//","")</f>
        <v/>
      </c>
      <c r="R1859"/>
      <c r="S1859" s="43">
        <f t="shared" si="558"/>
        <v>555</v>
      </c>
      <c r="T1859" s="93"/>
      <c r="U1859" s="71"/>
      <c r="V1859" s="71"/>
      <c r="W1859" s="44" t="str">
        <f t="shared" si="559"/>
        <v/>
      </c>
      <c r="X1859" s="25" t="str">
        <f t="shared" si="560"/>
        <v/>
      </c>
      <c r="Y1859" s="1">
        <f t="shared" si="561"/>
        <v>1814</v>
      </c>
      <c r="Z1859" t="str">
        <f t="shared" si="562"/>
        <v>ITM_1623</v>
      </c>
      <c r="AA1859" s="172" t="str">
        <f>IF(ISNA(VLOOKUP(AC1859,Sheet2!J:J,1,0)),"//","")</f>
        <v/>
      </c>
      <c r="AC1859" s="111" t="str">
        <f t="shared" si="565"/>
        <v/>
      </c>
      <c r="AD1859" t="b">
        <f t="shared" si="564"/>
        <v>1</v>
      </c>
    </row>
    <row r="1860" spans="1:30">
      <c r="A1860" s="58">
        <f t="shared" si="563"/>
        <v>1860</v>
      </c>
      <c r="B1860" s="55">
        <f t="shared" si="556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57"/>
        <v/>
      </c>
      <c r="Q1860" t="str">
        <f>IF(ISNA(VLOOKUP(AC1860,#REF!,1)),"//","")</f>
        <v/>
      </c>
      <c r="R1860"/>
      <c r="S1860" s="43">
        <f t="shared" si="558"/>
        <v>555</v>
      </c>
      <c r="T1860" s="93"/>
      <c r="U1860" s="71"/>
      <c r="V1860" s="71"/>
      <c r="W1860" s="44" t="str">
        <f t="shared" si="559"/>
        <v/>
      </c>
      <c r="X1860" s="25" t="str">
        <f t="shared" si="560"/>
        <v/>
      </c>
      <c r="Y1860" s="1">
        <f t="shared" si="561"/>
        <v>1815</v>
      </c>
      <c r="Z1860" t="str">
        <f t="shared" si="562"/>
        <v>ITM_1624</v>
      </c>
      <c r="AA1860" s="172" t="str">
        <f>IF(ISNA(VLOOKUP(AC1860,Sheet2!J:J,1,0)),"//","")</f>
        <v/>
      </c>
      <c r="AC1860" s="111" t="str">
        <f t="shared" si="565"/>
        <v/>
      </c>
      <c r="AD1860" t="b">
        <f t="shared" si="564"/>
        <v>1</v>
      </c>
    </row>
    <row r="1861" spans="1:30">
      <c r="A1861" s="58">
        <f t="shared" si="563"/>
        <v>1861</v>
      </c>
      <c r="B1861" s="55">
        <f t="shared" si="556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57"/>
        <v/>
      </c>
      <c r="Q1861" t="str">
        <f>IF(ISNA(VLOOKUP(AC1861,#REF!,1)),"//","")</f>
        <v/>
      </c>
      <c r="R1861"/>
      <c r="S1861" s="43">
        <f t="shared" si="558"/>
        <v>555</v>
      </c>
      <c r="T1861" s="93"/>
      <c r="U1861" s="71"/>
      <c r="V1861" s="71"/>
      <c r="W1861" s="44" t="str">
        <f t="shared" si="559"/>
        <v/>
      </c>
      <c r="X1861" s="25" t="str">
        <f t="shared" si="560"/>
        <v/>
      </c>
      <c r="Y1861" s="1">
        <f t="shared" si="561"/>
        <v>1816</v>
      </c>
      <c r="Z1861" t="str">
        <f t="shared" si="562"/>
        <v>ITM_1625</v>
      </c>
      <c r="AA1861" s="172" t="str">
        <f>IF(ISNA(VLOOKUP(AC1861,Sheet2!J:J,1,0)),"//","")</f>
        <v/>
      </c>
      <c r="AC1861" s="111" t="str">
        <f t="shared" si="565"/>
        <v/>
      </c>
      <c r="AD1861" t="b">
        <f t="shared" si="564"/>
        <v>1</v>
      </c>
    </row>
    <row r="1862" spans="1:30">
      <c r="A1862" s="58">
        <f t="shared" si="563"/>
        <v>1862</v>
      </c>
      <c r="B1862" s="55">
        <f t="shared" si="556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57"/>
        <v/>
      </c>
      <c r="Q1862" t="str">
        <f>IF(ISNA(VLOOKUP(AC1862,#REF!,1)),"//","")</f>
        <v/>
      </c>
      <c r="R1862"/>
      <c r="S1862" s="43">
        <f t="shared" si="558"/>
        <v>555</v>
      </c>
      <c r="T1862" s="93"/>
      <c r="U1862" s="71"/>
      <c r="V1862" s="71"/>
      <c r="W1862" s="44" t="str">
        <f t="shared" si="559"/>
        <v/>
      </c>
      <c r="X1862" s="25" t="str">
        <f t="shared" si="560"/>
        <v/>
      </c>
      <c r="Y1862" s="1">
        <f t="shared" si="561"/>
        <v>1817</v>
      </c>
      <c r="Z1862" t="str">
        <f t="shared" si="562"/>
        <v>ITM_1626</v>
      </c>
      <c r="AA1862" s="172" t="str">
        <f>IF(ISNA(VLOOKUP(AC1862,Sheet2!J:J,1,0)),"//","")</f>
        <v/>
      </c>
      <c r="AC1862" s="111" t="str">
        <f t="shared" si="565"/>
        <v/>
      </c>
      <c r="AD1862" t="b">
        <f t="shared" si="564"/>
        <v>1</v>
      </c>
    </row>
    <row r="1863" spans="1:30">
      <c r="A1863" s="58">
        <f t="shared" si="563"/>
        <v>1863</v>
      </c>
      <c r="B1863" s="55">
        <f t="shared" si="556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57"/>
        <v/>
      </c>
      <c r="Q1863" t="str">
        <f>IF(ISNA(VLOOKUP(AC1863,#REF!,1)),"//","")</f>
        <v/>
      </c>
      <c r="R1863"/>
      <c r="S1863" s="43">
        <f t="shared" si="558"/>
        <v>555</v>
      </c>
      <c r="T1863" s="93"/>
      <c r="U1863" s="71"/>
      <c r="V1863" s="71"/>
      <c r="W1863" s="44" t="str">
        <f t="shared" si="559"/>
        <v/>
      </c>
      <c r="X1863" s="25" t="str">
        <f t="shared" si="560"/>
        <v/>
      </c>
      <c r="Y1863" s="1">
        <f t="shared" si="561"/>
        <v>1818</v>
      </c>
      <c r="Z1863" t="str">
        <f t="shared" si="562"/>
        <v>ITM_1627</v>
      </c>
      <c r="AA1863" s="172" t="str">
        <f>IF(ISNA(VLOOKUP(AC1863,Sheet2!J:J,1,0)),"//","")</f>
        <v/>
      </c>
      <c r="AC1863" s="111" t="str">
        <f t="shared" si="565"/>
        <v/>
      </c>
      <c r="AD1863" t="b">
        <f t="shared" si="564"/>
        <v>1</v>
      </c>
    </row>
    <row r="1864" spans="1:30">
      <c r="A1864" s="58">
        <f t="shared" si="563"/>
        <v>1864</v>
      </c>
      <c r="B1864" s="55">
        <f t="shared" si="556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57"/>
        <v/>
      </c>
      <c r="Q1864" t="str">
        <f>IF(ISNA(VLOOKUP(AC1864,#REF!,1)),"//","")</f>
        <v/>
      </c>
      <c r="R1864"/>
      <c r="S1864" s="43">
        <f t="shared" si="558"/>
        <v>555</v>
      </c>
      <c r="T1864" s="93"/>
      <c r="U1864" s="71"/>
      <c r="V1864" s="71"/>
      <c r="W1864" s="44" t="str">
        <f t="shared" si="559"/>
        <v/>
      </c>
      <c r="X1864" s="25" t="str">
        <f t="shared" si="560"/>
        <v/>
      </c>
      <c r="Y1864" s="1">
        <f t="shared" si="561"/>
        <v>1819</v>
      </c>
      <c r="Z1864" t="str">
        <f t="shared" si="562"/>
        <v>ITM_1628</v>
      </c>
      <c r="AA1864" s="172" t="str">
        <f>IF(ISNA(VLOOKUP(AC1864,Sheet2!J:J,1,0)),"//","")</f>
        <v/>
      </c>
      <c r="AC1864" s="111" t="str">
        <f t="shared" si="565"/>
        <v/>
      </c>
      <c r="AD1864" t="b">
        <f t="shared" si="564"/>
        <v>1</v>
      </c>
    </row>
    <row r="1865" spans="1:30">
      <c r="A1865" s="58">
        <f t="shared" si="563"/>
        <v>1865</v>
      </c>
      <c r="B1865" s="55">
        <f t="shared" si="556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57"/>
        <v/>
      </c>
      <c r="Q1865" t="str">
        <f>IF(ISNA(VLOOKUP(AC1865,#REF!,1)),"//","")</f>
        <v/>
      </c>
      <c r="R1865"/>
      <c r="S1865" s="43">
        <f t="shared" si="558"/>
        <v>555</v>
      </c>
      <c r="T1865" s="93"/>
      <c r="U1865" s="71"/>
      <c r="V1865" s="71"/>
      <c r="W1865" s="44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ITM_1629</v>
      </c>
      <c r="AA1865" s="172" t="str">
        <f>IF(ISNA(VLOOKUP(AC1865,Sheet2!J:J,1,0)),"//","")</f>
        <v/>
      </c>
      <c r="AC1865" s="111" t="str">
        <f t="shared" si="565"/>
        <v/>
      </c>
      <c r="AD1865" t="b">
        <f t="shared" si="564"/>
        <v>1</v>
      </c>
    </row>
    <row r="1866" spans="1:30">
      <c r="A1866" s="58">
        <f t="shared" si="563"/>
        <v>1866</v>
      </c>
      <c r="B1866" s="55">
        <f t="shared" si="556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57"/>
        <v/>
      </c>
      <c r="Q1866" t="str">
        <f>IF(ISNA(VLOOKUP(AC1866,#REF!,1)),"//","")</f>
        <v/>
      </c>
      <c r="R1866"/>
      <c r="S1866" s="43">
        <f t="shared" si="558"/>
        <v>555</v>
      </c>
      <c r="T1866" s="93"/>
      <c r="U1866" s="71"/>
      <c r="V1866" s="71"/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ITM_1630</v>
      </c>
      <c r="AA1866" s="172" t="str">
        <f>IF(ISNA(VLOOKUP(AC1866,Sheet2!J:J,1,0)),"//","")</f>
        <v/>
      </c>
      <c r="AC1866" s="111" t="str">
        <f t="shared" si="565"/>
        <v/>
      </c>
      <c r="AD1866" t="b">
        <f t="shared" si="564"/>
        <v>1</v>
      </c>
    </row>
    <row r="1867" spans="1:30">
      <c r="A1867" s="58">
        <f t="shared" si="563"/>
        <v>1867</v>
      </c>
      <c r="B1867" s="55">
        <f t="shared" si="556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57"/>
        <v/>
      </c>
      <c r="Q1867" t="str">
        <f>IF(ISNA(VLOOKUP(AC1867,#REF!,1)),"//","")</f>
        <v/>
      </c>
      <c r="R1867"/>
      <c r="S1867" s="43">
        <f t="shared" si="558"/>
        <v>555</v>
      </c>
      <c r="T1867" s="93"/>
      <c r="U1867" s="71"/>
      <c r="V1867" s="71"/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ITM_1631</v>
      </c>
      <c r="AA1867" s="172" t="str">
        <f>IF(ISNA(VLOOKUP(AC1867,Sheet2!J:J,1,0)),"//","")</f>
        <v/>
      </c>
      <c r="AC1867" s="111" t="str">
        <f t="shared" si="565"/>
        <v/>
      </c>
      <c r="AD1867" t="b">
        <f t="shared" si="564"/>
        <v>1</v>
      </c>
    </row>
    <row r="1868" spans="1:30">
      <c r="A1868" s="58">
        <f t="shared" si="563"/>
        <v>1868</v>
      </c>
      <c r="B1868" s="55">
        <f t="shared" si="556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555</v>
      </c>
      <c r="T1868" s="93"/>
      <c r="U1868" s="71"/>
      <c r="V1868" s="71"/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ITM_qoppa</v>
      </c>
      <c r="AA1868" s="172" t="str">
        <f>IF(ISNA(VLOOKUP(AC1868,Sheet2!J:J,1,0)),"//","")</f>
        <v/>
      </c>
      <c r="AC1868" s="111" t="str">
        <f t="shared" si="565"/>
        <v/>
      </c>
      <c r="AD1868" t="b">
        <f t="shared" si="564"/>
        <v>1</v>
      </c>
    </row>
    <row r="1869" spans="1:30">
      <c r="A1869" s="58">
        <f t="shared" si="563"/>
        <v>1869</v>
      </c>
      <c r="B1869" s="55">
        <f t="shared" si="556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555</v>
      </c>
      <c r="T1869" s="93"/>
      <c r="U1869" s="71"/>
      <c r="V1869" s="71"/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ITM_digamma</v>
      </c>
      <c r="AA1869" s="172" t="str">
        <f>IF(ISNA(VLOOKUP(AC1869,Sheet2!J:J,1,0)),"//","")</f>
        <v/>
      </c>
      <c r="AC1869" s="111" t="str">
        <f t="shared" si="565"/>
        <v/>
      </c>
      <c r="AD1869" t="b">
        <f t="shared" si="564"/>
        <v>1</v>
      </c>
    </row>
    <row r="1870" spans="1:30">
      <c r="A1870" s="58">
        <f t="shared" si="563"/>
        <v>1870</v>
      </c>
      <c r="B1870" s="55">
        <f t="shared" si="556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555</v>
      </c>
      <c r="T1870" s="93"/>
      <c r="U1870" s="71"/>
      <c r="V1870" s="71"/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ITM_sampi</v>
      </c>
      <c r="AA1870" s="172" t="str">
        <f>IF(ISNA(VLOOKUP(AC1870,Sheet2!J:J,1,0)),"//","")</f>
        <v/>
      </c>
      <c r="AC1870" s="111" t="str">
        <f t="shared" si="565"/>
        <v/>
      </c>
      <c r="AD1870" t="b">
        <f t="shared" si="564"/>
        <v>1</v>
      </c>
    </row>
    <row r="1871" spans="1:30">
      <c r="A1871" s="58">
        <f t="shared" si="563"/>
        <v>1871</v>
      </c>
      <c r="B1871" s="55">
        <f t="shared" si="556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2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556</v>
      </c>
      <c r="T1871" s="93" t="s">
        <v>2984</v>
      </c>
      <c r="U1871" s="71" t="s">
        <v>2914</v>
      </c>
      <c r="V1871" s="71" t="s">
        <v>2484</v>
      </c>
      <c r="W1871" s="44" t="str">
        <f t="shared" si="559"/>
        <v>"COMPLEX"</v>
      </c>
      <c r="X1871" s="25" t="str">
        <f t="shared" si="560"/>
        <v>COMPLEX</v>
      </c>
      <c r="Y1871" s="1">
        <f t="shared" si="561"/>
        <v>1826</v>
      </c>
      <c r="Z1871" t="str">
        <f t="shared" si="562"/>
        <v>KEY_COMPLEX</v>
      </c>
      <c r="AA1871" s="172" t="str">
        <f>IF(ISNA(VLOOKUP(AC1871,Sheet2!J:J,1,0)),"//","")</f>
        <v/>
      </c>
      <c r="AC1871" s="111" t="str">
        <f t="shared" si="565"/>
        <v>COMPLEX</v>
      </c>
      <c r="AD1871" t="b">
        <f t="shared" si="564"/>
        <v>1</v>
      </c>
    </row>
    <row r="1872" spans="1:30">
      <c r="A1872" s="58">
        <f t="shared" si="563"/>
        <v>1872</v>
      </c>
      <c r="B1872" s="55">
        <f t="shared" si="556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2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57"/>
        <v>NOT EQUAL</v>
      </c>
      <c r="Q1872" t="str">
        <f>IF(ISNA(VLOOKUP(AC1872,#REF!,1)),"//","")</f>
        <v/>
      </c>
      <c r="R1872"/>
      <c r="S1872" s="43">
        <f t="shared" si="558"/>
        <v>557</v>
      </c>
      <c r="T1872" s="93" t="s">
        <v>2984</v>
      </c>
      <c r="U1872" s="71" t="s">
        <v>2484</v>
      </c>
      <c r="V1872" s="71" t="s">
        <v>2484</v>
      </c>
      <c r="W1872" s="44" t="str">
        <f t="shared" si="559"/>
        <v>STD_RIGHT_ARROW "POLAR"</v>
      </c>
      <c r="X1872" s="25" t="str">
        <f t="shared" si="560"/>
        <v>&gt;POLAR</v>
      </c>
      <c r="Y1872" s="1">
        <f t="shared" si="561"/>
        <v>1827</v>
      </c>
      <c r="Z1872" t="str">
        <f t="shared" si="562"/>
        <v>ITM_toPOL2</v>
      </c>
      <c r="AA1872" s="172" t="str">
        <f>IF(ISNA(VLOOKUP(AC1872,Sheet2!J:J,1,0)),"//","")</f>
        <v/>
      </c>
      <c r="AC1872" s="111" t="str">
        <f t="shared" si="565"/>
        <v>&gt;POLAR</v>
      </c>
      <c r="AD1872" t="b">
        <f t="shared" si="564"/>
        <v>1</v>
      </c>
    </row>
    <row r="1873" spans="1:30">
      <c r="A1873" s="58">
        <f t="shared" si="563"/>
        <v>1873</v>
      </c>
      <c r="B1873" s="55">
        <f t="shared" si="556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3">
        <v>0</v>
      </c>
      <c r="H1873" s="213">
        <v>0</v>
      </c>
      <c r="I1873" s="192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57"/>
        <v>NOT EQUAL</v>
      </c>
      <c r="Q1873" t="str">
        <f>IF(ISNA(VLOOKUP(AC1873,#REF!,1)),"//","")</f>
        <v/>
      </c>
      <c r="R1873"/>
      <c r="S1873" s="43">
        <f t="shared" si="558"/>
        <v>558</v>
      </c>
      <c r="T1873" s="93" t="s">
        <v>2984</v>
      </c>
      <c r="U1873" s="71" t="s">
        <v>2484</v>
      </c>
      <c r="V1873" s="71" t="s">
        <v>2484</v>
      </c>
      <c r="W1873" s="44" t="str">
        <f t="shared" si="559"/>
        <v>STD_RIGHT_ARROW "RECT"</v>
      </c>
      <c r="X1873" s="25" t="str">
        <f t="shared" si="560"/>
        <v>&gt;RECT</v>
      </c>
      <c r="Y1873" s="1">
        <f t="shared" si="561"/>
        <v>1828</v>
      </c>
      <c r="Z1873" t="str">
        <f t="shared" si="562"/>
        <v>ITM_toREC2</v>
      </c>
      <c r="AA1873" s="172" t="str">
        <f>IF(ISNA(VLOOKUP(AC1873,Sheet2!J:J,1,0)),"//","")</f>
        <v/>
      </c>
      <c r="AC1873" s="111" t="str">
        <f t="shared" si="565"/>
        <v>&gt;RECT</v>
      </c>
      <c r="AD1873" t="b">
        <f t="shared" si="564"/>
        <v>1</v>
      </c>
    </row>
    <row r="1874" spans="1:30">
      <c r="A1874" s="58">
        <f t="shared" si="563"/>
        <v>1874</v>
      </c>
      <c r="B1874" s="55">
        <f t="shared" si="556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3">
        <v>0</v>
      </c>
      <c r="H1874" s="213">
        <v>0</v>
      </c>
      <c r="I1874" s="198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559</v>
      </c>
      <c r="T1874" s="93" t="s">
        <v>3002</v>
      </c>
      <c r="U1874" s="71" t="s">
        <v>2914</v>
      </c>
      <c r="V1874" s="71" t="s">
        <v>2484</v>
      </c>
      <c r="W1874" s="44" t="str">
        <f t="shared" si="559"/>
        <v>"ERPN"</v>
      </c>
      <c r="X1874" s="25" t="str">
        <f t="shared" si="560"/>
        <v>ERPN</v>
      </c>
      <c r="Y1874" s="1">
        <f t="shared" si="561"/>
        <v>1829</v>
      </c>
      <c r="Z1874" t="str">
        <f t="shared" si="562"/>
        <v>ITM_eRPN_ON</v>
      </c>
      <c r="AA1874" s="172" t="str">
        <f>IF(ISNA(VLOOKUP(AC1874,Sheet2!J:J,1,0)),"//","")</f>
        <v/>
      </c>
      <c r="AC1874" s="111" t="str">
        <f t="shared" si="565"/>
        <v>ERPN</v>
      </c>
      <c r="AD1874" t="b">
        <f t="shared" si="564"/>
        <v>1</v>
      </c>
    </row>
    <row r="1875" spans="1:30">
      <c r="A1875" s="58">
        <f t="shared" si="563"/>
        <v>1875</v>
      </c>
      <c r="B1875" s="55">
        <f t="shared" si="556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8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560</v>
      </c>
      <c r="T1875" s="93" t="s">
        <v>3002</v>
      </c>
      <c r="U1875" s="71" t="s">
        <v>2914</v>
      </c>
      <c r="V1875" s="71" t="s">
        <v>2484</v>
      </c>
      <c r="W1875" s="44" t="str">
        <f t="shared" si="559"/>
        <v>"RPN"</v>
      </c>
      <c r="X1875" s="25" t="str">
        <f t="shared" si="560"/>
        <v>RPN</v>
      </c>
      <c r="Y1875" s="1">
        <f t="shared" si="561"/>
        <v>1830</v>
      </c>
      <c r="Z1875" t="str">
        <f t="shared" si="562"/>
        <v>ITM_eRPN_OFF</v>
      </c>
      <c r="AA1875" s="172" t="str">
        <f>IF(ISNA(VLOOKUP(AC1875,Sheet2!J:J,1,0)),"//","")</f>
        <v/>
      </c>
      <c r="AC1875" s="111" t="str">
        <f t="shared" si="565"/>
        <v>RPN</v>
      </c>
      <c r="AD1875" t="b">
        <f t="shared" si="564"/>
        <v>1</v>
      </c>
    </row>
    <row r="1876" spans="1:30">
      <c r="A1876" s="58">
        <f t="shared" si="563"/>
        <v>1876</v>
      </c>
      <c r="B1876" s="55">
        <f t="shared" si="556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2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560</v>
      </c>
      <c r="T1876" s="93" t="s">
        <v>3002</v>
      </c>
      <c r="U1876" s="71" t="s">
        <v>2484</v>
      </c>
      <c r="V1876" s="71" t="s">
        <v>2484</v>
      </c>
      <c r="W1876" s="44" t="str">
        <f t="shared" si="559"/>
        <v/>
      </c>
      <c r="X1876" s="25" t="str">
        <f t="shared" si="560"/>
        <v/>
      </c>
      <c r="Y1876" s="1">
        <f t="shared" si="561"/>
        <v>1831</v>
      </c>
      <c r="Z1876" t="str">
        <f t="shared" si="562"/>
        <v>ITM_ERPN</v>
      </c>
      <c r="AA1876" s="172" t="str">
        <f>IF(ISNA(VLOOKUP(AC1876,Sheet2!J:J,1,0)),"//","")</f>
        <v/>
      </c>
      <c r="AC1876" s="111" t="str">
        <f t="shared" si="565"/>
        <v/>
      </c>
      <c r="AD1876" t="b">
        <f t="shared" si="564"/>
        <v>1</v>
      </c>
    </row>
    <row r="1877" spans="1:30">
      <c r="A1877" s="58">
        <f t="shared" si="563"/>
        <v>1877</v>
      </c>
      <c r="B1877" s="55">
        <f t="shared" si="556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2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560</v>
      </c>
      <c r="T1877" s="93" t="s">
        <v>3002</v>
      </c>
      <c r="U1877" s="71" t="s">
        <v>2484</v>
      </c>
      <c r="V1877" s="71" t="s">
        <v>2484</v>
      </c>
      <c r="W1877" s="44" t="str">
        <f t="shared" si="559"/>
        <v/>
      </c>
      <c r="X1877" s="25" t="str">
        <f t="shared" si="560"/>
        <v/>
      </c>
      <c r="Y1877" s="1">
        <f t="shared" si="561"/>
        <v>1832</v>
      </c>
      <c r="Z1877" t="str">
        <f t="shared" si="562"/>
        <v>ITM_HOMEx3</v>
      </c>
      <c r="AA1877" s="172" t="str">
        <f>IF(ISNA(VLOOKUP(AC1877,Sheet2!J:J,1,0)),"//","")</f>
        <v/>
      </c>
      <c r="AC1877" s="111" t="str">
        <f t="shared" si="565"/>
        <v/>
      </c>
      <c r="AD1877" t="b">
        <f t="shared" si="564"/>
        <v>1</v>
      </c>
    </row>
    <row r="1878" spans="1:30">
      <c r="A1878" s="58">
        <f t="shared" si="563"/>
        <v>1878</v>
      </c>
      <c r="B1878" s="55">
        <f t="shared" si="556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8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57"/>
        <v/>
      </c>
      <c r="Q1878" t="str">
        <f>IF(ISNA(VLOOKUP(AC1878,#REF!,1)),"//","")</f>
        <v/>
      </c>
      <c r="R1878"/>
      <c r="S1878" s="43">
        <f t="shared" si="558"/>
        <v>560</v>
      </c>
      <c r="T1878" s="93" t="s">
        <v>3002</v>
      </c>
      <c r="U1878" s="71" t="s">
        <v>2484</v>
      </c>
      <c r="V1878" s="71" t="s">
        <v>2484</v>
      </c>
      <c r="W1878" s="44" t="str">
        <f t="shared" si="559"/>
        <v/>
      </c>
      <c r="X1878" s="25" t="str">
        <f t="shared" si="560"/>
        <v/>
      </c>
      <c r="Y1878" s="1">
        <f t="shared" si="561"/>
        <v>1833</v>
      </c>
      <c r="Z1878" t="str">
        <f t="shared" si="562"/>
        <v>ITM_SHTIM</v>
      </c>
      <c r="AA1878" s="172" t="str">
        <f>IF(ISNA(VLOOKUP(AC1878,Sheet2!J:J,1,0)),"//","")</f>
        <v/>
      </c>
      <c r="AC1878" s="111" t="str">
        <f t="shared" si="565"/>
        <v/>
      </c>
      <c r="AD1878" t="b">
        <f t="shared" si="564"/>
        <v>1</v>
      </c>
    </row>
    <row r="1879" spans="1:30">
      <c r="A1879" s="58">
        <f t="shared" si="563"/>
        <v>1879</v>
      </c>
      <c r="B1879" s="55">
        <f t="shared" si="556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57"/>
        <v/>
      </c>
      <c r="Q1879" t="str">
        <f>IF(ISNA(VLOOKUP(AC1879,#REF!,1)),"//","")</f>
        <v/>
      </c>
      <c r="R1879"/>
      <c r="S1879" s="43">
        <f t="shared" si="558"/>
        <v>560</v>
      </c>
      <c r="T1879" s="93" t="s">
        <v>3002</v>
      </c>
      <c r="U1879" s="71" t="s">
        <v>2484</v>
      </c>
      <c r="V1879" s="71" t="s">
        <v>2484</v>
      </c>
      <c r="W1879" s="44" t="str">
        <f t="shared" si="559"/>
        <v/>
      </c>
      <c r="X1879" s="25" t="str">
        <f t="shared" si="560"/>
        <v/>
      </c>
      <c r="Y1879" s="1">
        <f t="shared" si="561"/>
        <v>1834</v>
      </c>
      <c r="Z1879" t="str">
        <f t="shared" si="562"/>
        <v>ITM_CB_CPXRES</v>
      </c>
      <c r="AA1879" s="172" t="str">
        <f>IF(ISNA(VLOOKUP(AC1879,Sheet2!J:J,1,0)),"//","")</f>
        <v/>
      </c>
      <c r="AC1879" s="111" t="str">
        <f t="shared" si="565"/>
        <v/>
      </c>
      <c r="AD1879" t="b">
        <f t="shared" si="564"/>
        <v>1</v>
      </c>
    </row>
    <row r="1880" spans="1:30">
      <c r="A1880" s="58">
        <f t="shared" si="563"/>
        <v>1880</v>
      </c>
      <c r="B1880" s="55">
        <f t="shared" si="556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8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66">IF(E1880=F1880,"","NOT EQUAL")</f>
        <v/>
      </c>
      <c r="Q1880" t="str">
        <f>IF(ISNA(VLOOKUP(AC1880,#REF!,1)),"//","")</f>
        <v/>
      </c>
      <c r="R1880"/>
      <c r="S1880" s="43">
        <f t="shared" ref="S1880:S1943" si="567">IF(X1880&lt;&gt;"",S1879+1,S1879)</f>
        <v>560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68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9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70">B1880</f>
        <v>1835</v>
      </c>
      <c r="Z1880" t="str">
        <f t="shared" ref="Z1880:Z1943" si="571">M1880</f>
        <v>ITM_CB_LEADING_ZERO</v>
      </c>
      <c r="AA1880" s="172" t="str">
        <f>IF(ISNA(VLOOKUP(AC1880,Sheet2!J:J,1,0)),"//","")</f>
        <v/>
      </c>
      <c r="AC1880" s="111" t="str">
        <f t="shared" si="565"/>
        <v/>
      </c>
      <c r="AD1880" t="b">
        <f t="shared" si="564"/>
        <v>1</v>
      </c>
    </row>
    <row r="1881" spans="1:30">
      <c r="A1881" s="2">
        <f>ROW()</f>
        <v>1881</v>
      </c>
      <c r="B1881" s="122">
        <f t="shared" ref="B1881" si="572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8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66"/>
        <v>NOT EQUAL</v>
      </c>
      <c r="Q1881" t="str">
        <f>IF(ISNA(VLOOKUP(AC1881,#REF!,1)),"//","")</f>
        <v/>
      </c>
      <c r="R1881"/>
      <c r="S1881">
        <f t="shared" si="567"/>
        <v>560</v>
      </c>
      <c r="T1881" s="2" t="s">
        <v>3002</v>
      </c>
      <c r="U1881" s="125" t="s">
        <v>2907</v>
      </c>
      <c r="V1881" s="125"/>
      <c r="W1881" s="25" t="str">
        <f t="shared" si="568"/>
        <v/>
      </c>
      <c r="X1881" s="25" t="str">
        <f t="shared" si="569"/>
        <v/>
      </c>
      <c r="Y1881" s="1">
        <f t="shared" si="570"/>
        <v>1836</v>
      </c>
      <c r="Z1881" t="str">
        <f t="shared" si="571"/>
        <v>CHR_case</v>
      </c>
      <c r="AA1881" s="172" t="str">
        <f>IF(ISNA(VLOOKUP(AC1881,Sheet2!J:J,1,0)),"//","")</f>
        <v/>
      </c>
      <c r="AC1881" s="111" t="str">
        <f t="shared" si="565"/>
        <v/>
      </c>
      <c r="AD1881" t="b">
        <f t="shared" si="564"/>
        <v>1</v>
      </c>
    </row>
    <row r="1882" spans="1:30">
      <c r="A1882" s="58">
        <f t="shared" si="563"/>
        <v>1882</v>
      </c>
      <c r="B1882" s="55">
        <f t="shared" si="556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2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66"/>
        <v>NOT EQUAL</v>
      </c>
      <c r="Q1882" t="str">
        <f>IF(ISNA(VLOOKUP(AC1882,#REF!,1)),"//","")</f>
        <v/>
      </c>
      <c r="R1882"/>
      <c r="S1882" s="43">
        <f t="shared" si="567"/>
        <v>560</v>
      </c>
      <c r="T1882" s="93" t="s">
        <v>3002</v>
      </c>
      <c r="U1882" s="71" t="s">
        <v>2484</v>
      </c>
      <c r="V1882" s="71" t="s">
        <v>2484</v>
      </c>
      <c r="W1882" s="44" t="str">
        <f t="shared" si="568"/>
        <v/>
      </c>
      <c r="X1882" s="25" t="str">
        <f t="shared" si="569"/>
        <v/>
      </c>
      <c r="Y1882" s="1">
        <f t="shared" si="570"/>
        <v>1837</v>
      </c>
      <c r="Z1882" t="str">
        <f t="shared" si="571"/>
        <v>ITM_BASE_HOME</v>
      </c>
      <c r="AA1882" s="172" t="str">
        <f>IF(ISNA(VLOOKUP(AC1882,Sheet2!J:J,1,0)),"//","")</f>
        <v/>
      </c>
      <c r="AC1882" s="111" t="str">
        <f t="shared" si="565"/>
        <v/>
      </c>
      <c r="AD1882" t="b">
        <f t="shared" si="564"/>
        <v>1</v>
      </c>
    </row>
    <row r="1883" spans="1:30">
      <c r="A1883" s="58">
        <f t="shared" si="563"/>
        <v>1883</v>
      </c>
      <c r="B1883" s="55">
        <f t="shared" ref="B1883:B1946" si="573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2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66"/>
        <v>NOT EQUAL</v>
      </c>
      <c r="Q1883" t="str">
        <f>IF(ISNA(VLOOKUP(AC1883,#REF!,1)),"//","")</f>
        <v/>
      </c>
      <c r="R1883"/>
      <c r="S1883" s="43">
        <f t="shared" si="567"/>
        <v>560</v>
      </c>
      <c r="T1883" s="93" t="s">
        <v>3002</v>
      </c>
      <c r="U1883" s="71" t="s">
        <v>2484</v>
      </c>
      <c r="V1883" s="71" t="s">
        <v>2484</v>
      </c>
      <c r="W1883" s="44" t="str">
        <f t="shared" si="568"/>
        <v/>
      </c>
      <c r="X1883" s="25" t="str">
        <f t="shared" si="569"/>
        <v/>
      </c>
      <c r="Y1883" s="1">
        <f t="shared" si="570"/>
        <v>1838</v>
      </c>
      <c r="Z1883" t="str">
        <f t="shared" si="571"/>
        <v>ITM_BASE_AHOME</v>
      </c>
      <c r="AA1883" s="172" t="str">
        <f>IF(ISNA(VLOOKUP(AC1883,Sheet2!J:J,1,0)),"//","")</f>
        <v/>
      </c>
      <c r="AC1883" s="111" t="str">
        <f t="shared" si="565"/>
        <v/>
      </c>
      <c r="AD1883" t="b">
        <f t="shared" si="564"/>
        <v>1</v>
      </c>
    </row>
    <row r="1884" spans="1:30">
      <c r="A1884" s="58">
        <f t="shared" si="563"/>
        <v>1884</v>
      </c>
      <c r="B1884" s="55">
        <f t="shared" si="573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8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66"/>
        <v>NOT EQUAL</v>
      </c>
      <c r="Q1884" t="str">
        <f>IF(ISNA(VLOOKUP(AC1884,#REF!,1)),"//","")</f>
        <v/>
      </c>
      <c r="R1884"/>
      <c r="S1884" s="43">
        <f t="shared" si="567"/>
        <v>560</v>
      </c>
      <c r="T1884" s="93" t="s">
        <v>3002</v>
      </c>
      <c r="U1884" s="71" t="s">
        <v>2484</v>
      </c>
      <c r="V1884" s="71" t="s">
        <v>2484</v>
      </c>
      <c r="W1884" s="44" t="str">
        <f t="shared" si="568"/>
        <v/>
      </c>
      <c r="X1884" s="25" t="str">
        <f t="shared" si="569"/>
        <v/>
      </c>
      <c r="Y1884" s="1">
        <f t="shared" si="570"/>
        <v>1839</v>
      </c>
      <c r="Z1884" t="str">
        <f t="shared" si="571"/>
        <v>ITM_H_SUMRY</v>
      </c>
      <c r="AA1884" s="172" t="str">
        <f>IF(ISNA(VLOOKUP(AC1884,Sheet2!J:J,1,0)),"//","")</f>
        <v/>
      </c>
      <c r="AC1884" s="111" t="str">
        <f t="shared" si="565"/>
        <v/>
      </c>
      <c r="AD1884" t="b">
        <f t="shared" si="564"/>
        <v>1</v>
      </c>
    </row>
    <row r="1885" spans="1:30">
      <c r="A1885" s="58">
        <f t="shared" si="563"/>
        <v>1885</v>
      </c>
      <c r="B1885" s="55">
        <f t="shared" si="573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8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66"/>
        <v>NOT EQUAL</v>
      </c>
      <c r="Q1885" t="str">
        <f>IF(ISNA(VLOOKUP(AC1885,#REF!,1)),"//","")</f>
        <v/>
      </c>
      <c r="R1885"/>
      <c r="S1885" s="43">
        <f t="shared" si="567"/>
        <v>560</v>
      </c>
      <c r="T1885" s="93" t="s">
        <v>3002</v>
      </c>
      <c r="U1885" s="71" t="s">
        <v>2484</v>
      </c>
      <c r="V1885" s="71" t="s">
        <v>2484</v>
      </c>
      <c r="W1885" s="44" t="str">
        <f t="shared" si="568"/>
        <v/>
      </c>
      <c r="X1885" s="25" t="str">
        <f t="shared" si="569"/>
        <v/>
      </c>
      <c r="Y1885" s="1">
        <f t="shared" si="570"/>
        <v>1840</v>
      </c>
      <c r="Z1885" t="str">
        <f t="shared" si="571"/>
        <v>ITM_H_REPLCA</v>
      </c>
      <c r="AA1885" s="172" t="str">
        <f>IF(ISNA(VLOOKUP(AC1885,Sheet2!J:J,1,0)),"//","")</f>
        <v/>
      </c>
      <c r="AC1885" s="111" t="str">
        <f t="shared" si="565"/>
        <v/>
      </c>
      <c r="AD1885" t="b">
        <f t="shared" si="564"/>
        <v>1</v>
      </c>
    </row>
    <row r="1886" spans="1:30">
      <c r="A1886" s="58">
        <f t="shared" si="563"/>
        <v>1886</v>
      </c>
      <c r="B1886" s="55">
        <f t="shared" si="573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8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66"/>
        <v>NOT EQUAL</v>
      </c>
      <c r="Q1886" t="str">
        <f>IF(ISNA(VLOOKUP(AC1886,#REF!,1)),"//","")</f>
        <v/>
      </c>
      <c r="R1886"/>
      <c r="S1886" s="43">
        <f t="shared" si="567"/>
        <v>560</v>
      </c>
      <c r="T1886" s="93" t="s">
        <v>3002</v>
      </c>
      <c r="U1886" s="71" t="s">
        <v>2484</v>
      </c>
      <c r="V1886" s="71" t="s">
        <v>2484</v>
      </c>
      <c r="W1886" s="44" t="str">
        <f t="shared" si="568"/>
        <v/>
      </c>
      <c r="X1886" s="25" t="str">
        <f t="shared" si="569"/>
        <v/>
      </c>
      <c r="Y1886" s="1">
        <f t="shared" si="570"/>
        <v>1841</v>
      </c>
      <c r="Z1886" t="str">
        <f t="shared" si="571"/>
        <v>ITM_H_FIXED</v>
      </c>
      <c r="AA1886" s="172" t="str">
        <f>IF(ISNA(VLOOKUP(AC1886,Sheet2!J:J,1,0)),"//","")</f>
        <v/>
      </c>
      <c r="AC1886" s="111" t="str">
        <f t="shared" si="565"/>
        <v/>
      </c>
      <c r="AD1886" t="b">
        <f t="shared" si="564"/>
        <v>1</v>
      </c>
    </row>
    <row r="1887" spans="1:30">
      <c r="A1887" s="58">
        <f t="shared" si="563"/>
        <v>1887</v>
      </c>
      <c r="B1887" s="55">
        <f t="shared" si="573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8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66"/>
        <v/>
      </c>
      <c r="Q1887" t="str">
        <f>IF(ISNA(VLOOKUP(AC1887,#REF!,1)),"//","")</f>
        <v/>
      </c>
      <c r="R1887"/>
      <c r="S1887" s="43">
        <f t="shared" si="567"/>
        <v>560</v>
      </c>
      <c r="T1887" s="93"/>
      <c r="U1887" s="71"/>
      <c r="V1887" s="71"/>
      <c r="W1887" s="44" t="str">
        <f t="shared" si="568"/>
        <v/>
      </c>
      <c r="X1887" s="25" t="str">
        <f t="shared" si="569"/>
        <v/>
      </c>
      <c r="Y1887" s="1">
        <f t="shared" si="570"/>
        <v>1842</v>
      </c>
      <c r="Z1887" t="str">
        <f t="shared" si="571"/>
        <v>ITM_HOMEx3T</v>
      </c>
      <c r="AA1887" s="172" t="str">
        <f>IF(ISNA(VLOOKUP(AC1887,Sheet2!J:J,1,0)),"//","")</f>
        <v/>
      </c>
      <c r="AC1887" s="111" t="str">
        <f t="shared" si="565"/>
        <v/>
      </c>
      <c r="AD1887" t="b">
        <f t="shared" si="564"/>
        <v>1</v>
      </c>
    </row>
    <row r="1888" spans="1:30">
      <c r="A1888" s="58" t="str">
        <f t="shared" si="563"/>
        <v/>
      </c>
      <c r="B1888" s="55">
        <f t="shared" si="573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66"/>
        <v/>
      </c>
      <c r="Q1888" t="str">
        <f>IF(ISNA(VLOOKUP(AC1888,#REF!,1)),"//","")</f>
        <v/>
      </c>
      <c r="R1888"/>
      <c r="S1888" s="43">
        <f t="shared" si="567"/>
        <v>560</v>
      </c>
      <c r="T1888" s="93" t="s">
        <v>2484</v>
      </c>
      <c r="U1888" s="71" t="s">
        <v>2484</v>
      </c>
      <c r="V1888" s="71" t="s">
        <v>2484</v>
      </c>
      <c r="W1888" s="44" t="str">
        <f t="shared" si="568"/>
        <v/>
      </c>
      <c r="X1888" s="25" t="str">
        <f t="shared" si="569"/>
        <v/>
      </c>
      <c r="Y1888" s="1">
        <f t="shared" si="570"/>
        <v>1842.01</v>
      </c>
      <c r="Z1888" t="str">
        <f t="shared" si="571"/>
        <v/>
      </c>
      <c r="AA1888" s="172" t="str">
        <f>IF(ISNA(VLOOKUP(AC1888,Sheet2!J:J,1,0)),"//","")</f>
        <v/>
      </c>
      <c r="AC1888" s="111" t="str">
        <f t="shared" si="565"/>
        <v/>
      </c>
      <c r="AD1888" t="b">
        <f t="shared" si="564"/>
        <v>1</v>
      </c>
    </row>
    <row r="1889" spans="1:30" s="49" customFormat="1">
      <c r="A1889" s="58">
        <f t="shared" ref="A1889:A1952" si="574">IF(B1889=INT(B1889),ROW(),"")</f>
        <v>1889</v>
      </c>
      <c r="B1889" s="55">
        <f t="shared" si="573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2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67"/>
        <v>560</v>
      </c>
      <c r="T1889" s="93" t="s">
        <v>3002</v>
      </c>
      <c r="U1889" s="71" t="s">
        <v>2484</v>
      </c>
      <c r="V1889" s="71" t="s">
        <v>2484</v>
      </c>
      <c r="W1889" s="44" t="str">
        <f t="shared" si="568"/>
        <v/>
      </c>
      <c r="X1889" s="25" t="str">
        <f t="shared" si="569"/>
        <v/>
      </c>
      <c r="Y1889" s="1">
        <f t="shared" si="570"/>
        <v>1843</v>
      </c>
      <c r="Z1889" t="str">
        <f t="shared" si="571"/>
        <v>ITM_LARGELI</v>
      </c>
      <c r="AA1889" s="172" t="str">
        <f>IF(ISNA(VLOOKUP(AC1889,Sheet2!J:J,1,0)),"//","")</f>
        <v/>
      </c>
      <c r="AC1889" s="111" t="str">
        <f t="shared" si="565"/>
        <v/>
      </c>
      <c r="AD1889" t="b">
        <f t="shared" si="564"/>
        <v>1</v>
      </c>
    </row>
    <row r="1890" spans="1:30">
      <c r="A1890" s="58">
        <f t="shared" si="574"/>
        <v>1890</v>
      </c>
      <c r="B1890" s="55">
        <f t="shared" si="573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8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66"/>
        <v/>
      </c>
      <c r="Q1890" t="str">
        <f>IF(ISNA(VLOOKUP(AC1890,#REF!,1)),"//","")</f>
        <v/>
      </c>
      <c r="R1890"/>
      <c r="S1890" s="43">
        <f t="shared" si="567"/>
        <v>561</v>
      </c>
      <c r="T1890" s="93" t="s">
        <v>3037</v>
      </c>
      <c r="U1890" s="71" t="s">
        <v>2484</v>
      </c>
      <c r="V1890" s="71" t="s">
        <v>3229</v>
      </c>
      <c r="W1890" s="44" t="str">
        <f t="shared" si="568"/>
        <v/>
      </c>
      <c r="X1890" s="25" t="str">
        <f t="shared" si="569"/>
        <v>TEST_45</v>
      </c>
      <c r="Y1890" s="1">
        <f t="shared" si="570"/>
        <v>1844</v>
      </c>
      <c r="Z1890" t="str">
        <f t="shared" si="571"/>
        <v>ITM_PGMTST</v>
      </c>
      <c r="AA1890" s="172" t="str">
        <f>IF(ISNA(VLOOKUP(AC1890,Sheet2!J:J,1,0)),"//","")</f>
        <v/>
      </c>
      <c r="AC1890" s="111" t="str">
        <f t="shared" si="565"/>
        <v/>
      </c>
      <c r="AD1890" t="b">
        <f t="shared" si="564"/>
        <v>0</v>
      </c>
    </row>
    <row r="1891" spans="1:30">
      <c r="A1891" s="58">
        <f t="shared" si="574"/>
        <v>1891</v>
      </c>
      <c r="B1891" s="55">
        <f t="shared" si="573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2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66"/>
        <v/>
      </c>
      <c r="Q1891" t="str">
        <f>IF(ISNA(VLOOKUP(AC1891,#REF!,1)),"//","")</f>
        <v/>
      </c>
      <c r="R1891"/>
      <c r="S1891" s="43">
        <f t="shared" si="567"/>
        <v>562</v>
      </c>
      <c r="T1891" s="93" t="s">
        <v>3003</v>
      </c>
      <c r="U1891" s="71" t="s">
        <v>2914</v>
      </c>
      <c r="V1891" s="71" t="s">
        <v>2484</v>
      </c>
      <c r="W1891" s="44" t="str">
        <f t="shared" si="568"/>
        <v>"SIG"</v>
      </c>
      <c r="X1891" s="25" t="str">
        <f t="shared" si="569"/>
        <v>SIG</v>
      </c>
      <c r="Y1891" s="1">
        <f t="shared" si="570"/>
        <v>1845</v>
      </c>
      <c r="Z1891" t="str">
        <f t="shared" si="571"/>
        <v>ITM_SIGFIG</v>
      </c>
      <c r="AA1891" s="172" t="str">
        <f>IF(ISNA(VLOOKUP(AC1891,Sheet2!J:J,1,0)),"//","")</f>
        <v/>
      </c>
      <c r="AC1891" s="111" t="str">
        <f t="shared" si="565"/>
        <v>SIG</v>
      </c>
      <c r="AD1891" t="b">
        <f t="shared" si="564"/>
        <v>1</v>
      </c>
    </row>
    <row r="1892" spans="1:30">
      <c r="A1892" s="58">
        <f t="shared" si="574"/>
        <v>1892</v>
      </c>
      <c r="B1892" s="55">
        <f t="shared" si="573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2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66"/>
        <v/>
      </c>
      <c r="Q1892" t="str">
        <f>IF(ISNA(VLOOKUP(AC1892,#REF!,1)),"//","")</f>
        <v/>
      </c>
      <c r="R1892"/>
      <c r="S1892" s="43">
        <f t="shared" si="567"/>
        <v>563</v>
      </c>
      <c r="T1892" s="93" t="s">
        <v>3003</v>
      </c>
      <c r="U1892" s="71" t="s">
        <v>2914</v>
      </c>
      <c r="V1892" s="71" t="s">
        <v>2484</v>
      </c>
      <c r="W1892" s="44" t="str">
        <f t="shared" si="568"/>
        <v>"UNIT"</v>
      </c>
      <c r="X1892" s="25" t="str">
        <f t="shared" si="569"/>
        <v>UNIT</v>
      </c>
      <c r="Y1892" s="1">
        <f t="shared" si="570"/>
        <v>1846</v>
      </c>
      <c r="Z1892" t="str">
        <f t="shared" si="571"/>
        <v>ITM_UNIT</v>
      </c>
      <c r="AA1892" s="172" t="str">
        <f>IF(ISNA(VLOOKUP(AC1892,Sheet2!J:J,1,0)),"//","")</f>
        <v>//</v>
      </c>
      <c r="AC1892" s="111" t="str">
        <f t="shared" si="565"/>
        <v>UNIT</v>
      </c>
      <c r="AD1892" t="b">
        <f t="shared" si="564"/>
        <v>1</v>
      </c>
    </row>
    <row r="1893" spans="1:30">
      <c r="A1893" s="58">
        <f t="shared" si="574"/>
        <v>1893</v>
      </c>
      <c r="B1893" s="55">
        <f t="shared" si="573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2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66"/>
        <v/>
      </c>
      <c r="Q1893" t="str">
        <f>IF(ISNA(VLOOKUP(AC1893,#REF!,1)),"//","")</f>
        <v/>
      </c>
      <c r="R1893"/>
      <c r="S1893" s="43">
        <f t="shared" si="567"/>
        <v>564</v>
      </c>
      <c r="T1893" s="93" t="s">
        <v>3003</v>
      </c>
      <c r="U1893" s="71" t="s">
        <v>2484</v>
      </c>
      <c r="V1893" s="71" t="s">
        <v>2484</v>
      </c>
      <c r="W1893" s="44" t="str">
        <f t="shared" si="568"/>
        <v>"ROUND"</v>
      </c>
      <c r="X1893" s="25" t="str">
        <f t="shared" si="569"/>
        <v>ROUND</v>
      </c>
      <c r="Y1893" s="1">
        <f t="shared" si="570"/>
        <v>1847</v>
      </c>
      <c r="Z1893" t="str">
        <f t="shared" si="571"/>
        <v>ITM_ROUND2</v>
      </c>
      <c r="AA1893" s="172" t="str">
        <f>IF(ISNA(VLOOKUP(AC1893,Sheet2!J:J,1,0)),"//","")</f>
        <v/>
      </c>
      <c r="AC1893" s="111" t="str">
        <f t="shared" si="565"/>
        <v>ROUND</v>
      </c>
      <c r="AD1893" t="b">
        <f t="shared" si="564"/>
        <v>1</v>
      </c>
    </row>
    <row r="1894" spans="1:30">
      <c r="A1894" s="58">
        <f t="shared" si="574"/>
        <v>1894</v>
      </c>
      <c r="B1894" s="55">
        <f t="shared" si="573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3">
        <v>0</v>
      </c>
      <c r="H1894" s="213">
        <v>0</v>
      </c>
      <c r="I1894" s="192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66"/>
        <v/>
      </c>
      <c r="Q1894" s="43" t="str">
        <f>IF(ISNA(VLOOKUP(AC1894,#REF!,1)),"//","")</f>
        <v/>
      </c>
      <c r="R1894" s="43"/>
      <c r="S1894" s="43">
        <f t="shared" si="567"/>
        <v>565</v>
      </c>
      <c r="T1894" s="93" t="s">
        <v>3003</v>
      </c>
      <c r="U1894" s="71" t="s">
        <v>2484</v>
      </c>
      <c r="V1894" s="71" t="s">
        <v>2484</v>
      </c>
      <c r="W1894" s="44" t="str">
        <f t="shared" si="568"/>
        <v>"ROUNDI"</v>
      </c>
      <c r="X1894" s="25" t="str">
        <f t="shared" si="569"/>
        <v>ROUNDI</v>
      </c>
      <c r="Y1894" s="1">
        <f t="shared" si="570"/>
        <v>1848</v>
      </c>
      <c r="Z1894" t="str">
        <f t="shared" si="571"/>
        <v>ITM_ROUNDI2</v>
      </c>
      <c r="AA1894" s="172" t="str">
        <f>IF(ISNA(VLOOKUP(AC1894,Sheet2!J:J,1,0)),"//","")</f>
        <v/>
      </c>
      <c r="AC1894" s="111" t="str">
        <f t="shared" si="565"/>
        <v>ROUNDI</v>
      </c>
      <c r="AD1894" t="b">
        <f t="shared" si="564"/>
        <v>1</v>
      </c>
    </row>
    <row r="1895" spans="1:30">
      <c r="A1895" s="58">
        <f t="shared" si="574"/>
        <v>1895</v>
      </c>
      <c r="B1895" s="55">
        <f t="shared" si="573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3">
        <v>0</v>
      </c>
      <c r="H1895" s="213">
        <v>0</v>
      </c>
      <c r="I1895" s="192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66"/>
        <v>NOT EQUAL</v>
      </c>
      <c r="Q1895" s="43" t="str">
        <f>IF(ISNA(VLOOKUP(AC1895,#REF!,1)),"//","")</f>
        <v/>
      </c>
      <c r="R1895" s="43"/>
      <c r="S1895" s="43">
        <f t="shared" si="567"/>
        <v>566</v>
      </c>
      <c r="T1895" s="93" t="s">
        <v>2986</v>
      </c>
      <c r="U1895" s="71" t="s">
        <v>2484</v>
      </c>
      <c r="V1895" s="71" t="s">
        <v>2484</v>
      </c>
      <c r="W1895" s="44" t="str">
        <f t="shared" si="568"/>
        <v>"OP_A"</v>
      </c>
      <c r="X1895" s="25" t="str">
        <f t="shared" si="569"/>
        <v>OP_A</v>
      </c>
      <c r="Y1895" s="1">
        <f t="shared" si="570"/>
        <v>1849</v>
      </c>
      <c r="Z1895" t="str">
        <f t="shared" si="571"/>
        <v>ITM_op_a</v>
      </c>
      <c r="AA1895" s="172" t="str">
        <f>IF(ISNA(VLOOKUP(AC1895,Sheet2!J:J,1,0)),"//","")</f>
        <v>//</v>
      </c>
      <c r="AC1895" s="111" t="str">
        <f t="shared" si="565"/>
        <v>OP_A</v>
      </c>
      <c r="AD1895" t="b">
        <f t="shared" si="564"/>
        <v>1</v>
      </c>
    </row>
    <row r="1896" spans="1:30">
      <c r="A1896" s="58">
        <f t="shared" si="574"/>
        <v>1896</v>
      </c>
      <c r="B1896" s="55">
        <f t="shared" si="573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2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66"/>
        <v>NOT EQUAL</v>
      </c>
      <c r="Q1896" t="str">
        <f>IF(ISNA(VLOOKUP(AC1896,#REF!,1)),"//","")</f>
        <v/>
      </c>
      <c r="R1896"/>
      <c r="S1896" s="43">
        <f t="shared" si="567"/>
        <v>567</v>
      </c>
      <c r="T1896" s="93" t="s">
        <v>2986</v>
      </c>
      <c r="U1896" s="71" t="s">
        <v>2484</v>
      </c>
      <c r="V1896" s="71" t="s">
        <v>2484</v>
      </c>
      <c r="W1896" s="44" t="str">
        <f t="shared" si="568"/>
        <v>"OP_A" STD_SUP_2</v>
      </c>
      <c r="X1896" s="25" t="str">
        <f t="shared" si="569"/>
        <v>OP_A^2</v>
      </c>
      <c r="Y1896" s="1">
        <f t="shared" si="570"/>
        <v>1850</v>
      </c>
      <c r="Z1896" t="str">
        <f t="shared" si="571"/>
        <v>ITM_op_a2</v>
      </c>
      <c r="AA1896" s="172" t="str">
        <f>IF(ISNA(VLOOKUP(AC1896,Sheet2!J:J,1,0)),"//","")</f>
        <v>//</v>
      </c>
      <c r="AC1896" s="111" t="str">
        <f t="shared" si="565"/>
        <v>OP_A^2</v>
      </c>
      <c r="AD1896" t="b">
        <f t="shared" si="564"/>
        <v>1</v>
      </c>
    </row>
    <row r="1897" spans="1:30">
      <c r="A1897" s="58">
        <f t="shared" si="574"/>
        <v>1897</v>
      </c>
      <c r="B1897" s="55">
        <f t="shared" si="573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2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66"/>
        <v>NOT EQUAL</v>
      </c>
      <c r="Q1897" t="str">
        <f>IF(ISNA(VLOOKUP(AC1897,#REF!,1)),"//","")</f>
        <v/>
      </c>
      <c r="R1897"/>
      <c r="S1897" s="43">
        <f t="shared" si="567"/>
        <v>568</v>
      </c>
      <c r="T1897" s="93" t="s">
        <v>2986</v>
      </c>
      <c r="U1897" s="71" t="s">
        <v>2484</v>
      </c>
      <c r="V1897" s="71" t="s">
        <v>2484</v>
      </c>
      <c r="W1897" s="44" t="str">
        <f t="shared" si="568"/>
        <v>"OP_J"</v>
      </c>
      <c r="X1897" s="25" t="str">
        <f t="shared" si="569"/>
        <v>OP_J</v>
      </c>
      <c r="Y1897" s="1">
        <f t="shared" si="570"/>
        <v>1851</v>
      </c>
      <c r="Z1897" t="str">
        <f t="shared" si="571"/>
        <v>ITM_op_j</v>
      </c>
      <c r="AA1897" s="172" t="str">
        <f>IF(ISNA(VLOOKUP(AC1897,Sheet2!J:J,1,0)),"//","")</f>
        <v>//</v>
      </c>
      <c r="AC1897" s="111" t="str">
        <f t="shared" si="565"/>
        <v>OP_J</v>
      </c>
      <c r="AD1897" t="b">
        <f t="shared" si="564"/>
        <v>1</v>
      </c>
    </row>
    <row r="1898" spans="1:30">
      <c r="A1898" s="58">
        <f t="shared" si="574"/>
        <v>1898</v>
      </c>
      <c r="B1898" s="55">
        <f t="shared" si="573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2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66"/>
        <v/>
      </c>
      <c r="Q1898" t="str">
        <f>IF(ISNA(VLOOKUP(AC1898,#REF!,1)),"//","")</f>
        <v/>
      </c>
      <c r="R1898"/>
      <c r="S1898" s="43">
        <f t="shared" si="567"/>
        <v>569</v>
      </c>
      <c r="T1898" s="93" t="s">
        <v>2986</v>
      </c>
      <c r="U1898" s="71" t="s">
        <v>2484</v>
      </c>
      <c r="V1898" s="71" t="s">
        <v>2912</v>
      </c>
      <c r="W1898" s="44" t="str">
        <f t="shared" si="568"/>
        <v>"Y" STD_SPACE_3_PER_EM STD_RIGHT_ARROW STD_SPACE_3_PER_EM STD_DELTA</v>
      </c>
      <c r="X1898" s="25" t="str">
        <f t="shared" si="569"/>
        <v>D&gt;Y</v>
      </c>
      <c r="Y1898" s="1">
        <f t="shared" si="570"/>
        <v>1852</v>
      </c>
      <c r="Z1898" t="str">
        <f t="shared" si="571"/>
        <v>ITM_EE_D2Y</v>
      </c>
      <c r="AA1898" s="172" t="str">
        <f>IF(ISNA(VLOOKUP(AC1898,Sheet2!J:J,1,0)),"//","")</f>
        <v>//</v>
      </c>
      <c r="AC1898" s="111" t="str">
        <f t="shared" si="565"/>
        <v>Y&gt;DELTA</v>
      </c>
      <c r="AD1898" t="b">
        <f t="shared" si="564"/>
        <v>0</v>
      </c>
    </row>
    <row r="1899" spans="1:30">
      <c r="A1899" s="58">
        <f t="shared" si="574"/>
        <v>1899</v>
      </c>
      <c r="B1899" s="55">
        <f t="shared" si="573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2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66"/>
        <v/>
      </c>
      <c r="Q1899" t="str">
        <f>IF(ISNA(VLOOKUP(AC1899,#REF!,1)),"//","")</f>
        <v/>
      </c>
      <c r="R1899"/>
      <c r="S1899" s="43">
        <f t="shared" si="567"/>
        <v>570</v>
      </c>
      <c r="T1899" s="93" t="s">
        <v>2986</v>
      </c>
      <c r="U1899" s="71" t="s">
        <v>2484</v>
      </c>
      <c r="V1899" s="71" t="s">
        <v>2913</v>
      </c>
      <c r="W1899" s="44" t="str">
        <f t="shared" si="568"/>
        <v>STD_DELTA STD_SPACE_3_PER_EM STD_RIGHT_ARROW STD_SPACE_3_PER_EM "Y"</v>
      </c>
      <c r="X1899" s="25" t="str">
        <f t="shared" si="569"/>
        <v>Y&gt;D</v>
      </c>
      <c r="Y1899" s="1">
        <f t="shared" si="570"/>
        <v>1853</v>
      </c>
      <c r="Z1899" t="str">
        <f t="shared" si="571"/>
        <v>ITM_EE_Y2D</v>
      </c>
      <c r="AA1899" s="172" t="str">
        <f>IF(ISNA(VLOOKUP(AC1899,Sheet2!J:J,1,0)),"//","")</f>
        <v>//</v>
      </c>
      <c r="AC1899" s="111" t="str">
        <f t="shared" si="565"/>
        <v>DELTA&gt;Y</v>
      </c>
      <c r="AD1899" t="b">
        <f t="shared" si="564"/>
        <v>0</v>
      </c>
    </row>
    <row r="1900" spans="1:30">
      <c r="A1900" s="58">
        <f t="shared" si="574"/>
        <v>1900</v>
      </c>
      <c r="B1900" s="55">
        <f t="shared" si="573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2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66"/>
        <v>NOT EQUAL</v>
      </c>
      <c r="Q1900" t="str">
        <f>IF(ISNA(VLOOKUP(AC1900,#REF!,1)),"//","")</f>
        <v/>
      </c>
      <c r="R1900"/>
      <c r="S1900" s="43">
        <f t="shared" si="567"/>
        <v>571</v>
      </c>
      <c r="T1900" s="93" t="s">
        <v>2986</v>
      </c>
      <c r="U1900" s="71" t="s">
        <v>2484</v>
      </c>
      <c r="V1900" s="71" t="s">
        <v>2484</v>
      </c>
      <c r="W1900" s="44" t="str">
        <f t="shared" si="568"/>
        <v>"ATOSYM"</v>
      </c>
      <c r="X1900" s="25" t="str">
        <f t="shared" si="569"/>
        <v>ATOSYM</v>
      </c>
      <c r="Y1900" s="1">
        <f t="shared" si="570"/>
        <v>1854</v>
      </c>
      <c r="Z1900" t="str">
        <f t="shared" si="571"/>
        <v>ITM_EE_A2S</v>
      </c>
      <c r="AA1900" s="172" t="str">
        <f>IF(ISNA(VLOOKUP(AC1900,Sheet2!J:J,1,0)),"//","")</f>
        <v>//</v>
      </c>
      <c r="AC1900" s="111" t="str">
        <f t="shared" si="565"/>
        <v>ATOSYM</v>
      </c>
      <c r="AD1900" t="b">
        <f t="shared" si="564"/>
        <v>1</v>
      </c>
    </row>
    <row r="1901" spans="1:30">
      <c r="A1901" s="58">
        <f t="shared" si="574"/>
        <v>1901</v>
      </c>
      <c r="B1901" s="55">
        <f t="shared" si="573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2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66"/>
        <v>NOT EQUAL</v>
      </c>
      <c r="Q1901" t="str">
        <f>IF(ISNA(VLOOKUP(AC1901,#REF!,1)),"//","")</f>
        <v/>
      </c>
      <c r="R1901"/>
      <c r="S1901" s="43">
        <f t="shared" si="567"/>
        <v>572</v>
      </c>
      <c r="T1901" s="93" t="s">
        <v>2986</v>
      </c>
      <c r="U1901" s="71" t="s">
        <v>2484</v>
      </c>
      <c r="V1901" s="71" t="s">
        <v>2484</v>
      </c>
      <c r="W1901" s="44" t="str">
        <f t="shared" si="568"/>
        <v>"SYMTOA"</v>
      </c>
      <c r="X1901" s="25" t="str">
        <f t="shared" si="569"/>
        <v>SYMTOA</v>
      </c>
      <c r="Y1901" s="1">
        <f t="shared" si="570"/>
        <v>1855</v>
      </c>
      <c r="Z1901" t="str">
        <f t="shared" si="571"/>
        <v>ITM_EE_S2A</v>
      </c>
      <c r="AA1901" s="172" t="str">
        <f>IF(ISNA(VLOOKUP(AC1901,Sheet2!J:J,1,0)),"//","")</f>
        <v>//</v>
      </c>
      <c r="AC1901" s="111" t="str">
        <f t="shared" si="565"/>
        <v>SYMTOA</v>
      </c>
      <c r="AD1901" t="b">
        <f t="shared" si="564"/>
        <v>1</v>
      </c>
    </row>
    <row r="1902" spans="1:30">
      <c r="A1902" s="58">
        <f t="shared" si="574"/>
        <v>1902</v>
      </c>
      <c r="B1902" s="55">
        <f t="shared" si="573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2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66"/>
        <v/>
      </c>
      <c r="Q1902" t="str">
        <f>IF(ISNA(VLOOKUP(AC1902,#REF!,1)),"//","")</f>
        <v/>
      </c>
      <c r="R1902"/>
      <c r="S1902" s="43">
        <f t="shared" si="567"/>
        <v>573</v>
      </c>
      <c r="T1902" s="93" t="s">
        <v>2986</v>
      </c>
      <c r="U1902" s="71" t="s">
        <v>2484</v>
      </c>
      <c r="V1902" s="71" t="s">
        <v>2484</v>
      </c>
      <c r="W1902" s="44" t="str">
        <f t="shared" si="568"/>
        <v>"E^" STD_THETA "J"</v>
      </c>
      <c r="X1902" s="25" t="str">
        <f t="shared" si="569"/>
        <v>E^THETAJ</v>
      </c>
      <c r="Y1902" s="1">
        <f t="shared" si="570"/>
        <v>1856</v>
      </c>
      <c r="Z1902" t="str">
        <f t="shared" si="571"/>
        <v>ITM_EE_EXP_TH</v>
      </c>
      <c r="AA1902" s="172" t="str">
        <f>IF(ISNA(VLOOKUP(AC1902,Sheet2!J:J,1,0)),"//","")</f>
        <v>//</v>
      </c>
      <c r="AC1902" s="111" t="str">
        <f t="shared" si="565"/>
        <v>E^THETAJ</v>
      </c>
      <c r="AD1902" t="b">
        <f t="shared" si="564"/>
        <v>1</v>
      </c>
    </row>
    <row r="1903" spans="1:30">
      <c r="A1903" s="58">
        <f t="shared" si="574"/>
        <v>1903</v>
      </c>
      <c r="B1903" s="55">
        <f t="shared" si="573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2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66"/>
        <v/>
      </c>
      <c r="Q1903" t="str">
        <f>IF(ISNA(VLOOKUP(AC1903,#REF!,1)),"//","")</f>
        <v/>
      </c>
      <c r="R1903"/>
      <c r="S1903" s="43">
        <f t="shared" si="567"/>
        <v>574</v>
      </c>
      <c r="T1903" s="93" t="s">
        <v>2986</v>
      </c>
      <c r="U1903" s="71" t="s">
        <v>2484</v>
      </c>
      <c r="V1903" s="71" t="s">
        <v>2484</v>
      </c>
      <c r="W1903" s="44" t="str">
        <f t="shared" si="568"/>
        <v>"STO" STD_SPACE_3_PER_EM "3Z"</v>
      </c>
      <c r="X1903" s="25" t="str">
        <f t="shared" si="569"/>
        <v>STO3Z</v>
      </c>
      <c r="Y1903" s="1">
        <f t="shared" si="570"/>
        <v>1857</v>
      </c>
      <c r="Z1903" t="str">
        <f t="shared" si="571"/>
        <v>ITM_EE_STO_Z</v>
      </c>
      <c r="AA1903" s="172" t="str">
        <f>IF(ISNA(VLOOKUP(AC1903,Sheet2!J:J,1,0)),"//","")</f>
        <v>//</v>
      </c>
      <c r="AC1903" s="111" t="str">
        <f t="shared" si="565"/>
        <v>STO3Z</v>
      </c>
      <c r="AD1903" t="b">
        <f t="shared" si="564"/>
        <v>1</v>
      </c>
    </row>
    <row r="1904" spans="1:30">
      <c r="A1904" s="58">
        <f t="shared" si="574"/>
        <v>1904</v>
      </c>
      <c r="B1904" s="55">
        <f t="shared" si="573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2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66"/>
        <v/>
      </c>
      <c r="Q1904" t="str">
        <f>IF(ISNA(VLOOKUP(AC1904,#REF!,1)),"//","")</f>
        <v/>
      </c>
      <c r="R1904"/>
      <c r="S1904" s="43">
        <f t="shared" si="567"/>
        <v>575</v>
      </c>
      <c r="T1904" s="93" t="s">
        <v>2986</v>
      </c>
      <c r="U1904" s="71" t="s">
        <v>2484</v>
      </c>
      <c r="V1904" s="71" t="s">
        <v>2484</v>
      </c>
      <c r="W1904" s="44" t="str">
        <f t="shared" si="568"/>
        <v>"RCL" STD_SPACE_3_PER_EM "3Z"</v>
      </c>
      <c r="X1904" s="25" t="str">
        <f t="shared" si="569"/>
        <v>RCL3Z</v>
      </c>
      <c r="Y1904" s="1">
        <f t="shared" si="570"/>
        <v>1858</v>
      </c>
      <c r="Z1904" t="str">
        <f t="shared" si="571"/>
        <v>ITM_EE_RCL_Z</v>
      </c>
      <c r="AA1904" s="172" t="str">
        <f>IF(ISNA(VLOOKUP(AC1904,Sheet2!J:J,1,0)),"//","")</f>
        <v>//</v>
      </c>
      <c r="AC1904" s="111" t="str">
        <f t="shared" si="565"/>
        <v>RCL3Z</v>
      </c>
      <c r="AD1904" t="b">
        <f t="shared" si="564"/>
        <v>1</v>
      </c>
    </row>
    <row r="1905" spans="1:30">
      <c r="A1905" s="58">
        <f t="shared" si="574"/>
        <v>1905</v>
      </c>
      <c r="B1905" s="55">
        <f t="shared" si="573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2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66"/>
        <v/>
      </c>
      <c r="Q1905" t="str">
        <f>IF(ISNA(VLOOKUP(AC1905,#REF!,1)),"//","")</f>
        <v/>
      </c>
      <c r="R1905"/>
      <c r="S1905" s="43">
        <f t="shared" si="567"/>
        <v>576</v>
      </c>
      <c r="T1905" s="93" t="s">
        <v>2986</v>
      </c>
      <c r="U1905" s="71" t="s">
        <v>2484</v>
      </c>
      <c r="V1905" s="71" t="s">
        <v>2484</v>
      </c>
      <c r="W1905" s="44" t="str">
        <f t="shared" si="568"/>
        <v>"STO" STD_SPACE_3_PER_EM "3V"</v>
      </c>
      <c r="X1905" s="25" t="str">
        <f t="shared" si="569"/>
        <v>STO3V</v>
      </c>
      <c r="Y1905" s="1">
        <f t="shared" si="570"/>
        <v>1859</v>
      </c>
      <c r="Z1905" t="str">
        <f t="shared" si="571"/>
        <v>ITM_EE_STO_V</v>
      </c>
      <c r="AA1905" s="172" t="str">
        <f>IF(ISNA(VLOOKUP(AC1905,Sheet2!J:J,1,0)),"//","")</f>
        <v>//</v>
      </c>
      <c r="AC1905" s="111" t="str">
        <f t="shared" si="565"/>
        <v>STO3V</v>
      </c>
      <c r="AD1905" t="b">
        <f t="shared" si="564"/>
        <v>1</v>
      </c>
    </row>
    <row r="1906" spans="1:30">
      <c r="A1906" s="58">
        <f t="shared" si="574"/>
        <v>1906</v>
      </c>
      <c r="B1906" s="55">
        <f t="shared" si="573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2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66"/>
        <v/>
      </c>
      <c r="Q1906" t="str">
        <f>IF(ISNA(VLOOKUP(AC1906,#REF!,1)),"//","")</f>
        <v/>
      </c>
      <c r="R1906"/>
      <c r="S1906" s="43">
        <f t="shared" si="567"/>
        <v>577</v>
      </c>
      <c r="T1906" s="93" t="s">
        <v>2986</v>
      </c>
      <c r="U1906" s="71" t="s">
        <v>2484</v>
      </c>
      <c r="V1906" s="71" t="s">
        <v>2484</v>
      </c>
      <c r="W1906" s="44" t="str">
        <f t="shared" si="568"/>
        <v>"RCL" STD_SPACE_3_PER_EM "3V"</v>
      </c>
      <c r="X1906" s="25" t="str">
        <f t="shared" si="569"/>
        <v>RCL3V</v>
      </c>
      <c r="Y1906" s="1">
        <f t="shared" si="570"/>
        <v>1860</v>
      </c>
      <c r="Z1906" t="str">
        <f t="shared" si="571"/>
        <v>ITM_EE_RCL_V</v>
      </c>
      <c r="AA1906" s="172" t="str">
        <f>IF(ISNA(VLOOKUP(AC1906,Sheet2!J:J,1,0)),"//","")</f>
        <v>//</v>
      </c>
      <c r="AC1906" s="111" t="str">
        <f t="shared" si="565"/>
        <v>RCL3V</v>
      </c>
      <c r="AD1906" t="b">
        <f t="shared" si="564"/>
        <v>1</v>
      </c>
    </row>
    <row r="1907" spans="1:30">
      <c r="A1907" s="58">
        <f t="shared" si="574"/>
        <v>1907</v>
      </c>
      <c r="B1907" s="55">
        <f t="shared" si="573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2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66"/>
        <v/>
      </c>
      <c r="Q1907" t="str">
        <f>IF(ISNA(VLOOKUP(AC1907,#REF!,1)),"//","")</f>
        <v/>
      </c>
      <c r="R1907"/>
      <c r="S1907" s="43">
        <f t="shared" si="567"/>
        <v>578</v>
      </c>
      <c r="T1907" s="93" t="s">
        <v>2986</v>
      </c>
      <c r="U1907" s="71" t="s">
        <v>2484</v>
      </c>
      <c r="V1907" s="71" t="s">
        <v>2484</v>
      </c>
      <c r="W1907" s="44" t="str">
        <f t="shared" si="568"/>
        <v>"STO" STD_SPACE_3_PER_EM "3I"</v>
      </c>
      <c r="X1907" s="25" t="str">
        <f t="shared" si="569"/>
        <v>STO3I</v>
      </c>
      <c r="Y1907" s="1">
        <f t="shared" si="570"/>
        <v>1861</v>
      </c>
      <c r="Z1907" t="str">
        <f t="shared" si="571"/>
        <v>ITM_EE_STO_I</v>
      </c>
      <c r="AA1907" s="172" t="str">
        <f>IF(ISNA(VLOOKUP(AC1907,Sheet2!J:J,1,0)),"//","")</f>
        <v>//</v>
      </c>
      <c r="AC1907" s="111" t="str">
        <f t="shared" si="565"/>
        <v>STO3I</v>
      </c>
      <c r="AD1907" t="b">
        <f t="shared" si="564"/>
        <v>1</v>
      </c>
    </row>
    <row r="1908" spans="1:30">
      <c r="A1908" s="58">
        <f t="shared" si="574"/>
        <v>1908</v>
      </c>
      <c r="B1908" s="55">
        <f t="shared" si="573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2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66"/>
        <v/>
      </c>
      <c r="Q1908" t="str">
        <f>IF(ISNA(VLOOKUP(AC1908,#REF!,1)),"//","")</f>
        <v/>
      </c>
      <c r="R1908"/>
      <c r="S1908" s="43">
        <f t="shared" si="567"/>
        <v>579</v>
      </c>
      <c r="T1908" s="93" t="s">
        <v>2986</v>
      </c>
      <c r="U1908" s="71" t="s">
        <v>2484</v>
      </c>
      <c r="V1908" s="71" t="s">
        <v>2484</v>
      </c>
      <c r="W1908" s="44" t="str">
        <f t="shared" si="568"/>
        <v>"RCL" STD_SPACE_3_PER_EM "3I"</v>
      </c>
      <c r="X1908" s="25" t="str">
        <f t="shared" si="569"/>
        <v>RCL3I</v>
      </c>
      <c r="Y1908" s="1">
        <f t="shared" si="570"/>
        <v>1862</v>
      </c>
      <c r="Z1908" t="str">
        <f t="shared" si="571"/>
        <v>ITM_EE_RCL_I</v>
      </c>
      <c r="AA1908" s="172" t="str">
        <f>IF(ISNA(VLOOKUP(AC1908,Sheet2!J:J,1,0)),"//","")</f>
        <v>//</v>
      </c>
      <c r="AC1908" s="111" t="str">
        <f t="shared" si="565"/>
        <v>RCL3I</v>
      </c>
      <c r="AD1908" t="b">
        <f t="shared" si="564"/>
        <v>1</v>
      </c>
    </row>
    <row r="1909" spans="1:30">
      <c r="A1909" s="58">
        <f t="shared" si="574"/>
        <v>1909</v>
      </c>
      <c r="B1909" s="55">
        <f t="shared" si="573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2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66"/>
        <v>NOT EQUAL</v>
      </c>
      <c r="Q1909" t="str">
        <f>IF(ISNA(VLOOKUP(AC1909,#REF!,1)),"//","")</f>
        <v/>
      </c>
      <c r="R1909"/>
      <c r="S1909" s="43">
        <f t="shared" si="567"/>
        <v>580</v>
      </c>
      <c r="T1909" s="93" t="s">
        <v>2986</v>
      </c>
      <c r="U1909" s="71" t="s">
        <v>2484</v>
      </c>
      <c r="V1909" s="71" t="s">
        <v>2484</v>
      </c>
      <c r="W1909" s="44" t="str">
        <f t="shared" si="568"/>
        <v>"3V" STD_DIVIDE "3I"</v>
      </c>
      <c r="X1909" s="25" t="str">
        <f t="shared" si="569"/>
        <v>3V/3I</v>
      </c>
      <c r="Y1909" s="1">
        <f t="shared" si="570"/>
        <v>1863</v>
      </c>
      <c r="Z1909" t="str">
        <f t="shared" si="571"/>
        <v>ITM_EE_STO_V_I</v>
      </c>
      <c r="AA1909" s="172" t="str">
        <f>IF(ISNA(VLOOKUP(AC1909,Sheet2!J:J,1,0)),"//","")</f>
        <v>//</v>
      </c>
      <c r="AC1909" s="111" t="str">
        <f t="shared" si="565"/>
        <v>3V/3I</v>
      </c>
      <c r="AD1909" t="b">
        <f t="shared" si="564"/>
        <v>1</v>
      </c>
    </row>
    <row r="1910" spans="1:30">
      <c r="A1910" s="58">
        <f t="shared" si="574"/>
        <v>1910</v>
      </c>
      <c r="B1910" s="55">
        <f t="shared" si="573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2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66"/>
        <v>NOT EQUAL</v>
      </c>
      <c r="Q1910" t="str">
        <f>IF(ISNA(VLOOKUP(AC1910,#REF!,1)),"//","")</f>
        <v/>
      </c>
      <c r="R1910"/>
      <c r="S1910" s="43">
        <f t="shared" si="567"/>
        <v>581</v>
      </c>
      <c r="T1910" s="93" t="s">
        <v>2986</v>
      </c>
      <c r="U1910" s="71" t="s">
        <v>2484</v>
      </c>
      <c r="V1910" s="71" t="s">
        <v>2922</v>
      </c>
      <c r="W1910" s="44" t="str">
        <f t="shared" si="568"/>
        <v>"3I" STD_CROSS "3Z"</v>
      </c>
      <c r="X1910" s="25" t="str">
        <f t="shared" si="569"/>
        <v>3Ix3Z</v>
      </c>
      <c r="Y1910" s="1">
        <f t="shared" si="570"/>
        <v>1864</v>
      </c>
      <c r="Z1910" t="str">
        <f t="shared" si="571"/>
        <v>ITM_EE_STO_IR</v>
      </c>
      <c r="AA1910" s="172" t="str">
        <f>IF(ISNA(VLOOKUP(AC1910,Sheet2!J:J,1,0)),"//","")</f>
        <v>//</v>
      </c>
      <c r="AC1910" s="111" t="str">
        <f t="shared" si="565"/>
        <v>3I*3Z</v>
      </c>
      <c r="AD1910" t="b">
        <f t="shared" si="564"/>
        <v>0</v>
      </c>
    </row>
    <row r="1911" spans="1:30">
      <c r="A1911" s="58">
        <f t="shared" si="574"/>
        <v>1911</v>
      </c>
      <c r="B1911" s="55">
        <f t="shared" si="573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2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66"/>
        <v>NOT EQUAL</v>
      </c>
      <c r="Q1911" t="str">
        <f>IF(ISNA(VLOOKUP(AC1911,#REF!,1)),"//","")</f>
        <v/>
      </c>
      <c r="R1911"/>
      <c r="S1911" s="43">
        <f t="shared" si="567"/>
        <v>582</v>
      </c>
      <c r="T1911" s="93" t="s">
        <v>2986</v>
      </c>
      <c r="U1911" s="71" t="s">
        <v>2484</v>
      </c>
      <c r="V1911" s="71" t="s">
        <v>2484</v>
      </c>
      <c r="W1911" s="44" t="str">
        <f t="shared" si="568"/>
        <v>"3V" STD_DIVIDE "3Z"</v>
      </c>
      <c r="X1911" s="25" t="str">
        <f t="shared" si="569"/>
        <v>3V/3Z</v>
      </c>
      <c r="Y1911" s="1">
        <f t="shared" si="570"/>
        <v>1865</v>
      </c>
      <c r="Z1911" t="str">
        <f t="shared" si="571"/>
        <v>ITM_EE_STO_V_Z</v>
      </c>
      <c r="AA1911" s="172" t="str">
        <f>IF(ISNA(VLOOKUP(AC1911,Sheet2!J:J,1,0)),"//","")</f>
        <v>//</v>
      </c>
      <c r="AC1911" s="111" t="str">
        <f t="shared" si="565"/>
        <v>3V/3Z</v>
      </c>
      <c r="AD1911" t="b">
        <f t="shared" si="564"/>
        <v>1</v>
      </c>
    </row>
    <row r="1912" spans="1:30">
      <c r="A1912" s="58">
        <f t="shared" si="574"/>
        <v>1912</v>
      </c>
      <c r="B1912" s="55">
        <f t="shared" si="573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2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66"/>
        <v/>
      </c>
      <c r="Q1912" t="str">
        <f>IF(ISNA(VLOOKUP(AC1912,#REF!,1)),"//","")</f>
        <v/>
      </c>
      <c r="R1912"/>
      <c r="S1912" s="43">
        <f t="shared" si="567"/>
        <v>583</v>
      </c>
      <c r="T1912" s="93" t="s">
        <v>2986</v>
      </c>
      <c r="U1912" s="71" t="s">
        <v>2484</v>
      </c>
      <c r="V1912" s="71" t="s">
        <v>2484</v>
      </c>
      <c r="W1912" s="44" t="str">
        <f t="shared" si="568"/>
        <v>"X" STD_SPACE_3_PER_EM STD_RIGHT_ARROW STD_SPACE_3_PER_EM "BAL"</v>
      </c>
      <c r="X1912" s="25" t="str">
        <f t="shared" si="569"/>
        <v>X&gt;BAL</v>
      </c>
      <c r="Y1912" s="1">
        <f t="shared" si="570"/>
        <v>1866</v>
      </c>
      <c r="Z1912" t="str">
        <f t="shared" si="571"/>
        <v>ITM_EE_X2BAL</v>
      </c>
      <c r="AA1912" s="172" t="str">
        <f>IF(ISNA(VLOOKUP(AC1912,Sheet2!J:J,1,0)),"//","")</f>
        <v>//</v>
      </c>
      <c r="AC1912" s="111" t="str">
        <f t="shared" si="565"/>
        <v>X&gt;BAL</v>
      </c>
      <c r="AD1912" t="b">
        <f t="shared" si="564"/>
        <v>1</v>
      </c>
    </row>
    <row r="1913" spans="1:30">
      <c r="A1913" s="58">
        <f t="shared" si="574"/>
        <v>1913</v>
      </c>
      <c r="B1913" s="55">
        <f t="shared" si="573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8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66"/>
        <v/>
      </c>
      <c r="Q1913" t="str">
        <f>IF(ISNA(VLOOKUP(AC1913,#REF!,1)),"//","")</f>
        <v/>
      </c>
      <c r="R1913"/>
      <c r="S1913" s="43">
        <f t="shared" si="567"/>
        <v>583</v>
      </c>
      <c r="T1913" s="93" t="s">
        <v>3055</v>
      </c>
      <c r="U1913" s="71" t="s">
        <v>2484</v>
      </c>
      <c r="V1913" s="71" t="s">
        <v>2484</v>
      </c>
      <c r="W1913" s="44" t="str">
        <f t="shared" si="568"/>
        <v/>
      </c>
      <c r="X1913" s="25" t="str">
        <f t="shared" si="569"/>
        <v/>
      </c>
      <c r="Y1913" s="1">
        <f t="shared" si="570"/>
        <v>1867</v>
      </c>
      <c r="Z1913" t="str">
        <f t="shared" si="571"/>
        <v>ITM_DMPMNU</v>
      </c>
      <c r="AA1913" s="172" t="str">
        <f>IF(ISNA(VLOOKUP(AC1913,Sheet2!J:J,1,0)),"//","")</f>
        <v/>
      </c>
      <c r="AC1913" s="111" t="str">
        <f t="shared" si="565"/>
        <v/>
      </c>
      <c r="AD1913" t="b">
        <f t="shared" si="564"/>
        <v>1</v>
      </c>
    </row>
    <row r="1914" spans="1:30">
      <c r="A1914" s="58">
        <f t="shared" si="574"/>
        <v>1914</v>
      </c>
      <c r="B1914" s="55">
        <f t="shared" si="573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2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66"/>
        <v/>
      </c>
      <c r="Q1914" t="str">
        <f>IF(ISNA(VLOOKUP(AC1914,#REF!,1)),"//","")</f>
        <v/>
      </c>
      <c r="R1914"/>
      <c r="S1914" s="43">
        <f t="shared" si="567"/>
        <v>583</v>
      </c>
      <c r="T1914" s="93" t="s">
        <v>3002</v>
      </c>
      <c r="U1914" s="71" t="s">
        <v>2484</v>
      </c>
      <c r="V1914" s="71" t="s">
        <v>2484</v>
      </c>
      <c r="W1914" s="44" t="str">
        <f t="shared" si="568"/>
        <v/>
      </c>
      <c r="X1914" s="25" t="str">
        <f t="shared" si="569"/>
        <v/>
      </c>
      <c r="Y1914" s="1">
        <f t="shared" si="570"/>
        <v>1868</v>
      </c>
      <c r="Z1914" t="str">
        <f t="shared" si="571"/>
        <v>ITM_GGREEK</v>
      </c>
      <c r="AA1914" s="172" t="str">
        <f>IF(ISNA(VLOOKUP(AC1914,Sheet2!J:J,1,0)),"//","")</f>
        <v/>
      </c>
      <c r="AC1914" s="111" t="str">
        <f t="shared" ref="AC1914" si="575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6">X1914=AC1914</f>
        <v>1</v>
      </c>
    </row>
    <row r="1915" spans="1:30">
      <c r="A1915" s="58">
        <f t="shared" si="574"/>
        <v>1915</v>
      </c>
      <c r="B1915" s="55">
        <f t="shared" si="573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2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66"/>
        <v/>
      </c>
      <c r="Q1915" t="str">
        <f>IF(ISNA(VLOOKUP(AC1915,#REF!,1)),"//","")</f>
        <v/>
      </c>
      <c r="R1915"/>
      <c r="S1915" s="43">
        <f t="shared" si="567"/>
        <v>584</v>
      </c>
      <c r="T1915" s="93" t="s">
        <v>3036</v>
      </c>
      <c r="U1915" s="71" t="s">
        <v>2484</v>
      </c>
      <c r="V1915" s="71" t="s">
        <v>3050</v>
      </c>
      <c r="W1915" s="44" t="str">
        <f t="shared" si="568"/>
        <v>"BIN"</v>
      </c>
      <c r="X1915" s="25" t="str">
        <f t="shared" si="569"/>
        <v>&gt;BIN</v>
      </c>
      <c r="Y1915" s="1">
        <f t="shared" si="570"/>
        <v>1869</v>
      </c>
      <c r="Z1915" t="str">
        <f t="shared" si="571"/>
        <v>ITM_2BIN</v>
      </c>
      <c r="AA1915" s="172" t="str">
        <f>IF(ISNA(VLOOKUP(AC1915,Sheet2!J:J,1,0)),"//","")</f>
        <v>//</v>
      </c>
      <c r="AC1915" s="111" t="str">
        <f t="shared" si="565"/>
        <v>BIN</v>
      </c>
      <c r="AD1915" t="b">
        <f t="shared" ref="AD1915:AD1977" si="577">X1915=AC1915</f>
        <v>0</v>
      </c>
    </row>
    <row r="1916" spans="1:30">
      <c r="A1916" s="58">
        <f t="shared" si="574"/>
        <v>1916</v>
      </c>
      <c r="B1916" s="55">
        <f t="shared" si="573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2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66"/>
        <v/>
      </c>
      <c r="Q1916" t="str">
        <f>IF(ISNA(VLOOKUP(AC1916,#REF!,1)),"//","")</f>
        <v/>
      </c>
      <c r="R1916"/>
      <c r="S1916" s="43">
        <f t="shared" si="567"/>
        <v>585</v>
      </c>
      <c r="T1916" s="93" t="s">
        <v>3036</v>
      </c>
      <c r="U1916" s="71" t="s">
        <v>2484</v>
      </c>
      <c r="V1916" s="71" t="s">
        <v>3051</v>
      </c>
      <c r="W1916" s="44" t="str">
        <f t="shared" si="568"/>
        <v>"OCT"</v>
      </c>
      <c r="X1916" s="25" t="str">
        <f t="shared" si="569"/>
        <v>&gt;OCT</v>
      </c>
      <c r="Y1916" s="1">
        <f t="shared" si="570"/>
        <v>1870</v>
      </c>
      <c r="Z1916" t="str">
        <f t="shared" si="571"/>
        <v>ITM_2OCT</v>
      </c>
      <c r="AA1916" s="172" t="str">
        <f>IF(ISNA(VLOOKUP(AC1916,Sheet2!J:J,1,0)),"//","")</f>
        <v>//</v>
      </c>
      <c r="AC1916" s="111" t="str">
        <f t="shared" si="565"/>
        <v>OCT</v>
      </c>
      <c r="AD1916" t="b">
        <f t="shared" si="577"/>
        <v>0</v>
      </c>
    </row>
    <row r="1917" spans="1:30">
      <c r="A1917" s="58">
        <f t="shared" si="574"/>
        <v>1917</v>
      </c>
      <c r="B1917" s="55">
        <f t="shared" si="573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2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66"/>
        <v/>
      </c>
      <c r="Q1917" t="str">
        <f>IF(ISNA(VLOOKUP(AC1917,#REF!,1)),"//","")</f>
        <v/>
      </c>
      <c r="R1917"/>
      <c r="S1917" s="43">
        <f t="shared" si="567"/>
        <v>586</v>
      </c>
      <c r="T1917" s="93" t="s">
        <v>3036</v>
      </c>
      <c r="U1917" s="71" t="s">
        <v>2484</v>
      </c>
      <c r="V1917" s="97" t="s">
        <v>3052</v>
      </c>
      <c r="W1917" s="44" t="str">
        <f t="shared" si="568"/>
        <v>"DEC"</v>
      </c>
      <c r="X1917" s="25" t="str">
        <f t="shared" si="569"/>
        <v>&gt;DEC</v>
      </c>
      <c r="Y1917" s="1">
        <f t="shared" si="570"/>
        <v>1871</v>
      </c>
      <c r="Z1917" t="str">
        <f t="shared" si="571"/>
        <v>ITM_2DEC</v>
      </c>
      <c r="AA1917" s="172" t="str">
        <f>IF(ISNA(VLOOKUP(AC1917,Sheet2!J:J,1,0)),"//","")</f>
        <v/>
      </c>
      <c r="AC1917" s="111" t="str">
        <f t="shared" si="565"/>
        <v>DEC</v>
      </c>
      <c r="AD1917" t="b">
        <f t="shared" si="577"/>
        <v>0</v>
      </c>
    </row>
    <row r="1918" spans="1:30">
      <c r="A1918" s="58">
        <f t="shared" si="574"/>
        <v>1918</v>
      </c>
      <c r="B1918" s="55">
        <f t="shared" si="573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2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66"/>
        <v/>
      </c>
      <c r="Q1918" t="str">
        <f>IF(ISNA(VLOOKUP(AC1918,#REF!,1)),"//","")</f>
        <v/>
      </c>
      <c r="R1918"/>
      <c r="S1918" s="43">
        <f t="shared" si="567"/>
        <v>587</v>
      </c>
      <c r="T1918" s="93" t="s">
        <v>3036</v>
      </c>
      <c r="U1918" s="71" t="s">
        <v>2484</v>
      </c>
      <c r="V1918" s="97" t="s">
        <v>3053</v>
      </c>
      <c r="W1918" s="44" t="str">
        <f t="shared" si="568"/>
        <v>"HEX"</v>
      </c>
      <c r="X1918" s="25" t="str">
        <f t="shared" si="569"/>
        <v>&gt;HEX</v>
      </c>
      <c r="Y1918" s="1">
        <f t="shared" si="570"/>
        <v>1872</v>
      </c>
      <c r="Z1918" t="str">
        <f t="shared" si="571"/>
        <v>ITM_2HEX</v>
      </c>
      <c r="AA1918" s="172" t="str">
        <f>IF(ISNA(VLOOKUP(AC1918,Sheet2!J:J,1,0)),"//","")</f>
        <v>//</v>
      </c>
      <c r="AC1918" s="111" t="str">
        <f t="shared" si="565"/>
        <v>HEX</v>
      </c>
      <c r="AD1918" t="b">
        <f t="shared" si="577"/>
        <v>0</v>
      </c>
    </row>
    <row r="1919" spans="1:30">
      <c r="A1919" s="58">
        <f t="shared" si="574"/>
        <v>1919</v>
      </c>
      <c r="B1919" s="55">
        <f t="shared" si="573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2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66"/>
        <v/>
      </c>
      <c r="Q1919" t="str">
        <f>IF(ISNA(VLOOKUP(AC1919,#REF!,1)),"//","")</f>
        <v/>
      </c>
      <c r="R1919"/>
      <c r="S1919" s="43">
        <f t="shared" si="567"/>
        <v>587</v>
      </c>
      <c r="T1919" s="93" t="s">
        <v>3036</v>
      </c>
      <c r="U1919" s="71" t="s">
        <v>2484</v>
      </c>
      <c r="V1919" s="97" t="s">
        <v>2484</v>
      </c>
      <c r="W1919" s="44" t="str">
        <f t="shared" si="568"/>
        <v/>
      </c>
      <c r="X1919" s="25" t="str">
        <f t="shared" si="569"/>
        <v/>
      </c>
      <c r="Y1919" s="1">
        <f t="shared" si="570"/>
        <v>1873</v>
      </c>
      <c r="Z1919" t="str">
        <f t="shared" si="571"/>
        <v>ITM_WS8</v>
      </c>
      <c r="AA1919" s="172" t="str">
        <f>IF(ISNA(VLOOKUP(AC1919,Sheet2!J:J,1,0)),"//","")</f>
        <v/>
      </c>
      <c r="AC1919" s="111" t="str">
        <f t="shared" si="565"/>
        <v/>
      </c>
      <c r="AD1919" t="b">
        <f t="shared" si="577"/>
        <v>1</v>
      </c>
    </row>
    <row r="1920" spans="1:30">
      <c r="A1920" s="58">
        <f t="shared" si="574"/>
        <v>1920</v>
      </c>
      <c r="B1920" s="55">
        <f t="shared" si="573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2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66"/>
        <v/>
      </c>
      <c r="Q1920" t="str">
        <f>IF(ISNA(VLOOKUP(AC1920,#REF!,1)),"//","")</f>
        <v/>
      </c>
      <c r="R1920"/>
      <c r="S1920" s="43">
        <f t="shared" si="567"/>
        <v>587</v>
      </c>
      <c r="T1920" s="93" t="s">
        <v>3036</v>
      </c>
      <c r="U1920" s="71" t="s">
        <v>2484</v>
      </c>
      <c r="V1920" s="71" t="s">
        <v>2484</v>
      </c>
      <c r="W1920" s="44" t="str">
        <f t="shared" si="568"/>
        <v/>
      </c>
      <c r="X1920" s="25" t="str">
        <f t="shared" si="569"/>
        <v/>
      </c>
      <c r="Y1920" s="1">
        <f t="shared" si="570"/>
        <v>1874</v>
      </c>
      <c r="Z1920" t="str">
        <f t="shared" si="571"/>
        <v>ITM_WS16</v>
      </c>
      <c r="AA1920" s="172" t="str">
        <f>IF(ISNA(VLOOKUP(AC1920,Sheet2!J:J,1,0)),"//","")</f>
        <v/>
      </c>
      <c r="AC1920" s="111" t="str">
        <f t="shared" si="565"/>
        <v/>
      </c>
      <c r="AD1920" t="b">
        <f t="shared" si="577"/>
        <v>1</v>
      </c>
    </row>
    <row r="1921" spans="1:30">
      <c r="A1921" s="58">
        <f t="shared" si="574"/>
        <v>1921</v>
      </c>
      <c r="B1921" s="55">
        <f t="shared" si="573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2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66"/>
        <v/>
      </c>
      <c r="Q1921" t="str">
        <f>IF(ISNA(VLOOKUP(AC1921,#REF!,1)),"//","")</f>
        <v/>
      </c>
      <c r="R1921"/>
      <c r="S1921" s="43">
        <f t="shared" si="567"/>
        <v>587</v>
      </c>
      <c r="T1921" s="93" t="s">
        <v>3036</v>
      </c>
      <c r="U1921" s="71" t="s">
        <v>2484</v>
      </c>
      <c r="V1921" s="71" t="s">
        <v>2484</v>
      </c>
      <c r="W1921" s="44" t="str">
        <f t="shared" si="568"/>
        <v/>
      </c>
      <c r="X1921" s="25" t="str">
        <f t="shared" si="569"/>
        <v/>
      </c>
      <c r="Y1921" s="1">
        <f t="shared" si="570"/>
        <v>1875</v>
      </c>
      <c r="Z1921" t="str">
        <f t="shared" si="571"/>
        <v>ITM_WS32</v>
      </c>
      <c r="AA1921" s="172" t="str">
        <f>IF(ISNA(VLOOKUP(AC1921,Sheet2!J:J,1,0)),"//","")</f>
        <v/>
      </c>
      <c r="AC1921" s="111" t="str">
        <f t="shared" si="565"/>
        <v/>
      </c>
      <c r="AD1921" t="b">
        <f t="shared" si="577"/>
        <v>1</v>
      </c>
    </row>
    <row r="1922" spans="1:30">
      <c r="A1922" s="58">
        <f t="shared" si="574"/>
        <v>1922</v>
      </c>
      <c r="B1922" s="55">
        <f t="shared" si="573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2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66"/>
        <v/>
      </c>
      <c r="Q1922" t="str">
        <f>IF(ISNA(VLOOKUP(AC1922,#REF!,1)),"//","")</f>
        <v/>
      </c>
      <c r="R1922"/>
      <c r="S1922" s="43">
        <f t="shared" si="567"/>
        <v>587</v>
      </c>
      <c r="T1922" s="93" t="s">
        <v>3036</v>
      </c>
      <c r="U1922" s="71" t="s">
        <v>2484</v>
      </c>
      <c r="V1922" s="71" t="s">
        <v>2484</v>
      </c>
      <c r="W1922" s="44" t="str">
        <f t="shared" si="568"/>
        <v/>
      </c>
      <c r="X1922" s="25" t="str">
        <f t="shared" si="569"/>
        <v/>
      </c>
      <c r="Y1922" s="1">
        <f t="shared" si="570"/>
        <v>1876</v>
      </c>
      <c r="Z1922" t="str">
        <f t="shared" si="571"/>
        <v>ITM_WS64</v>
      </c>
      <c r="AA1922" s="172" t="str">
        <f>IF(ISNA(VLOOKUP(AC1922,Sheet2!J:J,1,0)),"//","")</f>
        <v/>
      </c>
      <c r="AC1922" s="111" t="str">
        <f t="shared" ref="AC1922:AC1985" si="578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7"/>
        <v>1</v>
      </c>
    </row>
    <row r="1923" spans="1:30">
      <c r="A1923" s="58">
        <f t="shared" si="574"/>
        <v>1923</v>
      </c>
      <c r="B1923" s="55">
        <f t="shared" si="573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8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66"/>
        <v/>
      </c>
      <c r="Q1923" t="str">
        <f>IF(ISNA(VLOOKUP(AC1923,#REF!,1)),"//","")</f>
        <v/>
      </c>
      <c r="R1923"/>
      <c r="S1923" s="43">
        <f t="shared" si="567"/>
        <v>588</v>
      </c>
      <c r="T1923" s="93" t="s">
        <v>3036</v>
      </c>
      <c r="U1923" s="71" t="s">
        <v>2914</v>
      </c>
      <c r="V1923" s="71" t="s">
        <v>2484</v>
      </c>
      <c r="W1923" s="44" t="str">
        <f t="shared" si="568"/>
        <v>STD_RIGHT_ARROW "I"</v>
      </c>
      <c r="X1923" s="25" t="str">
        <f t="shared" si="569"/>
        <v>&gt;I</v>
      </c>
      <c r="Y1923" s="1">
        <f t="shared" si="570"/>
        <v>1877</v>
      </c>
      <c r="Z1923" t="str">
        <f t="shared" si="571"/>
        <v>ITM_RI</v>
      </c>
      <c r="AA1923" s="172" t="str">
        <f>IF(ISNA(VLOOKUP(AC1923,Sheet2!J:J,1,0)),"//","")</f>
        <v>//</v>
      </c>
      <c r="AC1923" s="111" t="str">
        <f t="shared" si="578"/>
        <v>&gt;I</v>
      </c>
      <c r="AD1923" t="b">
        <f t="shared" si="577"/>
        <v>1</v>
      </c>
    </row>
    <row r="1924" spans="1:30">
      <c r="A1924" s="58">
        <f t="shared" si="574"/>
        <v>1924</v>
      </c>
      <c r="B1924" s="55">
        <f t="shared" si="573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8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66"/>
        <v/>
      </c>
      <c r="Q1924" t="str">
        <f>IF(ISNA(VLOOKUP(AC1924,#REF!,1)),"//","")</f>
        <v/>
      </c>
      <c r="R1924"/>
      <c r="S1924" s="43">
        <f t="shared" si="567"/>
        <v>588</v>
      </c>
      <c r="T1924" s="93" t="s">
        <v>3036</v>
      </c>
      <c r="U1924" s="71" t="s">
        <v>2484</v>
      </c>
      <c r="V1924" s="71" t="s">
        <v>2484</v>
      </c>
      <c r="W1924" s="44" t="str">
        <f t="shared" si="568"/>
        <v/>
      </c>
      <c r="X1924" s="25" t="str">
        <f t="shared" si="569"/>
        <v/>
      </c>
      <c r="Y1924" s="1">
        <f t="shared" si="570"/>
        <v>1878</v>
      </c>
      <c r="Z1924" t="str">
        <f t="shared" si="571"/>
        <v>ITM_HASH_JM</v>
      </c>
      <c r="AA1924" s="172" t="str">
        <f>IF(ISNA(VLOOKUP(AC1924,Sheet2!J:J,1,0)),"//","")</f>
        <v/>
      </c>
      <c r="AC1924" s="111" t="str">
        <f t="shared" si="578"/>
        <v/>
      </c>
      <c r="AD1924" t="b">
        <f t="shared" si="577"/>
        <v>1</v>
      </c>
    </row>
    <row r="1925" spans="1:30">
      <c r="A1925" s="57">
        <f t="shared" si="574"/>
        <v>1925</v>
      </c>
      <c r="B1925" s="56">
        <f t="shared" si="573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09">
        <v>0</v>
      </c>
      <c r="H1925" s="209">
        <v>0</v>
      </c>
      <c r="I1925" s="189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6"/>
        <v/>
      </c>
      <c r="Q1925" t="str">
        <f>IF(ISNA(VLOOKUP(AC1925,#REF!,1)),"//","")</f>
        <v/>
      </c>
      <c r="R1925"/>
      <c r="S1925" s="43">
        <f t="shared" si="567"/>
        <v>589</v>
      </c>
      <c r="T1925" s="93" t="s">
        <v>2484</v>
      </c>
      <c r="U1925" s="71" t="s">
        <v>2484</v>
      </c>
      <c r="V1925" s="71" t="s">
        <v>2484</v>
      </c>
      <c r="W1925" s="44" t="str">
        <f t="shared" si="568"/>
        <v>"HOUR"</v>
      </c>
      <c r="X1925" s="25" t="str">
        <f t="shared" si="569"/>
        <v>HOUR</v>
      </c>
      <c r="Y1925" s="1">
        <f t="shared" si="570"/>
        <v>1879</v>
      </c>
      <c r="Z1925" t="str">
        <f t="shared" si="571"/>
        <v>ITM_HR_DEG</v>
      </c>
      <c r="AA1925" s="172" t="str">
        <f>IF(ISNA(VLOOKUP(AC1925,Sheet2!J:J,1,0)),"//","")</f>
        <v>//</v>
      </c>
      <c r="AC1925" s="111" t="str">
        <f t="shared" si="578"/>
        <v>HOUR</v>
      </c>
      <c r="AD1925" t="b">
        <f t="shared" si="577"/>
        <v>1</v>
      </c>
    </row>
    <row r="1926" spans="1:30">
      <c r="A1926" s="57">
        <f t="shared" ref="A1926:A1929" si="579">IF(B1926=INT(B1926),ROW(),"")</f>
        <v>1926</v>
      </c>
      <c r="B1926" s="56">
        <f t="shared" ref="B1926:B1929" si="580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09">
        <v>0</v>
      </c>
      <c r="H1926" s="209">
        <v>0</v>
      </c>
      <c r="I1926" s="189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29" si="581">IF(E1926=F1926,"","NOT EQUAL")</f>
        <v/>
      </c>
      <c r="Q1926" t="str">
        <f>IF(ISNA(VLOOKUP(AC1926,#REF!,1)),"//","")</f>
        <v/>
      </c>
      <c r="R1926"/>
      <c r="S1926" s="43">
        <f t="shared" ref="S1926:S1929" si="582">IF(X1926&lt;&gt;"",S1925+1,S1925)</f>
        <v>590</v>
      </c>
      <c r="T1926" s="93" t="s">
        <v>2484</v>
      </c>
      <c r="U1926" s="71" t="s">
        <v>2484</v>
      </c>
      <c r="V1926" s="71" t="s">
        <v>2484</v>
      </c>
      <c r="W1926" s="44" t="str">
        <f t="shared" ref="W1926:W1929" si="583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29" si="584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29" si="585">B1926</f>
        <v>1880</v>
      </c>
      <c r="Z1926" t="str">
        <f t="shared" ref="Z1926:Z1929" si="586">M1926</f>
        <v>ITM_MINUTE</v>
      </c>
      <c r="AA1926" s="172" t="str">
        <f>IF(ISNA(VLOOKUP(AC1926,Sheet2!J:J,1,0)),"//","")</f>
        <v>//</v>
      </c>
      <c r="AC1926" s="111" t="str">
        <f t="shared" ref="AC1926:AC1931" si="587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29" si="588">X1926=AC1926</f>
        <v>1</v>
      </c>
    </row>
    <row r="1927" spans="1:30">
      <c r="A1927" s="57">
        <f t="shared" si="579"/>
        <v>1927</v>
      </c>
      <c r="B1927" s="56">
        <f t="shared" si="580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09">
        <v>0</v>
      </c>
      <c r="H1927" s="209">
        <v>0</v>
      </c>
      <c r="I1927" s="189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81"/>
        <v/>
      </c>
      <c r="Q1927" t="str">
        <f>IF(ISNA(VLOOKUP(AC1927,#REF!,1)),"//","")</f>
        <v/>
      </c>
      <c r="R1927"/>
      <c r="S1927" s="43">
        <f t="shared" si="582"/>
        <v>591</v>
      </c>
      <c r="T1927" s="93" t="s">
        <v>2484</v>
      </c>
      <c r="U1927" s="71" t="s">
        <v>2484</v>
      </c>
      <c r="V1927" s="71" t="s">
        <v>2484</v>
      </c>
      <c r="W1927" s="44" t="str">
        <f t="shared" si="583"/>
        <v>"SEC"</v>
      </c>
      <c r="X1927" s="25" t="str">
        <f t="shared" si="584"/>
        <v>SEC</v>
      </c>
      <c r="Y1927" s="1">
        <f t="shared" si="585"/>
        <v>1881</v>
      </c>
      <c r="Z1927" t="str">
        <f t="shared" si="586"/>
        <v>ITM_SECOND</v>
      </c>
      <c r="AA1927" s="172" t="str">
        <f>IF(ISNA(VLOOKUP(AC1927,Sheet2!J:J,1,0)),"//","")</f>
        <v>//</v>
      </c>
      <c r="AC1927" s="111" t="str">
        <f t="shared" si="587"/>
        <v>SEC</v>
      </c>
      <c r="AD1927" t="b">
        <f t="shared" si="588"/>
        <v>1</v>
      </c>
    </row>
    <row r="1928" spans="1:30">
      <c r="A1928" s="57">
        <f t="shared" si="579"/>
        <v>1928</v>
      </c>
      <c r="B1928" s="56">
        <f t="shared" si="580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89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81"/>
        <v/>
      </c>
      <c r="Q1928" t="str">
        <f>IF(ISNA(VLOOKUP(AC1928,#REF!,1)),"//","")</f>
        <v/>
      </c>
      <c r="R1928"/>
      <c r="S1928" s="43">
        <f t="shared" si="582"/>
        <v>592</v>
      </c>
      <c r="T1928" s="93" t="s">
        <v>2484</v>
      </c>
      <c r="U1928" s="71" t="s">
        <v>2484</v>
      </c>
      <c r="V1928" s="71" t="s">
        <v>2484</v>
      </c>
      <c r="W1928" s="44" t="str">
        <f t="shared" si="583"/>
        <v>STD_RIGHT_ARROW "TIME"</v>
      </c>
      <c r="X1928" s="25" t="str">
        <f t="shared" si="584"/>
        <v>&gt;TIME</v>
      </c>
      <c r="Y1928" s="1">
        <f t="shared" si="585"/>
        <v>1882</v>
      </c>
      <c r="Z1928" t="str">
        <f t="shared" si="586"/>
        <v>ITM_toTIME</v>
      </c>
      <c r="AA1928" s="172" t="str">
        <f>IF(ISNA(VLOOKUP(AC1928,Sheet2!J:J,1,0)),"//","")</f>
        <v>//</v>
      </c>
      <c r="AC1928" s="111" t="str">
        <f t="shared" si="587"/>
        <v>&gt;TIME</v>
      </c>
      <c r="AD1928" t="b">
        <f t="shared" si="588"/>
        <v>1</v>
      </c>
    </row>
    <row r="1929" spans="1:30">
      <c r="A1929" s="57">
        <f t="shared" si="579"/>
        <v>1929</v>
      </c>
      <c r="B1929" s="56">
        <f t="shared" si="580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09">
        <v>0</v>
      </c>
      <c r="H1929" s="209">
        <v>0</v>
      </c>
      <c r="I1929" s="189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81"/>
        <v/>
      </c>
      <c r="Q1929" t="str">
        <f>IF(ISNA(VLOOKUP(AC1929,#REF!,1)),"//","")</f>
        <v/>
      </c>
      <c r="R1929"/>
      <c r="S1929" s="43">
        <f t="shared" si="582"/>
        <v>593</v>
      </c>
      <c r="T1929" s="93" t="s">
        <v>2484</v>
      </c>
      <c r="U1929" s="71" t="s">
        <v>2484</v>
      </c>
      <c r="V1929" s="71" t="s">
        <v>2484</v>
      </c>
      <c r="W1929" s="44" t="str">
        <f t="shared" si="583"/>
        <v>"TIME" STD_RIGHT_ARROW</v>
      </c>
      <c r="X1929" s="25" t="str">
        <f t="shared" si="584"/>
        <v>TIME&gt;</v>
      </c>
      <c r="Y1929" s="1">
        <f t="shared" si="585"/>
        <v>1883</v>
      </c>
      <c r="Z1929" t="str">
        <f t="shared" si="586"/>
        <v>ITM_TIMEto</v>
      </c>
      <c r="AA1929" s="172" t="str">
        <f>IF(ISNA(VLOOKUP(AC1929,Sheet2!J:J,1,0)),"//","")</f>
        <v>//</v>
      </c>
      <c r="AC1929" s="111" t="str">
        <f t="shared" si="587"/>
        <v>TIME&gt;</v>
      </c>
      <c r="AD1929" t="b">
        <f t="shared" si="588"/>
        <v>1</v>
      </c>
    </row>
    <row r="1930" spans="1:30" s="17" customFormat="1">
      <c r="A1930" s="111">
        <f t="shared" si="574"/>
        <v>1930</v>
      </c>
      <c r="B1930" s="112">
        <f t="shared" si="573"/>
        <v>1884</v>
      </c>
      <c r="C1930" s="113" t="s">
        <v>4450</v>
      </c>
      <c r="D1930" s="113" t="s">
        <v>7</v>
      </c>
      <c r="E1930" s="146" t="str">
        <f t="shared" ref="E1930:E1931" si="589">CHAR(34)&amp;IF(B1930&lt;10,"000",IF(B1930&lt;100,"00",IF(B1930&lt;1000,"0","")))&amp;$B1930&amp;CHAR(34)</f>
        <v>"1884"</v>
      </c>
      <c r="F1930" s="114" t="str">
        <f t="shared" ref="F1930:F1931" si="590">E1930</f>
        <v>"1884"</v>
      </c>
      <c r="G1930" s="207">
        <v>0</v>
      </c>
      <c r="H1930" s="207">
        <v>0</v>
      </c>
      <c r="I1930" s="193" t="s">
        <v>28</v>
      </c>
      <c r="J1930" s="115" t="s">
        <v>1593</v>
      </c>
      <c r="K1930" s="116" t="s">
        <v>4539</v>
      </c>
      <c r="M1930" s="147" t="str">
        <f t="shared" ref="M1930:M1931" si="591">"ITM_"&amp;IF(B1930&lt;10,"000",IF(B1930&lt;100,"00",IF(B1930&lt;1000,"0","")))&amp;$B1930</f>
        <v>ITM_1884</v>
      </c>
      <c r="N1930" s="16"/>
      <c r="P1930" s="17" t="str">
        <f t="shared" si="566"/>
        <v/>
      </c>
      <c r="Q1930" s="17" t="str">
        <f>IF(ISNA(VLOOKUP(AC1930,#REF!,1)),"//","")</f>
        <v/>
      </c>
      <c r="S1930" s="117">
        <f t="shared" si="567"/>
        <v>593</v>
      </c>
      <c r="T1930" s="111" t="s">
        <v>2484</v>
      </c>
      <c r="U1930" s="118" t="s">
        <v>2484</v>
      </c>
      <c r="V1930" s="118" t="s">
        <v>2484</v>
      </c>
      <c r="W1930" s="119" t="str">
        <f t="shared" si="568"/>
        <v/>
      </c>
      <c r="X1930" s="120" t="str">
        <f t="shared" si="569"/>
        <v/>
      </c>
      <c r="Y1930" s="121">
        <f t="shared" si="570"/>
        <v>1884</v>
      </c>
      <c r="Z1930" s="17" t="str">
        <f t="shared" si="571"/>
        <v>ITM_1884</v>
      </c>
      <c r="AA1930" s="172" t="str">
        <f>IF(ISNA(VLOOKUP(AC1930,Sheet2!J:J,1,0)),"//","")</f>
        <v/>
      </c>
      <c r="AC1930" s="111" t="str">
        <f t="shared" si="587"/>
        <v/>
      </c>
      <c r="AD1930" t="b">
        <f t="shared" si="577"/>
        <v>1</v>
      </c>
    </row>
    <row r="1931" spans="1:30" s="17" customFormat="1">
      <c r="A1931" s="111">
        <f t="shared" si="574"/>
        <v>1931</v>
      </c>
      <c r="B1931" s="112">
        <f t="shared" si="573"/>
        <v>1885</v>
      </c>
      <c r="C1931" s="113" t="s">
        <v>4450</v>
      </c>
      <c r="D1931" s="113" t="s">
        <v>7</v>
      </c>
      <c r="E1931" s="146" t="str">
        <f t="shared" si="589"/>
        <v>"1885"</v>
      </c>
      <c r="F1931" s="114" t="str">
        <f t="shared" si="590"/>
        <v>"1885"</v>
      </c>
      <c r="G1931" s="207">
        <v>0</v>
      </c>
      <c r="H1931" s="207">
        <v>0</v>
      </c>
      <c r="I1931" s="193" t="s">
        <v>28</v>
      </c>
      <c r="J1931" s="115" t="s">
        <v>1593</v>
      </c>
      <c r="K1931" s="116" t="s">
        <v>4539</v>
      </c>
      <c r="M1931" s="147" t="str">
        <f t="shared" si="591"/>
        <v>ITM_1885</v>
      </c>
      <c r="N1931" s="16"/>
      <c r="P1931" s="17" t="str">
        <f t="shared" si="566"/>
        <v/>
      </c>
      <c r="Q1931" s="17" t="str">
        <f>IF(ISNA(VLOOKUP(AC1931,#REF!,1)),"//","")</f>
        <v/>
      </c>
      <c r="S1931" s="117">
        <f t="shared" si="567"/>
        <v>593</v>
      </c>
      <c r="T1931" s="111" t="s">
        <v>2484</v>
      </c>
      <c r="U1931" s="118" t="s">
        <v>2484</v>
      </c>
      <c r="V1931" s="118" t="s">
        <v>2484</v>
      </c>
      <c r="W1931" s="119" t="str">
        <f t="shared" si="568"/>
        <v/>
      </c>
      <c r="X1931" s="120" t="str">
        <f t="shared" si="569"/>
        <v/>
      </c>
      <c r="Y1931" s="121">
        <f t="shared" si="570"/>
        <v>1885</v>
      </c>
      <c r="Z1931" s="17" t="str">
        <f t="shared" si="571"/>
        <v>ITM_1885</v>
      </c>
      <c r="AA1931" s="172" t="str">
        <f>IF(ISNA(VLOOKUP(AC1931,Sheet2!J:J,1,0)),"//","")</f>
        <v/>
      </c>
      <c r="AC1931" s="111" t="str">
        <f t="shared" si="587"/>
        <v/>
      </c>
      <c r="AD1931" t="b">
        <f t="shared" si="577"/>
        <v>1</v>
      </c>
    </row>
    <row r="1932" spans="1:30">
      <c r="A1932" s="58">
        <f t="shared" si="574"/>
        <v>1932</v>
      </c>
      <c r="B1932" s="55">
        <f t="shared" si="573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8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66"/>
        <v/>
      </c>
      <c r="Q1932" t="str">
        <f>IF(ISNA(VLOOKUP(AC1932,#REF!,1)),"//","")</f>
        <v/>
      </c>
      <c r="R1932"/>
      <c r="S1932" s="43">
        <f t="shared" si="567"/>
        <v>593</v>
      </c>
      <c r="T1932" s="93" t="s">
        <v>3002</v>
      </c>
      <c r="U1932" s="71" t="s">
        <v>2484</v>
      </c>
      <c r="V1932" s="71" t="s">
        <v>2484</v>
      </c>
      <c r="W1932" s="44" t="str">
        <f t="shared" si="568"/>
        <v/>
      </c>
      <c r="X1932" s="25" t="str">
        <f t="shared" si="569"/>
        <v/>
      </c>
      <c r="Y1932" s="1">
        <f t="shared" si="570"/>
        <v>1886</v>
      </c>
      <c r="Z1932" t="str">
        <f t="shared" si="571"/>
        <v>ITM_CLA</v>
      </c>
      <c r="AA1932" s="172" t="str">
        <f>IF(ISNA(VLOOKUP(AC1932,Sheet2!J:J,1,0)),"//","")</f>
        <v/>
      </c>
      <c r="AC1932" s="111" t="str">
        <f t="shared" si="578"/>
        <v/>
      </c>
      <c r="AD1932" t="b">
        <f t="shared" si="577"/>
        <v>1</v>
      </c>
    </row>
    <row r="1933" spans="1:30">
      <c r="A1933" s="58">
        <f t="shared" si="574"/>
        <v>1933</v>
      </c>
      <c r="B1933" s="55">
        <f t="shared" si="573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8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66"/>
        <v/>
      </c>
      <c r="Q1933" t="str">
        <f>IF(ISNA(VLOOKUP(AC1933,#REF!,1)),"//","")</f>
        <v/>
      </c>
      <c r="R1933"/>
      <c r="S1933" s="43">
        <f t="shared" si="567"/>
        <v>593</v>
      </c>
      <c r="T1933" s="93" t="s">
        <v>3002</v>
      </c>
      <c r="U1933" s="71" t="s">
        <v>2484</v>
      </c>
      <c r="V1933" s="71" t="s">
        <v>2484</v>
      </c>
      <c r="W1933" s="44" t="str">
        <f t="shared" si="568"/>
        <v/>
      </c>
      <c r="X1933" s="25" t="str">
        <f t="shared" si="569"/>
        <v/>
      </c>
      <c r="Y1933" s="1">
        <f t="shared" si="570"/>
        <v>1887</v>
      </c>
      <c r="Z1933" t="str">
        <f t="shared" si="571"/>
        <v>ITM_CLN</v>
      </c>
      <c r="AA1933" s="172" t="str">
        <f>IF(ISNA(VLOOKUP(AC1933,Sheet2!J:J,1,0)),"//","")</f>
        <v/>
      </c>
      <c r="AC1933" s="111" t="str">
        <f t="shared" si="578"/>
        <v/>
      </c>
      <c r="AD1933" t="b">
        <f t="shared" si="577"/>
        <v>1</v>
      </c>
    </row>
    <row r="1934" spans="1:30">
      <c r="A1934" s="58">
        <f t="shared" si="574"/>
        <v>1934</v>
      </c>
      <c r="B1934" s="55">
        <f t="shared" si="573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66"/>
        <v/>
      </c>
      <c r="Q1934" t="str">
        <f>IF(ISNA(VLOOKUP(AC1934,#REF!,1)),"//","")</f>
        <v/>
      </c>
      <c r="R1934"/>
      <c r="S1934" s="43">
        <f t="shared" si="567"/>
        <v>593</v>
      </c>
      <c r="T1934" s="93" t="s">
        <v>3002</v>
      </c>
      <c r="U1934" s="71" t="s">
        <v>2484</v>
      </c>
      <c r="V1934" s="71" t="s">
        <v>2484</v>
      </c>
      <c r="W1934" s="44" t="str">
        <f t="shared" si="568"/>
        <v/>
      </c>
      <c r="X1934" s="25" t="str">
        <f t="shared" si="569"/>
        <v/>
      </c>
      <c r="Y1934" s="1">
        <f t="shared" si="570"/>
        <v>1888</v>
      </c>
      <c r="Z1934" t="str">
        <f t="shared" si="571"/>
        <v>ITM_DENANY</v>
      </c>
      <c r="AA1934" s="172" t="str">
        <f>IF(ISNA(VLOOKUP(AC1934,Sheet2!J:J,1,0)),"//","")</f>
        <v/>
      </c>
      <c r="AC1934" s="111" t="str">
        <f t="shared" si="578"/>
        <v/>
      </c>
      <c r="AD1934" t="b">
        <f t="shared" si="577"/>
        <v>1</v>
      </c>
    </row>
    <row r="1935" spans="1:30">
      <c r="A1935" s="58">
        <f t="shared" si="574"/>
        <v>1935</v>
      </c>
      <c r="B1935" s="55">
        <f t="shared" si="573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66"/>
        <v/>
      </c>
      <c r="Q1935" t="str">
        <f>IF(ISNA(VLOOKUP(AC1935,#REF!,1)),"//","")</f>
        <v/>
      </c>
      <c r="R1935"/>
      <c r="S1935" s="43">
        <f t="shared" si="567"/>
        <v>593</v>
      </c>
      <c r="T1935" s="93" t="s">
        <v>3002</v>
      </c>
      <c r="U1935" s="71" t="s">
        <v>2484</v>
      </c>
      <c r="V1935" s="71" t="s">
        <v>2484</v>
      </c>
      <c r="W1935" s="44" t="str">
        <f t="shared" si="568"/>
        <v/>
      </c>
      <c r="X1935" s="25" t="str">
        <f t="shared" si="569"/>
        <v/>
      </c>
      <c r="Y1935" s="1">
        <f t="shared" si="570"/>
        <v>1889</v>
      </c>
      <c r="Z1935" t="str">
        <f t="shared" si="571"/>
        <v>ITM_DENFIX</v>
      </c>
      <c r="AA1935" s="172" t="str">
        <f>IF(ISNA(VLOOKUP(AC1935,Sheet2!J:J,1,0)),"//","")</f>
        <v/>
      </c>
      <c r="AC1935" s="111" t="str">
        <f t="shared" si="578"/>
        <v/>
      </c>
      <c r="AD1935" t="b">
        <f t="shared" si="577"/>
        <v>1</v>
      </c>
    </row>
    <row r="1936" spans="1:30">
      <c r="A1936" s="58">
        <f t="shared" si="574"/>
        <v>1936</v>
      </c>
      <c r="B1936" s="122">
        <f t="shared" si="573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8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66"/>
        <v/>
      </c>
      <c r="Q1936" t="str">
        <f>IF(ISNA(VLOOKUP(AC1936,#REF!,1)),"//","")</f>
        <v/>
      </c>
      <c r="R1936"/>
      <c r="S1936">
        <f t="shared" si="567"/>
        <v>594</v>
      </c>
      <c r="T1936" s="93" t="s">
        <v>3002</v>
      </c>
      <c r="U1936" s="71"/>
      <c r="V1936" s="71" t="s">
        <v>4545</v>
      </c>
      <c r="W1936" s="25" t="str">
        <f t="shared" si="568"/>
        <v/>
      </c>
      <c r="X1936" s="25" t="str">
        <f t="shared" si="569"/>
        <v>CASEUP</v>
      </c>
      <c r="Y1936" s="1">
        <f t="shared" si="570"/>
        <v>1890</v>
      </c>
      <c r="Z1936" t="str">
        <f t="shared" si="571"/>
        <v>CHR_caseUP</v>
      </c>
      <c r="AA1936" s="172" t="str">
        <f>IF(ISNA(VLOOKUP(AC1936,Sheet2!J:J,1,0)),"//","")</f>
        <v/>
      </c>
      <c r="AC1936" s="111" t="str">
        <f t="shared" si="578"/>
        <v/>
      </c>
      <c r="AD1936" t="b">
        <f t="shared" si="577"/>
        <v>0</v>
      </c>
    </row>
    <row r="1937" spans="1:30">
      <c r="A1937" s="58">
        <f t="shared" si="574"/>
        <v>1937</v>
      </c>
      <c r="B1937" s="122">
        <f t="shared" si="573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8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66"/>
        <v/>
      </c>
      <c r="Q1937" t="str">
        <f>IF(ISNA(VLOOKUP(AC1937,#REF!,1)),"//","")</f>
        <v/>
      </c>
      <c r="R1937"/>
      <c r="S1937">
        <f t="shared" si="567"/>
        <v>595</v>
      </c>
      <c r="T1937" s="93" t="s">
        <v>3002</v>
      </c>
      <c r="U1937" s="71" t="s">
        <v>2484</v>
      </c>
      <c r="V1937" s="71" t="s">
        <v>4548</v>
      </c>
      <c r="W1937" s="25" t="str">
        <f t="shared" si="568"/>
        <v/>
      </c>
      <c r="X1937" s="25" t="str">
        <f t="shared" si="569"/>
        <v>CASEDN</v>
      </c>
      <c r="Y1937" s="1">
        <f t="shared" si="570"/>
        <v>1891</v>
      </c>
      <c r="Z1937" t="str">
        <f t="shared" si="571"/>
        <v>CHR_caseDN</v>
      </c>
      <c r="AA1937" s="172" t="str">
        <f>IF(ISNA(VLOOKUP(AC1937,Sheet2!J:J,1,0)),"//","")</f>
        <v/>
      </c>
      <c r="AC1937" s="111" t="str">
        <f t="shared" si="578"/>
        <v/>
      </c>
      <c r="AD1937" t="b">
        <f t="shared" si="577"/>
        <v>0</v>
      </c>
    </row>
    <row r="1938" spans="1:30">
      <c r="A1938" s="58">
        <f t="shared" si="574"/>
        <v>1938</v>
      </c>
      <c r="B1938" s="55">
        <f t="shared" si="573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2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592">IF(E1938=F1938,"","NOT EQUAL")</f>
        <v/>
      </c>
      <c r="Q1938" t="str">
        <f>IF(ISNA(VLOOKUP(AC1938,#REF!,1)),"//","")</f>
        <v/>
      </c>
      <c r="R1938"/>
      <c r="S1938" s="43">
        <f t="shared" ref="S1938" si="593">IF(X1938&lt;&gt;"",S1937+1,S1937)</f>
        <v>596</v>
      </c>
      <c r="T1938" s="93"/>
      <c r="U1938" s="71" t="s">
        <v>2914</v>
      </c>
      <c r="V1938" s="71"/>
      <c r="W1938" s="44" t="str">
        <f t="shared" ref="W1938" si="594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595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596">B1938</f>
        <v>1892</v>
      </c>
      <c r="Z1938" t="str">
        <f t="shared" ref="Z1938" si="597">M1938</f>
        <v>ITM_LISTXY</v>
      </c>
      <c r="AA1938" s="172" t="str">
        <f>IF(ISNA(VLOOKUP(AC1938,Sheet2!J:J,1,0)),"//","")</f>
        <v/>
      </c>
      <c r="AC1938" s="111" t="str">
        <f t="shared" si="578"/>
        <v>LISTXY</v>
      </c>
      <c r="AD1938" t="b">
        <f t="shared" si="577"/>
        <v>1</v>
      </c>
    </row>
    <row r="1939" spans="1:30">
      <c r="A1939" s="58" t="str">
        <f t="shared" si="574"/>
        <v/>
      </c>
      <c r="B1939" s="55">
        <f t="shared" si="573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66"/>
        <v/>
      </c>
      <c r="Q1939" t="str">
        <f>IF(ISNA(VLOOKUP(AC1939,#REF!,1)),"//","")</f>
        <v/>
      </c>
      <c r="R1939"/>
      <c r="S1939" s="43">
        <f t="shared" si="567"/>
        <v>596</v>
      </c>
      <c r="T1939" s="93" t="s">
        <v>2484</v>
      </c>
      <c r="U1939" s="71" t="s">
        <v>2484</v>
      </c>
      <c r="V1939" s="71" t="s">
        <v>2484</v>
      </c>
      <c r="W1939" s="44" t="str">
        <f t="shared" si="568"/>
        <v/>
      </c>
      <c r="X1939" s="25" t="str">
        <f t="shared" si="569"/>
        <v/>
      </c>
      <c r="Y1939" s="1">
        <f t="shared" si="570"/>
        <v>1892.01</v>
      </c>
      <c r="Z1939" t="str">
        <f t="shared" si="571"/>
        <v/>
      </c>
      <c r="AA1939" s="172" t="str">
        <f>IF(ISNA(VLOOKUP(AC1939,Sheet2!J:J,1,0)),"//","")</f>
        <v/>
      </c>
      <c r="AC1939" s="111" t="str">
        <f t="shared" si="578"/>
        <v/>
      </c>
      <c r="AD1939" t="b">
        <f t="shared" si="577"/>
        <v>1</v>
      </c>
    </row>
    <row r="1940" spans="1:30" s="49" customFormat="1">
      <c r="A1940" s="58" t="str">
        <f t="shared" si="574"/>
        <v/>
      </c>
      <c r="B1940" s="55">
        <f t="shared" si="573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67"/>
        <v>596</v>
      </c>
      <c r="T1940" s="93" t="s">
        <v>2484</v>
      </c>
      <c r="U1940" s="71" t="s">
        <v>2484</v>
      </c>
      <c r="V1940" s="71" t="s">
        <v>2484</v>
      </c>
      <c r="W1940" s="44" t="str">
        <f t="shared" si="568"/>
        <v/>
      </c>
      <c r="X1940" s="25" t="str">
        <f t="shared" si="569"/>
        <v/>
      </c>
      <c r="Y1940" s="1">
        <f t="shared" si="570"/>
        <v>1892.02</v>
      </c>
      <c r="Z1940" t="str">
        <f t="shared" si="571"/>
        <v/>
      </c>
      <c r="AA1940" s="172" t="str">
        <f>IF(ISNA(VLOOKUP(AC1940,Sheet2!J:J,1,0)),"//","")</f>
        <v/>
      </c>
      <c r="AC1940" s="111" t="str">
        <f t="shared" si="578"/>
        <v/>
      </c>
      <c r="AD1940" t="b">
        <f t="shared" si="577"/>
        <v>1</v>
      </c>
    </row>
    <row r="1941" spans="1:30" s="49" customFormat="1">
      <c r="A1941" s="58">
        <f t="shared" si="574"/>
        <v>1941</v>
      </c>
      <c r="B1941" s="55">
        <f t="shared" si="573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2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67"/>
        <v>597</v>
      </c>
      <c r="T1941" s="93" t="s">
        <v>3009</v>
      </c>
      <c r="U1941" s="71" t="s">
        <v>2484</v>
      </c>
      <c r="V1941" s="71" t="s">
        <v>2484</v>
      </c>
      <c r="W1941" s="44" t="str">
        <f t="shared" si="568"/>
        <v>"ERPN?"</v>
      </c>
      <c r="X1941" s="25" t="str">
        <f t="shared" si="569"/>
        <v>ERPN?</v>
      </c>
      <c r="Y1941" s="1">
        <f t="shared" si="570"/>
        <v>1893</v>
      </c>
      <c r="Z1941" t="str">
        <f t="shared" si="571"/>
        <v>ITM_SH_ERPN</v>
      </c>
      <c r="AA1941" s="172" t="str">
        <f>IF(ISNA(VLOOKUP(AC1941,Sheet2!J:J,1,0)),"//","")</f>
        <v>//</v>
      </c>
      <c r="AC1941" s="111" t="str">
        <f t="shared" si="578"/>
        <v>ERPN?</v>
      </c>
      <c r="AD1941" t="b">
        <f t="shared" si="577"/>
        <v>1</v>
      </c>
    </row>
    <row r="1942" spans="1:30">
      <c r="A1942" s="58">
        <f t="shared" si="574"/>
        <v>1942</v>
      </c>
      <c r="B1942" s="55">
        <f t="shared" si="573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8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66"/>
        <v>NOT EQUAL</v>
      </c>
      <c r="Q1942" t="str">
        <f>IF(ISNA(VLOOKUP(AC1942,#REF!,1)),"//","")</f>
        <v/>
      </c>
      <c r="R1942"/>
      <c r="S1942" s="43">
        <f t="shared" si="567"/>
        <v>597</v>
      </c>
      <c r="T1942" s="93" t="s">
        <v>3009</v>
      </c>
      <c r="U1942" s="71" t="s">
        <v>2484</v>
      </c>
      <c r="V1942" s="71" t="s">
        <v>2484</v>
      </c>
      <c r="W1942" s="44" t="str">
        <f t="shared" si="568"/>
        <v/>
      </c>
      <c r="X1942" s="25" t="str">
        <f t="shared" si="569"/>
        <v/>
      </c>
      <c r="Y1942" s="1">
        <f t="shared" si="570"/>
        <v>1894</v>
      </c>
      <c r="Z1942" t="str">
        <f t="shared" si="571"/>
        <v>ITM_SYS_FREE_RAM</v>
      </c>
      <c r="AA1942" s="172" t="str">
        <f>IF(ISNA(VLOOKUP(AC1942,Sheet2!J:J,1,0)),"//","")</f>
        <v/>
      </c>
      <c r="AC1942" s="111" t="str">
        <f t="shared" si="578"/>
        <v/>
      </c>
      <c r="AD1942" t="b">
        <f t="shared" si="577"/>
        <v>1</v>
      </c>
    </row>
    <row r="1943" spans="1:30">
      <c r="A1943" s="58">
        <f t="shared" si="574"/>
        <v>1943</v>
      </c>
      <c r="B1943" s="55">
        <f t="shared" si="573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6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66"/>
        <v>NOT EQUAL</v>
      </c>
      <c r="Q1943" t="str">
        <f>IF(ISNA(VLOOKUP(AC1943,#REF!,1)),"//","")</f>
        <v/>
      </c>
      <c r="R1943"/>
      <c r="S1943" s="43">
        <f t="shared" si="567"/>
        <v>597</v>
      </c>
      <c r="T1943" s="93" t="s">
        <v>3041</v>
      </c>
      <c r="U1943" s="71" t="s">
        <v>2484</v>
      </c>
      <c r="V1943" s="71" t="s">
        <v>2484</v>
      </c>
      <c r="W1943" s="44" t="str">
        <f t="shared" si="568"/>
        <v/>
      </c>
      <c r="X1943" s="25" t="str">
        <f t="shared" si="569"/>
        <v/>
      </c>
      <c r="Y1943" s="1">
        <f t="shared" si="570"/>
        <v>1895</v>
      </c>
      <c r="Z1943" t="str">
        <f t="shared" si="571"/>
        <v>MNU_INL_TST</v>
      </c>
      <c r="AA1943" s="172" t="str">
        <f>IF(ISNA(VLOOKUP(AC1943,Sheet2!J:J,1,0)),"//","")</f>
        <v/>
      </c>
      <c r="AC1943" s="111" t="str">
        <f t="shared" si="578"/>
        <v/>
      </c>
      <c r="AD1943" t="b">
        <f t="shared" si="577"/>
        <v>1</v>
      </c>
    </row>
    <row r="1944" spans="1:30">
      <c r="A1944" s="58">
        <f t="shared" si="574"/>
        <v>1944</v>
      </c>
      <c r="B1944" s="55">
        <f t="shared" si="573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8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598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599">IF(X1944&lt;&gt;"",S1943+1,S1943)</f>
        <v>597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600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01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2">B1944</f>
        <v>1896</v>
      </c>
      <c r="Z1944" t="str">
        <f t="shared" ref="Z1944:Z2007" si="603">M1944</f>
        <v>ITM_TEST</v>
      </c>
      <c r="AA1944" s="172" t="str">
        <f>IF(ISNA(VLOOKUP(AC1944,Sheet2!J:J,1,0)),"//","")</f>
        <v/>
      </c>
      <c r="AC1944" s="111" t="str">
        <f t="shared" si="578"/>
        <v/>
      </c>
      <c r="AD1944" t="b">
        <f t="shared" si="577"/>
        <v>1</v>
      </c>
    </row>
    <row r="1945" spans="1:30">
      <c r="A1945" s="58">
        <f t="shared" si="574"/>
        <v>1945</v>
      </c>
      <c r="B1945" s="55">
        <f t="shared" si="573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8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598"/>
        <v>NOT EQUAL</v>
      </c>
      <c r="Q1945" s="17" t="str">
        <f>IF(ISNA(VLOOKUP(AC1945,#REF!,1)),"//","")</f>
        <v/>
      </c>
      <c r="R1945" s="17"/>
      <c r="S1945" s="43">
        <f t="shared" si="599"/>
        <v>597</v>
      </c>
      <c r="T1945" s="93" t="s">
        <v>3041</v>
      </c>
      <c r="U1945" s="71" t="s">
        <v>2484</v>
      </c>
      <c r="V1945" s="71" t="s">
        <v>2484</v>
      </c>
      <c r="W1945" s="44" t="str">
        <f t="shared" si="600"/>
        <v/>
      </c>
      <c r="X1945" s="25" t="str">
        <f t="shared" si="601"/>
        <v/>
      </c>
      <c r="Y1945" s="1">
        <f t="shared" si="602"/>
        <v>1897</v>
      </c>
      <c r="Z1945" t="str">
        <f t="shared" si="603"/>
        <v>ITM_GET_TEST_BS</v>
      </c>
      <c r="AA1945" s="172" t="str">
        <f>IF(ISNA(VLOOKUP(AC1945,Sheet2!J:J,1,0)),"//","")</f>
        <v/>
      </c>
      <c r="AC1945" s="111" t="str">
        <f t="shared" si="578"/>
        <v/>
      </c>
      <c r="AD1945" t="b">
        <f t="shared" si="577"/>
        <v>1</v>
      </c>
    </row>
    <row r="1946" spans="1:30">
      <c r="A1946" s="58">
        <f t="shared" si="574"/>
        <v>1946</v>
      </c>
      <c r="B1946" s="55">
        <f t="shared" si="573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8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598"/>
        <v>NOT EQUAL</v>
      </c>
      <c r="Q1946" s="17" t="str">
        <f>IF(ISNA(VLOOKUP(AC1946,#REF!,1)),"//","")</f>
        <v/>
      </c>
      <c r="R1946" s="17"/>
      <c r="S1946" s="43">
        <f t="shared" si="599"/>
        <v>597</v>
      </c>
      <c r="T1946" s="93" t="s">
        <v>3041</v>
      </c>
      <c r="U1946" s="71" t="s">
        <v>2484</v>
      </c>
      <c r="V1946" s="71" t="s">
        <v>2484</v>
      </c>
      <c r="W1946" s="44" t="str">
        <f t="shared" si="600"/>
        <v/>
      </c>
      <c r="X1946" s="25" t="str">
        <f t="shared" si="601"/>
        <v/>
      </c>
      <c r="Y1946" s="1">
        <f t="shared" si="602"/>
        <v>1898</v>
      </c>
      <c r="Z1946" t="str">
        <f t="shared" si="603"/>
        <v>ITM_SET_TEST_BS</v>
      </c>
      <c r="AA1946" s="172" t="str">
        <f>IF(ISNA(VLOOKUP(AC1946,Sheet2!J:J,1,0)),"//","")</f>
        <v/>
      </c>
      <c r="AC1946" s="111" t="str">
        <f t="shared" si="578"/>
        <v/>
      </c>
      <c r="AD1946" t="b">
        <f t="shared" si="577"/>
        <v>1</v>
      </c>
    </row>
    <row r="1947" spans="1:30">
      <c r="A1947" s="58">
        <f t="shared" si="574"/>
        <v>1947</v>
      </c>
      <c r="B1947" s="55">
        <f t="shared" ref="B1947:B2010" si="604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2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598"/>
        <v/>
      </c>
      <c r="Q1947" s="17" t="str">
        <f>IF(ISNA(VLOOKUP(AC1947,#REF!,1)),"//","")</f>
        <v/>
      </c>
      <c r="R1947" s="17"/>
      <c r="S1947" s="43">
        <f t="shared" si="599"/>
        <v>597</v>
      </c>
      <c r="T1947" s="93" t="s">
        <v>3044</v>
      </c>
      <c r="U1947" s="71" t="s">
        <v>2484</v>
      </c>
      <c r="V1947" s="71" t="s">
        <v>2484</v>
      </c>
      <c r="W1947" s="44" t="str">
        <f t="shared" si="600"/>
        <v/>
      </c>
      <c r="X1947" s="25" t="str">
        <f t="shared" si="601"/>
        <v/>
      </c>
      <c r="Y1947" s="1">
        <f t="shared" si="602"/>
        <v>1899</v>
      </c>
      <c r="Z1947" t="str">
        <f t="shared" si="603"/>
        <v>ITM_INP_DEF_DP</v>
      </c>
      <c r="AA1947" s="172" t="str">
        <f>IF(ISNA(VLOOKUP(AC1947,Sheet2!J:J,1,0)),"//","")</f>
        <v/>
      </c>
      <c r="AC1947" s="111" t="str">
        <f t="shared" si="578"/>
        <v/>
      </c>
      <c r="AD1947" t="b">
        <f t="shared" si="577"/>
        <v>1</v>
      </c>
    </row>
    <row r="1948" spans="1:30">
      <c r="A1948" s="58">
        <f t="shared" si="574"/>
        <v>1948</v>
      </c>
      <c r="B1948" s="55">
        <f t="shared" si="604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8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598"/>
        <v/>
      </c>
      <c r="Q1948" t="str">
        <f>IF(ISNA(VLOOKUP(AC1948,#REF!,1)),"//","")</f>
        <v/>
      </c>
      <c r="R1948"/>
      <c r="S1948" s="43">
        <f t="shared" si="599"/>
        <v>597</v>
      </c>
      <c r="T1948" s="93" t="s">
        <v>3044</v>
      </c>
      <c r="U1948" s="71" t="s">
        <v>2484</v>
      </c>
      <c r="V1948" s="71" t="s">
        <v>2484</v>
      </c>
      <c r="W1948" s="44" t="str">
        <f t="shared" si="600"/>
        <v/>
      </c>
      <c r="X1948" s="25" t="str">
        <f t="shared" si="601"/>
        <v/>
      </c>
      <c r="Y1948" s="1">
        <f t="shared" si="602"/>
        <v>1900</v>
      </c>
      <c r="Z1948" t="str">
        <f t="shared" si="603"/>
        <v>ITM_SH_INP_DEF</v>
      </c>
      <c r="AA1948" s="172" t="str">
        <f>IF(ISNA(VLOOKUP(AC1948,Sheet2!J:J,1,0)),"//","")</f>
        <v/>
      </c>
      <c r="AC1948" s="111" t="str">
        <f t="shared" si="578"/>
        <v/>
      </c>
      <c r="AD1948" t="b">
        <f t="shared" si="577"/>
        <v>1</v>
      </c>
    </row>
    <row r="1949" spans="1:30">
      <c r="A1949" s="58">
        <f t="shared" si="574"/>
        <v>1949</v>
      </c>
      <c r="B1949" s="55">
        <f t="shared" si="604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2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598"/>
        <v/>
      </c>
      <c r="Q1949" t="str">
        <f>IF(ISNA(VLOOKUP(AC1949,#REF!,1)),"//","")</f>
        <v/>
      </c>
      <c r="R1949"/>
      <c r="S1949" s="43">
        <f t="shared" si="599"/>
        <v>597</v>
      </c>
      <c r="T1949" s="93" t="s">
        <v>3044</v>
      </c>
      <c r="U1949" s="71" t="s">
        <v>2484</v>
      </c>
      <c r="V1949" s="71" t="s">
        <v>2484</v>
      </c>
      <c r="W1949" s="44" t="str">
        <f t="shared" si="600"/>
        <v/>
      </c>
      <c r="X1949" s="25" t="str">
        <f t="shared" si="601"/>
        <v/>
      </c>
      <c r="Y1949" s="1">
        <f t="shared" si="602"/>
        <v>1901</v>
      </c>
      <c r="Z1949" t="str">
        <f t="shared" si="603"/>
        <v>ITM_INP_DEF_CPXDP</v>
      </c>
      <c r="AA1949" s="172" t="str">
        <f>IF(ISNA(VLOOKUP(AC1949,Sheet2!J:J,1,0)),"//","")</f>
        <v/>
      </c>
      <c r="AC1949" s="111" t="str">
        <f t="shared" si="578"/>
        <v/>
      </c>
      <c r="AD1949" t="b">
        <f t="shared" si="577"/>
        <v>1</v>
      </c>
    </row>
    <row r="1950" spans="1:30">
      <c r="A1950" s="58">
        <f t="shared" si="574"/>
        <v>1950</v>
      </c>
      <c r="B1950" s="55">
        <f t="shared" si="604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2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598"/>
        <v/>
      </c>
      <c r="Q1950" t="str">
        <f>IF(ISNA(VLOOKUP(AC1950,#REF!,1)),"//","")</f>
        <v/>
      </c>
      <c r="R1950"/>
      <c r="S1950" s="43">
        <f t="shared" si="599"/>
        <v>597</v>
      </c>
      <c r="T1950" s="93" t="s">
        <v>3044</v>
      </c>
      <c r="U1950" s="71" t="s">
        <v>2484</v>
      </c>
      <c r="V1950" s="71" t="s">
        <v>2484</v>
      </c>
      <c r="W1950" s="44" t="str">
        <f t="shared" si="600"/>
        <v/>
      </c>
      <c r="X1950" s="25" t="str">
        <f t="shared" si="601"/>
        <v/>
      </c>
      <c r="Y1950" s="1">
        <f t="shared" si="602"/>
        <v>1902</v>
      </c>
      <c r="Z1950" t="str">
        <f t="shared" si="603"/>
        <v>ITM_INP_DEF_SI</v>
      </c>
      <c r="AA1950" s="172" t="str">
        <f>IF(ISNA(VLOOKUP(AC1950,Sheet2!J:J,1,0)),"//","")</f>
        <v/>
      </c>
      <c r="AC1950" s="111" t="str">
        <f t="shared" si="578"/>
        <v/>
      </c>
      <c r="AD1950" t="b">
        <f t="shared" si="577"/>
        <v>1</v>
      </c>
    </row>
    <row r="1951" spans="1:30">
      <c r="A1951" s="58">
        <f t="shared" si="574"/>
        <v>1951</v>
      </c>
      <c r="B1951" s="55">
        <f t="shared" si="604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2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598"/>
        <v/>
      </c>
      <c r="Q1951" t="str">
        <f>IF(ISNA(VLOOKUP(AC1951,#REF!,1)),"//","")</f>
        <v/>
      </c>
      <c r="R1951"/>
      <c r="S1951" s="43">
        <f t="shared" si="599"/>
        <v>597</v>
      </c>
      <c r="T1951" s="93" t="s">
        <v>3044</v>
      </c>
      <c r="U1951" s="71" t="s">
        <v>2484</v>
      </c>
      <c r="V1951" s="71" t="s">
        <v>2484</v>
      </c>
      <c r="W1951" s="44" t="str">
        <f t="shared" si="600"/>
        <v/>
      </c>
      <c r="X1951" s="25" t="str">
        <f t="shared" si="601"/>
        <v/>
      </c>
      <c r="Y1951" s="1">
        <f t="shared" si="602"/>
        <v>1903</v>
      </c>
      <c r="Z1951" t="str">
        <f t="shared" si="603"/>
        <v>ITM_INP_DEF_LI</v>
      </c>
      <c r="AA1951" s="172" t="str">
        <f>IF(ISNA(VLOOKUP(AC1951,Sheet2!J:J,1,0)),"//","")</f>
        <v/>
      </c>
      <c r="AC1951" s="111" t="str">
        <f t="shared" si="578"/>
        <v/>
      </c>
      <c r="AD1951" t="b">
        <f t="shared" si="577"/>
        <v>1</v>
      </c>
    </row>
    <row r="1952" spans="1:30">
      <c r="A1952" s="58">
        <f t="shared" si="574"/>
        <v>1952</v>
      </c>
      <c r="B1952" s="55">
        <f t="shared" si="604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8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598"/>
        <v/>
      </c>
      <c r="Q1952" t="str">
        <f>IF(ISNA(VLOOKUP(AC1952,#REF!,1)),"//","")</f>
        <v/>
      </c>
      <c r="R1952"/>
      <c r="S1952" s="43">
        <f t="shared" si="599"/>
        <v>597</v>
      </c>
      <c r="T1952" s="93" t="s">
        <v>3039</v>
      </c>
      <c r="U1952" s="71" t="s">
        <v>2484</v>
      </c>
      <c r="V1952" s="71" t="s">
        <v>2484</v>
      </c>
      <c r="W1952" s="44" t="str">
        <f t="shared" si="600"/>
        <v/>
      </c>
      <c r="X1952" s="25" t="str">
        <f t="shared" si="601"/>
        <v/>
      </c>
      <c r="Y1952" s="1">
        <f t="shared" si="602"/>
        <v>1904</v>
      </c>
      <c r="Z1952" t="str">
        <f t="shared" si="603"/>
        <v>ITM_USER_V43</v>
      </c>
      <c r="AA1952" s="172" t="str">
        <f>IF(ISNA(VLOOKUP(AC1952,Sheet2!J:J,1,0)),"//","")</f>
        <v/>
      </c>
      <c r="AC1952" s="111" t="str">
        <f t="shared" si="578"/>
        <v/>
      </c>
      <c r="AD1952" t="b">
        <f t="shared" si="577"/>
        <v>1</v>
      </c>
    </row>
    <row r="1953" spans="1:30">
      <c r="A1953" s="58">
        <f t="shared" ref="A1953:A2016" si="605">IF(B1953=INT(B1953),ROW(),"")</f>
        <v>1953</v>
      </c>
      <c r="B1953" s="55">
        <f t="shared" si="604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8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598"/>
        <v/>
      </c>
      <c r="Q1953" t="str">
        <f>IF(ISNA(VLOOKUP(AC1953,#REF!,1)),"//","")</f>
        <v/>
      </c>
      <c r="R1953"/>
      <c r="S1953" s="43">
        <f t="shared" si="599"/>
        <v>597</v>
      </c>
      <c r="T1953" s="93" t="s">
        <v>3039</v>
      </c>
      <c r="U1953" s="71" t="s">
        <v>2484</v>
      </c>
      <c r="V1953" s="71" t="s">
        <v>2484</v>
      </c>
      <c r="W1953" s="44" t="str">
        <f t="shared" si="600"/>
        <v/>
      </c>
      <c r="X1953" s="25" t="str">
        <f t="shared" si="601"/>
        <v/>
      </c>
      <c r="Y1953" s="1">
        <f t="shared" si="602"/>
        <v>1905</v>
      </c>
      <c r="Z1953" t="str">
        <f t="shared" si="603"/>
        <v>KEY_fg</v>
      </c>
      <c r="AA1953" s="172" t="str">
        <f>IF(ISNA(VLOOKUP(AC1953,Sheet2!J:J,1,0)),"//","")</f>
        <v/>
      </c>
      <c r="AC1953" s="111" t="str">
        <f t="shared" si="578"/>
        <v/>
      </c>
      <c r="AD1953" t="b">
        <f t="shared" si="577"/>
        <v>1</v>
      </c>
    </row>
    <row r="1954" spans="1:30">
      <c r="A1954" s="58">
        <f t="shared" si="605"/>
        <v>1954</v>
      </c>
      <c r="B1954" s="55">
        <f t="shared" si="604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8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598"/>
        <v/>
      </c>
      <c r="Q1954" t="str">
        <f>IF(ISNA(VLOOKUP(AC1954,#REF!,1)),"//","")</f>
        <v/>
      </c>
      <c r="R1954"/>
      <c r="S1954" s="43">
        <f t="shared" si="599"/>
        <v>597</v>
      </c>
      <c r="T1954" s="93" t="s">
        <v>3039</v>
      </c>
      <c r="U1954" s="71" t="s">
        <v>2484</v>
      </c>
      <c r="V1954" s="71" t="s">
        <v>2484</v>
      </c>
      <c r="W1954" s="44" t="str">
        <f t="shared" si="600"/>
        <v/>
      </c>
      <c r="X1954" s="25" t="str">
        <f t="shared" si="601"/>
        <v/>
      </c>
      <c r="Y1954" s="1">
        <f t="shared" si="602"/>
        <v>1906</v>
      </c>
      <c r="Z1954" t="str">
        <f t="shared" si="603"/>
        <v>ITM_USER_DEFAULTS</v>
      </c>
      <c r="AA1954" s="172" t="str">
        <f>IF(ISNA(VLOOKUP(AC1954,Sheet2!J:J,1,0)),"//","")</f>
        <v/>
      </c>
      <c r="AC1954" s="111" t="str">
        <f t="shared" si="578"/>
        <v/>
      </c>
      <c r="AD1954" t="b">
        <f t="shared" si="577"/>
        <v>1</v>
      </c>
    </row>
    <row r="1955" spans="1:30">
      <c r="A1955" s="58">
        <f t="shared" si="605"/>
        <v>1955</v>
      </c>
      <c r="B1955" s="55">
        <f t="shared" si="604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8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598"/>
        <v/>
      </c>
      <c r="Q1955" t="str">
        <f>IF(ISNA(VLOOKUP(AC1955,#REF!,1)),"//","")</f>
        <v/>
      </c>
      <c r="R1955"/>
      <c r="S1955" s="43">
        <f t="shared" si="599"/>
        <v>597</v>
      </c>
      <c r="T1955" s="93" t="s">
        <v>3039</v>
      </c>
      <c r="U1955" s="71" t="s">
        <v>2484</v>
      </c>
      <c r="V1955" s="71" t="s">
        <v>2484</v>
      </c>
      <c r="W1955" s="44" t="str">
        <f t="shared" si="600"/>
        <v/>
      </c>
      <c r="X1955" s="25" t="str">
        <f t="shared" si="601"/>
        <v/>
      </c>
      <c r="Y1955" s="1">
        <f t="shared" si="602"/>
        <v>1907</v>
      </c>
      <c r="Z1955" t="str">
        <f t="shared" si="603"/>
        <v>ITM_USER_COMPLEX</v>
      </c>
      <c r="AA1955" s="172" t="str">
        <f>IF(ISNA(VLOOKUP(AC1955,Sheet2!J:J,1,0)),"//","")</f>
        <v/>
      </c>
      <c r="AC1955" s="111" t="str">
        <f t="shared" si="578"/>
        <v/>
      </c>
      <c r="AD1955" t="b">
        <f t="shared" si="577"/>
        <v>1</v>
      </c>
    </row>
    <row r="1956" spans="1:30">
      <c r="A1956" s="58">
        <f t="shared" si="605"/>
        <v>1956</v>
      </c>
      <c r="B1956" s="55">
        <f t="shared" si="604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8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598"/>
        <v/>
      </c>
      <c r="Q1956" t="str">
        <f>IF(ISNA(VLOOKUP(AC1956,#REF!,1)),"//","")</f>
        <v/>
      </c>
      <c r="R1956"/>
      <c r="S1956" s="43">
        <f t="shared" si="599"/>
        <v>597</v>
      </c>
      <c r="T1956" s="93" t="s">
        <v>3039</v>
      </c>
      <c r="U1956" s="71" t="s">
        <v>2484</v>
      </c>
      <c r="V1956" s="71" t="s">
        <v>2484</v>
      </c>
      <c r="W1956" s="44" t="str">
        <f t="shared" si="600"/>
        <v/>
      </c>
      <c r="X1956" s="25" t="str">
        <f t="shared" si="601"/>
        <v/>
      </c>
      <c r="Y1956" s="1">
        <f t="shared" si="602"/>
        <v>1908</v>
      </c>
      <c r="Z1956" t="str">
        <f t="shared" si="603"/>
        <v>ITM_USER_SHIFTS</v>
      </c>
      <c r="AA1956" s="172" t="str">
        <f>IF(ISNA(VLOOKUP(AC1956,Sheet2!J:J,1,0)),"//","")</f>
        <v/>
      </c>
      <c r="AC1956" s="111" t="str">
        <f t="shared" si="578"/>
        <v/>
      </c>
      <c r="AD1956" t="b">
        <f t="shared" si="577"/>
        <v>1</v>
      </c>
    </row>
    <row r="1957" spans="1:30">
      <c r="A1957" s="58">
        <f t="shared" si="605"/>
        <v>1957</v>
      </c>
      <c r="B1957" s="55">
        <f t="shared" si="604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8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598"/>
        <v/>
      </c>
      <c r="Q1957" t="str">
        <f>IF(ISNA(VLOOKUP(AC1957,#REF!,1)),"//","")</f>
        <v/>
      </c>
      <c r="R1957"/>
      <c r="S1957" s="43">
        <f t="shared" si="599"/>
        <v>597</v>
      </c>
      <c r="T1957" s="93" t="s">
        <v>3039</v>
      </c>
      <c r="U1957" s="71" t="s">
        <v>2484</v>
      </c>
      <c r="V1957" s="71" t="s">
        <v>2484</v>
      </c>
      <c r="W1957" s="44" t="str">
        <f t="shared" si="600"/>
        <v/>
      </c>
      <c r="X1957" s="25" t="str">
        <f t="shared" si="601"/>
        <v/>
      </c>
      <c r="Y1957" s="1">
        <f t="shared" si="602"/>
        <v>1909</v>
      </c>
      <c r="Z1957" t="str">
        <f t="shared" si="603"/>
        <v>ITM_USER_RESET</v>
      </c>
      <c r="AA1957" s="172" t="str">
        <f>IF(ISNA(VLOOKUP(AC1957,Sheet2!J:J,1,0)),"//","")</f>
        <v/>
      </c>
      <c r="AC1957" s="111" t="str">
        <f t="shared" si="578"/>
        <v/>
      </c>
      <c r="AD1957" t="b">
        <f t="shared" si="577"/>
        <v>1</v>
      </c>
    </row>
    <row r="1958" spans="1:30">
      <c r="A1958" s="58">
        <f t="shared" si="605"/>
        <v>1958</v>
      </c>
      <c r="B1958" s="55">
        <f t="shared" si="604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8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598"/>
        <v/>
      </c>
      <c r="Q1958" t="str">
        <f>IF(ISNA(VLOOKUP(AC1958,#REF!,1)),"//","")</f>
        <v/>
      </c>
      <c r="R1958"/>
      <c r="S1958" s="43">
        <f t="shared" si="599"/>
        <v>597</v>
      </c>
      <c r="T1958" s="93" t="s">
        <v>3039</v>
      </c>
      <c r="U1958" s="71" t="s">
        <v>2484</v>
      </c>
      <c r="V1958" s="71" t="s">
        <v>2484</v>
      </c>
      <c r="W1958" s="44" t="str">
        <f t="shared" si="600"/>
        <v/>
      </c>
      <c r="X1958" s="25" t="str">
        <f t="shared" si="601"/>
        <v/>
      </c>
      <c r="Y1958" s="1">
        <f t="shared" si="602"/>
        <v>1910</v>
      </c>
      <c r="Z1958" t="str">
        <f t="shared" si="603"/>
        <v>ITM_U_KEY_USER</v>
      </c>
      <c r="AA1958" s="172" t="str">
        <f>IF(ISNA(VLOOKUP(AC1958,Sheet2!J:J,1,0)),"//","")</f>
        <v/>
      </c>
      <c r="AC1958" s="111" t="str">
        <f t="shared" si="578"/>
        <v/>
      </c>
      <c r="AD1958" t="b">
        <f t="shared" si="577"/>
        <v>1</v>
      </c>
    </row>
    <row r="1959" spans="1:30">
      <c r="A1959" s="58">
        <f t="shared" si="605"/>
        <v>1959</v>
      </c>
      <c r="B1959" s="55">
        <f t="shared" si="604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8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598"/>
        <v/>
      </c>
      <c r="Q1959" t="str">
        <f>IF(ISNA(VLOOKUP(AC1959,#REF!,1)),"//","")</f>
        <v/>
      </c>
      <c r="R1959"/>
      <c r="S1959" s="43">
        <f t="shared" si="599"/>
        <v>597</v>
      </c>
      <c r="T1959" s="93" t="s">
        <v>3039</v>
      </c>
      <c r="U1959" s="71" t="s">
        <v>2484</v>
      </c>
      <c r="V1959" s="71" t="s">
        <v>2484</v>
      </c>
      <c r="W1959" s="44" t="str">
        <f t="shared" si="600"/>
        <v/>
      </c>
      <c r="X1959" s="25" t="str">
        <f t="shared" si="601"/>
        <v/>
      </c>
      <c r="Y1959" s="1">
        <f t="shared" si="602"/>
        <v>1911</v>
      </c>
      <c r="Z1959" t="str">
        <f t="shared" si="603"/>
        <v>ITM_U_KEY_CC</v>
      </c>
      <c r="AA1959" s="172" t="str">
        <f>IF(ISNA(VLOOKUP(AC1959,Sheet2!J:J,1,0)),"//","")</f>
        <v/>
      </c>
      <c r="AC1959" s="111" t="str">
        <f t="shared" si="578"/>
        <v/>
      </c>
      <c r="AD1959" t="b">
        <f t="shared" si="577"/>
        <v>1</v>
      </c>
    </row>
    <row r="1960" spans="1:30">
      <c r="A1960" s="58">
        <f t="shared" si="605"/>
        <v>1960</v>
      </c>
      <c r="B1960" s="55">
        <f t="shared" si="604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8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598"/>
        <v/>
      </c>
      <c r="Q1960" t="str">
        <f>IF(ISNA(VLOOKUP(AC1960,#REF!,1)),"//","")</f>
        <v/>
      </c>
      <c r="R1960"/>
      <c r="S1960" s="43">
        <f t="shared" si="599"/>
        <v>597</v>
      </c>
      <c r="T1960" s="93" t="s">
        <v>3039</v>
      </c>
      <c r="U1960" s="71" t="s">
        <v>2484</v>
      </c>
      <c r="V1960" s="71" t="s">
        <v>2484</v>
      </c>
      <c r="W1960" s="44" t="str">
        <f t="shared" si="600"/>
        <v/>
      </c>
      <c r="X1960" s="25" t="str">
        <f t="shared" si="601"/>
        <v/>
      </c>
      <c r="Y1960" s="1">
        <f t="shared" si="602"/>
        <v>1912</v>
      </c>
      <c r="Z1960" t="str">
        <f t="shared" si="603"/>
        <v>ITM_U_KEY_MM</v>
      </c>
      <c r="AA1960" s="172" t="str">
        <f>IF(ISNA(VLOOKUP(AC1960,Sheet2!J:J,1,0)),"//","")</f>
        <v/>
      </c>
      <c r="AC1960" s="111" t="str">
        <f t="shared" si="578"/>
        <v/>
      </c>
      <c r="AD1960" t="b">
        <f t="shared" si="577"/>
        <v>1</v>
      </c>
    </row>
    <row r="1961" spans="1:30">
      <c r="A1961" s="58">
        <f t="shared" si="605"/>
        <v>1961</v>
      </c>
      <c r="B1961" s="55">
        <f t="shared" si="604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8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598"/>
        <v/>
      </c>
      <c r="Q1961" t="str">
        <f>IF(ISNA(VLOOKUP(AC1961,#REF!,1)),"//","")</f>
        <v/>
      </c>
      <c r="R1961"/>
      <c r="S1961" s="43">
        <f t="shared" si="599"/>
        <v>597</v>
      </c>
      <c r="T1961" s="93" t="s">
        <v>3039</v>
      </c>
      <c r="U1961" s="71" t="s">
        <v>2484</v>
      </c>
      <c r="V1961" s="71" t="s">
        <v>2484</v>
      </c>
      <c r="W1961" s="44" t="str">
        <f t="shared" si="600"/>
        <v/>
      </c>
      <c r="X1961" s="25" t="str">
        <f t="shared" si="601"/>
        <v/>
      </c>
      <c r="Y1961" s="1">
        <f t="shared" si="602"/>
        <v>1913</v>
      </c>
      <c r="Z1961" t="str">
        <f t="shared" si="603"/>
        <v>ITM_U_KEY_SIGMA</v>
      </c>
      <c r="AA1961" s="172" t="str">
        <f>IF(ISNA(VLOOKUP(AC1961,Sheet2!J:J,1,0)),"//","")</f>
        <v/>
      </c>
      <c r="AC1961" s="111" t="str">
        <f t="shared" si="578"/>
        <v/>
      </c>
      <c r="AD1961" t="b">
        <f t="shared" si="577"/>
        <v>1</v>
      </c>
    </row>
    <row r="1962" spans="1:30">
      <c r="A1962" s="58">
        <f t="shared" si="605"/>
        <v>1962</v>
      </c>
      <c r="B1962" s="55">
        <f t="shared" si="604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8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598"/>
        <v/>
      </c>
      <c r="Q1962" t="str">
        <f>IF(ISNA(VLOOKUP(AC1962,#REF!,1)),"//","")</f>
        <v/>
      </c>
      <c r="R1962"/>
      <c r="S1962" s="43">
        <f t="shared" si="599"/>
        <v>597</v>
      </c>
      <c r="T1962" s="93" t="s">
        <v>3039</v>
      </c>
      <c r="U1962" s="71" t="s">
        <v>2484</v>
      </c>
      <c r="V1962" s="71" t="s">
        <v>2484</v>
      </c>
      <c r="W1962" s="44" t="str">
        <f t="shared" si="600"/>
        <v/>
      </c>
      <c r="X1962" s="25" t="str">
        <f t="shared" si="601"/>
        <v/>
      </c>
      <c r="Y1962" s="1">
        <f t="shared" si="602"/>
        <v>1914</v>
      </c>
      <c r="Z1962" t="str">
        <f t="shared" si="603"/>
        <v>ITM_U_KEY_PRGM</v>
      </c>
      <c r="AA1962" s="172" t="str">
        <f>IF(ISNA(VLOOKUP(AC1962,Sheet2!J:J,1,0)),"//","")</f>
        <v/>
      </c>
      <c r="AC1962" s="111" t="str">
        <f t="shared" si="578"/>
        <v/>
      </c>
      <c r="AD1962" t="b">
        <f t="shared" si="577"/>
        <v>1</v>
      </c>
    </row>
    <row r="1963" spans="1:30">
      <c r="A1963" s="58">
        <f t="shared" si="605"/>
        <v>1963</v>
      </c>
      <c r="B1963" s="55">
        <f t="shared" si="604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8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598"/>
        <v/>
      </c>
      <c r="Q1963" t="str">
        <f>IF(ISNA(VLOOKUP(AC1963,#REF!,1)),"//","")</f>
        <v/>
      </c>
      <c r="R1963"/>
      <c r="S1963" s="43">
        <f t="shared" si="599"/>
        <v>597</v>
      </c>
      <c r="T1963" s="93" t="s">
        <v>3039</v>
      </c>
      <c r="U1963" s="71" t="s">
        <v>2484</v>
      </c>
      <c r="V1963" s="71" t="s">
        <v>2484</v>
      </c>
      <c r="W1963" s="44" t="str">
        <f t="shared" si="600"/>
        <v/>
      </c>
      <c r="X1963" s="25" t="str">
        <f t="shared" si="601"/>
        <v/>
      </c>
      <c r="Y1963" s="1">
        <f t="shared" si="602"/>
        <v>1915</v>
      </c>
      <c r="Z1963" t="str">
        <f t="shared" si="603"/>
        <v>ITM_U_KEY_ALPHA</v>
      </c>
      <c r="AA1963" s="172" t="str">
        <f>IF(ISNA(VLOOKUP(AC1963,Sheet2!J:J,1,0)),"//","")</f>
        <v/>
      </c>
      <c r="AC1963" s="111" t="str">
        <f t="shared" si="578"/>
        <v/>
      </c>
      <c r="AD1963" t="b">
        <f t="shared" si="577"/>
        <v>1</v>
      </c>
    </row>
    <row r="1964" spans="1:30">
      <c r="A1964" s="58">
        <f t="shared" si="605"/>
        <v>1964</v>
      </c>
      <c r="B1964" s="55">
        <f t="shared" si="604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8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598"/>
        <v/>
      </c>
      <c r="Q1964" t="str">
        <f>IF(ISNA(VLOOKUP(AC1964,#REF!,1)),"//","")</f>
        <v/>
      </c>
      <c r="R1964"/>
      <c r="S1964" s="43">
        <f t="shared" si="599"/>
        <v>597</v>
      </c>
      <c r="T1964" s="93" t="s">
        <v>3039</v>
      </c>
      <c r="U1964" s="71" t="s">
        <v>2484</v>
      </c>
      <c r="V1964" s="71" t="s">
        <v>2484</v>
      </c>
      <c r="W1964" s="44" t="str">
        <f t="shared" si="600"/>
        <v/>
      </c>
      <c r="X1964" s="25" t="str">
        <f t="shared" si="601"/>
        <v/>
      </c>
      <c r="Y1964" s="1">
        <f t="shared" si="602"/>
        <v>1916</v>
      </c>
      <c r="Z1964" t="str">
        <f t="shared" si="603"/>
        <v>ITM_SH_NORM_E</v>
      </c>
      <c r="AA1964" s="172" t="str">
        <f>IF(ISNA(VLOOKUP(AC1964,Sheet2!J:J,1,0)),"//","")</f>
        <v/>
      </c>
      <c r="AC1964" s="111" t="str">
        <f t="shared" si="578"/>
        <v/>
      </c>
      <c r="AD1964" t="b">
        <f t="shared" si="577"/>
        <v>1</v>
      </c>
    </row>
    <row r="1965" spans="1:30">
      <c r="A1965" s="58">
        <f t="shared" si="605"/>
        <v>1965</v>
      </c>
      <c r="B1965" s="55">
        <f t="shared" si="604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8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598"/>
        <v/>
      </c>
      <c r="Q1965" t="str">
        <f>IF(ISNA(VLOOKUP(AC1965,#REF!,1)),"//","")</f>
        <v/>
      </c>
      <c r="R1965"/>
      <c r="S1965" s="43">
        <f t="shared" si="599"/>
        <v>597</v>
      </c>
      <c r="T1965" s="93" t="s">
        <v>3039</v>
      </c>
      <c r="U1965" s="71" t="s">
        <v>2484</v>
      </c>
      <c r="V1965" s="71" t="s">
        <v>2484</v>
      </c>
      <c r="W1965" s="44" t="str">
        <f t="shared" si="600"/>
        <v/>
      </c>
      <c r="X1965" s="25" t="str">
        <f t="shared" si="601"/>
        <v/>
      </c>
      <c r="Y1965" s="1">
        <f t="shared" si="602"/>
        <v>1917</v>
      </c>
      <c r="Z1965" t="str">
        <f t="shared" si="603"/>
        <v>ITM_JM_ASN</v>
      </c>
      <c r="AA1965" s="172" t="str">
        <f>IF(ISNA(VLOOKUP(AC1965,Sheet2!J:J,1,0)),"//","")</f>
        <v/>
      </c>
      <c r="AC1965" s="111" t="str">
        <f t="shared" si="578"/>
        <v/>
      </c>
      <c r="AD1965" t="b">
        <f t="shared" si="577"/>
        <v>1</v>
      </c>
    </row>
    <row r="1966" spans="1:30">
      <c r="A1966" s="58">
        <f t="shared" si="605"/>
        <v>1966</v>
      </c>
      <c r="B1966" s="55">
        <f t="shared" si="604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2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598"/>
        <v/>
      </c>
      <c r="Q1966" t="str">
        <f>IF(ISNA(VLOOKUP(AC1966,#REF!,1)),"//","")</f>
        <v/>
      </c>
      <c r="R1966"/>
      <c r="S1966" s="43">
        <f t="shared" si="599"/>
        <v>597</v>
      </c>
      <c r="T1966" s="93" t="s">
        <v>3039</v>
      </c>
      <c r="U1966" s="71" t="s">
        <v>2484</v>
      </c>
      <c r="V1966" s="71" t="s">
        <v>2484</v>
      </c>
      <c r="W1966" s="44" t="str">
        <f t="shared" si="600"/>
        <v/>
      </c>
      <c r="X1966" s="25" t="str">
        <f t="shared" si="601"/>
        <v/>
      </c>
      <c r="Y1966" s="1">
        <f t="shared" si="602"/>
        <v>1918</v>
      </c>
      <c r="Z1966" t="str">
        <f t="shared" si="603"/>
        <v>ITM_JM_SEEK</v>
      </c>
      <c r="AA1966" s="172" t="str">
        <f>IF(ISNA(VLOOKUP(AC1966,Sheet2!J:J,1,0)),"//","")</f>
        <v/>
      </c>
      <c r="AC1966" s="111" t="str">
        <f t="shared" si="578"/>
        <v/>
      </c>
      <c r="AD1966" t="b">
        <f t="shared" si="577"/>
        <v>1</v>
      </c>
    </row>
    <row r="1967" spans="1:30">
      <c r="A1967" s="58">
        <f t="shared" si="605"/>
        <v>1967</v>
      </c>
      <c r="B1967" s="55">
        <f t="shared" si="604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2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598"/>
        <v/>
      </c>
      <c r="Q1967" t="str">
        <f>IF(ISNA(VLOOKUP(AC1967,#REF!,1)),"//","")</f>
        <v/>
      </c>
      <c r="R1967"/>
      <c r="S1967" s="43">
        <f t="shared" si="599"/>
        <v>597</v>
      </c>
      <c r="T1967" s="93" t="s">
        <v>3039</v>
      </c>
      <c r="U1967" s="71" t="s">
        <v>2484</v>
      </c>
      <c r="V1967" s="71" t="s">
        <v>2484</v>
      </c>
      <c r="W1967" s="44" t="str">
        <f t="shared" si="600"/>
        <v/>
      </c>
      <c r="X1967" s="25" t="str">
        <f t="shared" si="601"/>
        <v/>
      </c>
      <c r="Y1967" s="1">
        <f t="shared" si="602"/>
        <v>1919</v>
      </c>
      <c r="Z1967" t="str">
        <f t="shared" si="603"/>
        <v>ITM_INP_DEF_43S</v>
      </c>
      <c r="AA1967" s="172" t="str">
        <f>IF(ISNA(VLOOKUP(AC1967,Sheet2!J:J,1,0)),"//","")</f>
        <v/>
      </c>
      <c r="AC1967" s="111" t="str">
        <f t="shared" si="578"/>
        <v/>
      </c>
      <c r="AD1967" t="b">
        <f t="shared" si="577"/>
        <v>1</v>
      </c>
    </row>
    <row r="1968" spans="1:30">
      <c r="A1968" s="58">
        <f t="shared" si="605"/>
        <v>1968</v>
      </c>
      <c r="B1968" s="55">
        <f t="shared" si="604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8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598"/>
        <v/>
      </c>
      <c r="Q1968" t="str">
        <f>IF(ISNA(VLOOKUP(AC1968,#REF!,1)),"//","")</f>
        <v/>
      </c>
      <c r="R1968"/>
      <c r="S1968" s="43">
        <f t="shared" si="599"/>
        <v>598</v>
      </c>
      <c r="T1968" s="93" t="s">
        <v>3039</v>
      </c>
      <c r="U1968" s="71" t="s">
        <v>2914</v>
      </c>
      <c r="V1968" s="71" t="s">
        <v>2484</v>
      </c>
      <c r="W1968" s="44" t="str">
        <f t="shared" si="600"/>
        <v>"X.XEQ"</v>
      </c>
      <c r="X1968" s="25" t="str">
        <f t="shared" si="601"/>
        <v>X.XEQ</v>
      </c>
      <c r="Y1968" s="1">
        <f t="shared" si="602"/>
        <v>1920</v>
      </c>
      <c r="Z1968" t="str">
        <f t="shared" si="603"/>
        <v>ITM_XXEQ</v>
      </c>
      <c r="AA1968" s="172" t="str">
        <f>IF(ISNA(VLOOKUP(AC1968,Sheet2!J:J,1,0)),"//","")</f>
        <v>//</v>
      </c>
      <c r="AC1968" s="111" t="str">
        <f t="shared" si="578"/>
        <v>X.XEQ</v>
      </c>
      <c r="AD1968" t="b">
        <f t="shared" si="577"/>
        <v>1</v>
      </c>
    </row>
    <row r="1969" spans="1:30">
      <c r="A1969" s="58">
        <f t="shared" si="605"/>
        <v>1969</v>
      </c>
      <c r="B1969" s="55">
        <f t="shared" si="604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8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598"/>
        <v/>
      </c>
      <c r="Q1969" t="str">
        <f>IF(ISNA(VLOOKUP(AC1969,#REF!,1)),"//","")</f>
        <v/>
      </c>
      <c r="R1969"/>
      <c r="S1969" s="43">
        <f t="shared" si="599"/>
        <v>598</v>
      </c>
      <c r="T1969" s="93" t="s">
        <v>3039</v>
      </c>
      <c r="U1969" s="71" t="s">
        <v>2484</v>
      </c>
      <c r="V1969" s="71" t="s">
        <v>2484</v>
      </c>
      <c r="W1969" s="44" t="str">
        <f t="shared" si="600"/>
        <v/>
      </c>
      <c r="X1969" s="25" t="str">
        <f t="shared" si="601"/>
        <v/>
      </c>
      <c r="Y1969" s="1">
        <f t="shared" si="602"/>
        <v>1921</v>
      </c>
      <c r="Z1969" t="str">
        <f t="shared" si="603"/>
        <v>ITM_USER_ALPHA</v>
      </c>
      <c r="AA1969" s="172" t="str">
        <f>IF(ISNA(VLOOKUP(AC1969,Sheet2!J:J,1,0)),"//","")</f>
        <v/>
      </c>
      <c r="AC1969" s="111" t="str">
        <f t="shared" si="578"/>
        <v/>
      </c>
      <c r="AD1969" t="b">
        <f t="shared" si="577"/>
        <v>1</v>
      </c>
    </row>
    <row r="1970" spans="1:30">
      <c r="A1970" s="58">
        <f t="shared" si="605"/>
        <v>1970</v>
      </c>
      <c r="B1970" s="55">
        <f t="shared" si="604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8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598"/>
        <v/>
      </c>
      <c r="Q1970" t="str">
        <f>IF(ISNA(VLOOKUP(AC1970,#REF!,1)),"//","")</f>
        <v/>
      </c>
      <c r="R1970"/>
      <c r="S1970" s="43">
        <f t="shared" si="599"/>
        <v>598</v>
      </c>
      <c r="T1970" s="93" t="s">
        <v>3039</v>
      </c>
      <c r="U1970" s="71" t="s">
        <v>2484</v>
      </c>
      <c r="V1970" s="71" t="s">
        <v>2484</v>
      </c>
      <c r="W1970" s="44" t="str">
        <f t="shared" si="600"/>
        <v/>
      </c>
      <c r="X1970" s="25" t="str">
        <f t="shared" si="601"/>
        <v/>
      </c>
      <c r="Y1970" s="1">
        <f t="shared" si="602"/>
        <v>1922</v>
      </c>
      <c r="Z1970" t="str">
        <f t="shared" si="603"/>
        <v>ITM_USER_GSHFT</v>
      </c>
      <c r="AA1970" s="172" t="str">
        <f>IF(ISNA(VLOOKUP(AC1970,Sheet2!J:J,1,0)),"//","")</f>
        <v/>
      </c>
      <c r="AC1970" s="111" t="str">
        <f t="shared" si="578"/>
        <v/>
      </c>
      <c r="AD1970" t="b">
        <f t="shared" si="577"/>
        <v>1</v>
      </c>
    </row>
    <row r="1971" spans="1:30">
      <c r="A1971" s="58">
        <f t="shared" si="605"/>
        <v>1971</v>
      </c>
      <c r="B1971" s="55">
        <f t="shared" si="604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8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598"/>
        <v/>
      </c>
      <c r="Q1971" t="str">
        <f>IF(ISNA(VLOOKUP(AC1971,#REF!,1)),"//","")</f>
        <v/>
      </c>
      <c r="R1971"/>
      <c r="S1971" s="43">
        <f t="shared" si="599"/>
        <v>598</v>
      </c>
      <c r="T1971" s="93" t="s">
        <v>3039</v>
      </c>
      <c r="U1971" s="71" t="s">
        <v>2484</v>
      </c>
      <c r="V1971" s="71" t="s">
        <v>2484</v>
      </c>
      <c r="W1971" s="44" t="str">
        <f t="shared" si="600"/>
        <v/>
      </c>
      <c r="X1971" s="25" t="str">
        <f t="shared" si="601"/>
        <v/>
      </c>
      <c r="Y1971" s="1">
        <f t="shared" si="602"/>
        <v>1923</v>
      </c>
      <c r="Z1971" t="str">
        <f t="shared" si="603"/>
        <v>ITM_USER_CC</v>
      </c>
      <c r="AA1971" s="172" t="str">
        <f>IF(ISNA(VLOOKUP(AC1971,Sheet2!J:J,1,0)),"//","")</f>
        <v/>
      </c>
      <c r="AC1971" s="111" t="str">
        <f t="shared" si="578"/>
        <v/>
      </c>
      <c r="AD1971" t="b">
        <f t="shared" si="577"/>
        <v>1</v>
      </c>
    </row>
    <row r="1972" spans="1:30">
      <c r="A1972" s="58">
        <f t="shared" si="605"/>
        <v>1972</v>
      </c>
      <c r="B1972" s="55">
        <f t="shared" si="604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8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598"/>
        <v/>
      </c>
      <c r="Q1972" t="str">
        <f>IF(ISNA(VLOOKUP(AC1972,#REF!,1)),"//","")</f>
        <v/>
      </c>
      <c r="R1972"/>
      <c r="S1972" s="43">
        <f t="shared" si="599"/>
        <v>598</v>
      </c>
      <c r="T1972" s="93" t="s">
        <v>3039</v>
      </c>
      <c r="U1972" s="71" t="s">
        <v>2484</v>
      </c>
      <c r="V1972" s="71" t="s">
        <v>2484</v>
      </c>
      <c r="W1972" s="44" t="str">
        <f t="shared" si="600"/>
        <v/>
      </c>
      <c r="X1972" s="25" t="str">
        <f t="shared" si="601"/>
        <v/>
      </c>
      <c r="Y1972" s="1">
        <f t="shared" si="602"/>
        <v>1924</v>
      </c>
      <c r="Z1972" t="str">
        <f t="shared" si="603"/>
        <v>ITM_USER_MYM</v>
      </c>
      <c r="AA1972" s="172" t="str">
        <f>IF(ISNA(VLOOKUP(AC1972,Sheet2!J:J,1,0)),"//","")</f>
        <v/>
      </c>
      <c r="AC1972" s="111" t="str">
        <f t="shared" si="578"/>
        <v/>
      </c>
      <c r="AD1972" t="b">
        <f t="shared" si="577"/>
        <v>1</v>
      </c>
    </row>
    <row r="1973" spans="1:30">
      <c r="A1973" s="58">
        <f t="shared" si="605"/>
        <v>1973</v>
      </c>
      <c r="B1973" s="55">
        <f t="shared" si="604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8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598"/>
        <v/>
      </c>
      <c r="Q1973" t="str">
        <f>IF(ISNA(VLOOKUP(AC1973,#REF!,1)),"//","")</f>
        <v/>
      </c>
      <c r="R1973"/>
      <c r="S1973" s="43">
        <f t="shared" si="599"/>
        <v>598</v>
      </c>
      <c r="T1973" s="93" t="s">
        <v>3039</v>
      </c>
      <c r="U1973" s="71" t="s">
        <v>2484</v>
      </c>
      <c r="V1973" s="71" t="s">
        <v>2484</v>
      </c>
      <c r="W1973" s="44" t="str">
        <f t="shared" si="600"/>
        <v/>
      </c>
      <c r="X1973" s="25" t="str">
        <f t="shared" si="601"/>
        <v/>
      </c>
      <c r="Y1973" s="1">
        <f t="shared" si="602"/>
        <v>1925</v>
      </c>
      <c r="Z1973" t="str">
        <f t="shared" si="603"/>
        <v>ITM_USER_PRGM</v>
      </c>
      <c r="AA1973" s="172" t="str">
        <f>IF(ISNA(VLOOKUP(AC1973,Sheet2!J:J,1,0)),"//","")</f>
        <v/>
      </c>
      <c r="AC1973" s="111" t="str">
        <f t="shared" si="578"/>
        <v/>
      </c>
      <c r="AD1973" t="b">
        <f t="shared" si="577"/>
        <v>1</v>
      </c>
    </row>
    <row r="1974" spans="1:30">
      <c r="A1974" s="58">
        <f t="shared" si="605"/>
        <v>1974</v>
      </c>
      <c r="B1974" s="55">
        <f t="shared" si="604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8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598"/>
        <v/>
      </c>
      <c r="Q1974" t="str">
        <f>IF(ISNA(VLOOKUP(AC1974,#REF!,1)),"//","")</f>
        <v/>
      </c>
      <c r="R1974"/>
      <c r="S1974" s="43">
        <f t="shared" si="599"/>
        <v>598</v>
      </c>
      <c r="T1974" s="93" t="s">
        <v>3039</v>
      </c>
      <c r="U1974" s="71" t="s">
        <v>2484</v>
      </c>
      <c r="V1974" s="71" t="s">
        <v>2484</v>
      </c>
      <c r="W1974" s="44" t="str">
        <f t="shared" si="600"/>
        <v/>
      </c>
      <c r="X1974" s="25" t="str">
        <f t="shared" si="601"/>
        <v/>
      </c>
      <c r="Y1974" s="1">
        <f t="shared" si="602"/>
        <v>1926</v>
      </c>
      <c r="Z1974" t="str">
        <f t="shared" si="603"/>
        <v>ITM_USER_USER</v>
      </c>
      <c r="AA1974" s="172" t="str">
        <f>IF(ISNA(VLOOKUP(AC1974,Sheet2!J:J,1,0)),"//","")</f>
        <v/>
      </c>
      <c r="AC1974" s="111" t="str">
        <f t="shared" si="578"/>
        <v/>
      </c>
      <c r="AD1974" t="b">
        <f t="shared" si="577"/>
        <v>1</v>
      </c>
    </row>
    <row r="1975" spans="1:30">
      <c r="A1975" s="58">
        <f t="shared" si="605"/>
        <v>1975</v>
      </c>
      <c r="B1975" s="55">
        <f t="shared" si="604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8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598"/>
        <v/>
      </c>
      <c r="Q1975" t="str">
        <f>IF(ISNA(VLOOKUP(AC1975,#REF!,1)),"//","")</f>
        <v/>
      </c>
      <c r="R1975"/>
      <c r="S1975" s="43">
        <f t="shared" si="599"/>
        <v>598</v>
      </c>
      <c r="T1975" s="93" t="s">
        <v>3039</v>
      </c>
      <c r="U1975" s="71" t="s">
        <v>2484</v>
      </c>
      <c r="V1975" s="71" t="s">
        <v>2484</v>
      </c>
      <c r="W1975" s="44" t="str">
        <f t="shared" si="600"/>
        <v/>
      </c>
      <c r="X1975" s="25" t="str">
        <f t="shared" si="601"/>
        <v/>
      </c>
      <c r="Y1975" s="1">
        <f t="shared" si="602"/>
        <v>1927</v>
      </c>
      <c r="Z1975" t="str">
        <f t="shared" si="603"/>
        <v>ITM_USER_SIGMAPLUS</v>
      </c>
      <c r="AA1975" s="172" t="str">
        <f>IF(ISNA(VLOOKUP(AC1975,Sheet2!J:J,1,0)),"//","")</f>
        <v/>
      </c>
      <c r="AC1975" s="111" t="str">
        <f t="shared" si="578"/>
        <v/>
      </c>
      <c r="AD1975" t="b">
        <f t="shared" si="577"/>
        <v>1</v>
      </c>
    </row>
    <row r="1976" spans="1:30">
      <c r="A1976" s="58">
        <f t="shared" si="605"/>
        <v>1976</v>
      </c>
      <c r="B1976" s="55">
        <f t="shared" si="604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8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598"/>
        <v/>
      </c>
      <c r="Q1976" t="str">
        <f>IF(ISNA(VLOOKUP(AC1976,#REF!,1)),"//","")</f>
        <v/>
      </c>
      <c r="R1976"/>
      <c r="S1976" s="43">
        <f t="shared" si="599"/>
        <v>598</v>
      </c>
      <c r="T1976" s="93" t="s">
        <v>3039</v>
      </c>
      <c r="U1976" s="71" t="s">
        <v>2484</v>
      </c>
      <c r="V1976" s="71" t="s">
        <v>2484</v>
      </c>
      <c r="W1976" s="44" t="str">
        <f t="shared" si="600"/>
        <v/>
      </c>
      <c r="X1976" s="25" t="str">
        <f t="shared" si="601"/>
        <v/>
      </c>
      <c r="Y1976" s="1">
        <f t="shared" si="602"/>
        <v>1928</v>
      </c>
      <c r="Z1976" t="str">
        <f t="shared" si="603"/>
        <v>ITM_USER_V43MIN</v>
      </c>
      <c r="AA1976" s="172" t="str">
        <f>IF(ISNA(VLOOKUP(AC1976,Sheet2!J:J,1,0)),"//","")</f>
        <v/>
      </c>
      <c r="AC1976" s="111" t="str">
        <f t="shared" si="578"/>
        <v/>
      </c>
      <c r="AD1976" t="b">
        <f t="shared" si="577"/>
        <v>1</v>
      </c>
    </row>
    <row r="1977" spans="1:30">
      <c r="A1977" s="58">
        <f t="shared" si="605"/>
        <v>1977</v>
      </c>
      <c r="B1977" s="55">
        <f t="shared" si="604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8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598"/>
        <v/>
      </c>
      <c r="Q1977" t="str">
        <f>IF(ISNA(VLOOKUP(AC1977,#REF!,1)),"//","")</f>
        <v/>
      </c>
      <c r="R1977"/>
      <c r="S1977" s="43">
        <f t="shared" si="599"/>
        <v>598</v>
      </c>
      <c r="T1977" s="93" t="s">
        <v>3039</v>
      </c>
      <c r="U1977" s="71" t="s">
        <v>2484</v>
      </c>
      <c r="V1977" s="71" t="s">
        <v>2484</v>
      </c>
      <c r="W1977" s="44" t="str">
        <f t="shared" si="600"/>
        <v/>
      </c>
      <c r="X1977" s="25" t="str">
        <f t="shared" si="601"/>
        <v/>
      </c>
      <c r="Y1977" s="1">
        <f t="shared" si="602"/>
        <v>1929</v>
      </c>
      <c r="Z1977" t="str">
        <f t="shared" si="603"/>
        <v>ITM_USER_SHIFTS2</v>
      </c>
      <c r="AA1977" s="172" t="str">
        <f>IF(ISNA(VLOOKUP(AC1977,Sheet2!J:J,1,0)),"//","")</f>
        <v/>
      </c>
      <c r="AC1977" s="111" t="str">
        <f t="shared" si="578"/>
        <v/>
      </c>
      <c r="AD1977" t="b">
        <f t="shared" si="577"/>
        <v>1</v>
      </c>
    </row>
    <row r="1978" spans="1:30">
      <c r="A1978" s="58">
        <f t="shared" si="605"/>
        <v>1978</v>
      </c>
      <c r="B1978" s="55">
        <f t="shared" si="604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8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598"/>
        <v/>
      </c>
      <c r="Q1978" t="str">
        <f>IF(ISNA(VLOOKUP(AC1978,#REF!,1)),"//","")</f>
        <v/>
      </c>
      <c r="R1978"/>
      <c r="S1978" s="43">
        <f t="shared" si="599"/>
        <v>598</v>
      </c>
      <c r="T1978" s="93" t="s">
        <v>3039</v>
      </c>
      <c r="U1978" s="71" t="s">
        <v>2484</v>
      </c>
      <c r="V1978" s="71" t="s">
        <v>2484</v>
      </c>
      <c r="W1978" s="44" t="str">
        <f t="shared" si="600"/>
        <v/>
      </c>
      <c r="X1978" s="25" t="str">
        <f t="shared" si="601"/>
        <v/>
      </c>
      <c r="Y1978" s="1">
        <f t="shared" si="602"/>
        <v>1930</v>
      </c>
      <c r="Z1978" t="str">
        <f t="shared" si="603"/>
        <v>ITM_USER_HOME</v>
      </c>
      <c r="AA1978" s="172" t="str">
        <f>IF(ISNA(VLOOKUP(AC1978,Sheet2!J:J,1,0)),"//","")</f>
        <v/>
      </c>
      <c r="AC1978" s="111" t="str">
        <f t="shared" si="578"/>
        <v/>
      </c>
      <c r="AD1978" t="b">
        <f t="shared" ref="AD1978:AD2041" si="606">X1978=AC1978</f>
        <v>1</v>
      </c>
    </row>
    <row r="1979" spans="1:30">
      <c r="A1979" s="58">
        <f t="shared" si="605"/>
        <v>1979</v>
      </c>
      <c r="B1979" s="55">
        <f t="shared" si="604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8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598"/>
        <v/>
      </c>
      <c r="Q1979" t="str">
        <f>IF(ISNA(VLOOKUP(AC1979,#REF!,1)),"//","")</f>
        <v/>
      </c>
      <c r="R1979"/>
      <c r="S1979" s="43">
        <f t="shared" si="599"/>
        <v>598</v>
      </c>
      <c r="T1979" s="93" t="s">
        <v>3039</v>
      </c>
      <c r="U1979" s="71" t="s">
        <v>2484</v>
      </c>
      <c r="V1979" s="71" t="s">
        <v>2484</v>
      </c>
      <c r="W1979" s="44" t="str">
        <f t="shared" si="600"/>
        <v/>
      </c>
      <c r="X1979" s="25" t="str">
        <f t="shared" si="601"/>
        <v/>
      </c>
      <c r="Y1979" s="1">
        <f t="shared" si="602"/>
        <v>1931</v>
      </c>
      <c r="Z1979" t="str">
        <f t="shared" si="603"/>
        <v>ITM_USER_WP43S</v>
      </c>
      <c r="AA1979" s="172" t="str">
        <f>IF(ISNA(VLOOKUP(AC1979,Sheet2!J:J,1,0)),"//","")</f>
        <v/>
      </c>
      <c r="AC1979" s="111" t="str">
        <f t="shared" si="578"/>
        <v/>
      </c>
      <c r="AD1979" t="b">
        <f t="shared" si="606"/>
        <v>1</v>
      </c>
    </row>
    <row r="1980" spans="1:30">
      <c r="A1980" s="58">
        <f t="shared" si="605"/>
        <v>1980</v>
      </c>
      <c r="B1980" s="55">
        <f t="shared" si="604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8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598"/>
        <v/>
      </c>
      <c r="Q1980" t="str">
        <f>IF(ISNA(VLOOKUP(AC1980,#REF!,1)),"//","")</f>
        <v/>
      </c>
      <c r="R1980"/>
      <c r="S1980" s="43">
        <f t="shared" si="599"/>
        <v>598</v>
      </c>
      <c r="T1980" s="93" t="s">
        <v>3039</v>
      </c>
      <c r="U1980" s="71" t="s">
        <v>2484</v>
      </c>
      <c r="V1980" s="71" t="s">
        <v>2484</v>
      </c>
      <c r="W1980" s="44" t="str">
        <f t="shared" si="600"/>
        <v/>
      </c>
      <c r="X1980" s="25" t="str">
        <f t="shared" si="601"/>
        <v/>
      </c>
      <c r="Y1980" s="1">
        <f t="shared" si="602"/>
        <v>1932</v>
      </c>
      <c r="Z1980" t="str">
        <f t="shared" si="603"/>
        <v>ITM_USER_DM42</v>
      </c>
      <c r="AA1980" s="172" t="str">
        <f>IF(ISNA(VLOOKUP(AC1980,Sheet2!J:J,1,0)),"//","")</f>
        <v/>
      </c>
      <c r="AC1980" s="111" t="str">
        <f t="shared" si="578"/>
        <v/>
      </c>
      <c r="AD1980" t="b">
        <f t="shared" si="606"/>
        <v>1</v>
      </c>
    </row>
    <row r="1981" spans="1:30">
      <c r="A1981" s="58">
        <f t="shared" si="605"/>
        <v>1981</v>
      </c>
      <c r="B1981" s="55">
        <f t="shared" si="604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8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598"/>
        <v/>
      </c>
      <c r="Q1981" t="str">
        <f>IF(ISNA(VLOOKUP(AC1981,#REF!,1)),"//","")</f>
        <v/>
      </c>
      <c r="R1981"/>
      <c r="S1981" s="43">
        <f t="shared" si="599"/>
        <v>598</v>
      </c>
      <c r="T1981" s="93" t="s">
        <v>3039</v>
      </c>
      <c r="U1981" s="71" t="s">
        <v>2484</v>
      </c>
      <c r="V1981" s="71" t="s">
        <v>2484</v>
      </c>
      <c r="W1981" s="44" t="str">
        <f t="shared" si="600"/>
        <v/>
      </c>
      <c r="X1981" s="25" t="str">
        <f t="shared" si="601"/>
        <v/>
      </c>
      <c r="Y1981" s="1">
        <f t="shared" si="602"/>
        <v>1933</v>
      </c>
      <c r="Z1981" t="str">
        <f t="shared" si="603"/>
        <v>ITM_USER_C43</v>
      </c>
      <c r="AA1981" s="172" t="str">
        <f>IF(ISNA(VLOOKUP(AC1981,Sheet2!J:J,1,0)),"//","")</f>
        <v/>
      </c>
      <c r="AC1981" s="111" t="str">
        <f t="shared" si="578"/>
        <v/>
      </c>
      <c r="AD1981" t="b">
        <f t="shared" si="606"/>
        <v>1</v>
      </c>
    </row>
    <row r="1982" spans="1:30">
      <c r="A1982" s="58">
        <f t="shared" si="605"/>
        <v>1982</v>
      </c>
      <c r="B1982" s="55">
        <f t="shared" si="604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8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598"/>
        <v/>
      </c>
      <c r="Q1982" s="43" t="str">
        <f>IF(ISNA(VLOOKUP(AC1982,#REF!,1)),"//","")</f>
        <v/>
      </c>
      <c r="R1982" s="43"/>
      <c r="S1982" s="43">
        <f t="shared" si="599"/>
        <v>598</v>
      </c>
      <c r="T1982" s="93" t="s">
        <v>3042</v>
      </c>
      <c r="U1982" s="71" t="s">
        <v>2484</v>
      </c>
      <c r="V1982" s="71" t="s">
        <v>2484</v>
      </c>
      <c r="W1982" s="44" t="str">
        <f t="shared" si="600"/>
        <v/>
      </c>
      <c r="X1982" s="25" t="str">
        <f t="shared" si="601"/>
        <v/>
      </c>
      <c r="Y1982" s="1">
        <f t="shared" si="602"/>
        <v>1934</v>
      </c>
      <c r="Z1982" t="str">
        <f t="shared" si="603"/>
        <v>ITM_GET_NORM_E</v>
      </c>
      <c r="AA1982" s="172" t="str">
        <f>IF(ISNA(VLOOKUP(AC1982,Sheet2!J:J,1,0)),"//","")</f>
        <v/>
      </c>
      <c r="AC1982" s="111" t="str">
        <f t="shared" si="578"/>
        <v/>
      </c>
      <c r="AD1982" t="b">
        <f t="shared" si="606"/>
        <v>1</v>
      </c>
    </row>
    <row r="1983" spans="1:30">
      <c r="A1983" s="58">
        <f t="shared" ref="A1983" si="607">IF(B1983=INT(B1983),ROW(),"")</f>
        <v>1983</v>
      </c>
      <c r="B1983" s="55">
        <f t="shared" ref="B1983" si="608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8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09">IF(E1983=F1983,"","NOT EQUAL")</f>
        <v/>
      </c>
      <c r="Q1983" t="str">
        <f>IF(ISNA(VLOOKUP(AC1983,#REF!,1)),"//","")</f>
        <v/>
      </c>
      <c r="R1983"/>
      <c r="S1983" s="43">
        <f t="shared" ref="S1983" si="610">IF(X1983&lt;&gt;"",S1982+1,S1982)</f>
        <v>598</v>
      </c>
      <c r="T1983" s="93"/>
      <c r="U1983" s="71" t="s">
        <v>2484</v>
      </c>
      <c r="V1983" s="71" t="s">
        <v>2484</v>
      </c>
      <c r="W1983" s="44" t="str">
        <f t="shared" ref="W1983" si="611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2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13">B1983</f>
        <v>1935</v>
      </c>
      <c r="Z1983" t="str">
        <f t="shared" ref="Z1983" si="614">M1983</f>
        <v>ITM_RESERVE</v>
      </c>
      <c r="AA1983" s="172" t="str">
        <f>IF(ISNA(VLOOKUP(AC1983,Sheet2!J:J,1,0)),"//","")</f>
        <v/>
      </c>
      <c r="AC1983" s="111" t="str">
        <f t="shared" ref="AC1983" si="615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16">X1983=AC1983</f>
        <v>1</v>
      </c>
    </row>
    <row r="1984" spans="1:30">
      <c r="A1984" s="58">
        <f t="shared" si="605"/>
        <v>1984</v>
      </c>
      <c r="B1984" s="55">
        <f t="shared" si="604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6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598"/>
        <v>NOT EQUAL</v>
      </c>
      <c r="Q1984" t="str">
        <f>IF(ISNA(VLOOKUP(AC1984,#REF!,1)),"//","")</f>
        <v/>
      </c>
      <c r="R1984"/>
      <c r="S1984" s="43">
        <f t="shared" si="599"/>
        <v>598</v>
      </c>
      <c r="T1984" s="93" t="s">
        <v>3013</v>
      </c>
      <c r="U1984" s="71" t="s">
        <v>2484</v>
      </c>
      <c r="V1984" s="71" t="s">
        <v>2484</v>
      </c>
      <c r="W1984" s="44" t="str">
        <f t="shared" si="600"/>
        <v/>
      </c>
      <c r="X1984" s="25" t="str">
        <f t="shared" si="601"/>
        <v/>
      </c>
      <c r="Y1984" s="1">
        <f t="shared" si="602"/>
        <v>1936</v>
      </c>
      <c r="Z1984" t="str">
        <f t="shared" si="603"/>
        <v>MNU_ASN_N</v>
      </c>
      <c r="AA1984" s="172" t="str">
        <f>IF(ISNA(VLOOKUP(AC1984,Sheet2!J:J,1,0)),"//","")</f>
        <v/>
      </c>
      <c r="AC1984" s="111" t="str">
        <f t="shared" si="578"/>
        <v/>
      </c>
      <c r="AD1984" t="b">
        <f t="shared" si="606"/>
        <v>1</v>
      </c>
    </row>
    <row r="1985" spans="1:30">
      <c r="A1985" s="58">
        <f t="shared" si="605"/>
        <v>1985</v>
      </c>
      <c r="B1985" s="55">
        <f t="shared" si="604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6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598"/>
        <v/>
      </c>
      <c r="Q1985" t="str">
        <f>IF(ISNA(VLOOKUP(AC1985,#REF!,1)),"//","")</f>
        <v/>
      </c>
      <c r="R1985"/>
      <c r="S1985" s="43">
        <f t="shared" si="599"/>
        <v>598</v>
      </c>
      <c r="T1985" s="93" t="s">
        <v>3013</v>
      </c>
      <c r="U1985" s="71" t="s">
        <v>2484</v>
      </c>
      <c r="V1985" s="71" t="s">
        <v>2484</v>
      </c>
      <c r="W1985" s="44" t="str">
        <f t="shared" si="600"/>
        <v/>
      </c>
      <c r="X1985" s="25" t="str">
        <f t="shared" si="601"/>
        <v/>
      </c>
      <c r="Y1985" s="1">
        <f t="shared" si="602"/>
        <v>1937</v>
      </c>
      <c r="Z1985" t="str">
        <f t="shared" si="603"/>
        <v>MNU_HOME</v>
      </c>
      <c r="AA1985" s="172" t="str">
        <f>IF(ISNA(VLOOKUP(AC1985,Sheet2!J:J,1,0)),"//","")</f>
        <v/>
      </c>
      <c r="AC1985" s="111" t="str">
        <f t="shared" si="578"/>
        <v/>
      </c>
      <c r="AD1985" t="b">
        <f t="shared" si="606"/>
        <v>1</v>
      </c>
    </row>
    <row r="1986" spans="1:30">
      <c r="A1986" s="58">
        <f t="shared" si="605"/>
        <v>1986</v>
      </c>
      <c r="B1986" s="55">
        <f t="shared" si="604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6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598"/>
        <v/>
      </c>
      <c r="Q1986" t="str">
        <f>IF(ISNA(VLOOKUP(AC1986,#REF!,1)),"//","")</f>
        <v/>
      </c>
      <c r="R1986"/>
      <c r="S1986" s="43">
        <f t="shared" si="599"/>
        <v>598</v>
      </c>
      <c r="T1986" s="93" t="s">
        <v>3013</v>
      </c>
      <c r="U1986" s="71" t="s">
        <v>2484</v>
      </c>
      <c r="V1986" s="71" t="s">
        <v>2484</v>
      </c>
      <c r="W1986" s="44" t="str">
        <f t="shared" si="600"/>
        <v/>
      </c>
      <c r="X1986" s="25" t="str">
        <f t="shared" si="601"/>
        <v/>
      </c>
      <c r="Y1986" s="1">
        <f t="shared" si="602"/>
        <v>1938</v>
      </c>
      <c r="Z1986" t="str">
        <f t="shared" si="603"/>
        <v>MNU_ALPHA</v>
      </c>
      <c r="AA1986" s="172" t="str">
        <f>IF(ISNA(VLOOKUP(AC1986,Sheet2!J:J,1,0)),"//","")</f>
        <v/>
      </c>
      <c r="AC1986" s="111" t="str">
        <f t="shared" ref="AC1986:AC2049" si="617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06"/>
        <v>1</v>
      </c>
    </row>
    <row r="1987" spans="1:30">
      <c r="A1987" s="58">
        <f t="shared" si="605"/>
        <v>1987</v>
      </c>
      <c r="B1987" s="55">
        <f t="shared" si="604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6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598"/>
        <v/>
      </c>
      <c r="Q1987" t="str">
        <f>IF(ISNA(VLOOKUP(AC1987,#REF!,1)),"//","")</f>
        <v/>
      </c>
      <c r="R1987"/>
      <c r="S1987" s="43">
        <f t="shared" si="599"/>
        <v>598</v>
      </c>
      <c r="T1987" s="93" t="s">
        <v>3013</v>
      </c>
      <c r="U1987" s="71" t="s">
        <v>2484</v>
      </c>
      <c r="V1987" s="71" t="s">
        <v>2484</v>
      </c>
      <c r="W1987" s="44" t="str">
        <f t="shared" si="600"/>
        <v/>
      </c>
      <c r="X1987" s="25" t="str">
        <f t="shared" si="601"/>
        <v/>
      </c>
      <c r="Y1987" s="1">
        <f t="shared" si="602"/>
        <v>1939</v>
      </c>
      <c r="Z1987" t="str">
        <f t="shared" si="603"/>
        <v>MNU_BASE</v>
      </c>
      <c r="AA1987" s="172" t="str">
        <f>IF(ISNA(VLOOKUP(AC1987,Sheet2!J:J,1,0)),"//","")</f>
        <v/>
      </c>
      <c r="AC1987" s="111" t="str">
        <f t="shared" si="617"/>
        <v/>
      </c>
      <c r="AD1987" t="b">
        <f t="shared" si="606"/>
        <v>1</v>
      </c>
    </row>
    <row r="1988" spans="1:30">
      <c r="A1988" s="58">
        <f t="shared" si="605"/>
        <v>1988</v>
      </c>
      <c r="B1988" s="55">
        <f t="shared" si="604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6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598"/>
        <v/>
      </c>
      <c r="Q1988" t="str">
        <f>IF(ISNA(VLOOKUP(AC1988,#REF!,1)),"//","")</f>
        <v/>
      </c>
      <c r="R1988"/>
      <c r="S1988" s="43">
        <f t="shared" si="599"/>
        <v>598</v>
      </c>
      <c r="T1988" s="93" t="s">
        <v>3013</v>
      </c>
      <c r="U1988" s="71" t="s">
        <v>2484</v>
      </c>
      <c r="V1988" s="71" t="s">
        <v>2484</v>
      </c>
      <c r="W1988" s="44" t="str">
        <f t="shared" si="600"/>
        <v/>
      </c>
      <c r="X1988" s="25" t="str">
        <f t="shared" si="601"/>
        <v/>
      </c>
      <c r="Y1988" s="1">
        <f t="shared" si="602"/>
        <v>1940</v>
      </c>
      <c r="Z1988" t="str">
        <f t="shared" si="603"/>
        <v>MNU_XEQ</v>
      </c>
      <c r="AA1988" s="172" t="str">
        <f>IF(ISNA(VLOOKUP(AC1988,Sheet2!J:J,1,0)),"//","")</f>
        <v/>
      </c>
      <c r="AC1988" s="111" t="str">
        <f t="shared" si="617"/>
        <v/>
      </c>
      <c r="AD1988" t="b">
        <f t="shared" si="606"/>
        <v>1</v>
      </c>
    </row>
    <row r="1989" spans="1:30">
      <c r="A1989" s="58">
        <f t="shared" si="605"/>
        <v>1989</v>
      </c>
      <c r="B1989" s="55">
        <f t="shared" si="604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6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598"/>
        <v>NOT EQUAL</v>
      </c>
      <c r="Q1989" t="str">
        <f>IF(ISNA(VLOOKUP(AC1989,#REF!,1)),"//","")</f>
        <v/>
      </c>
      <c r="R1989"/>
      <c r="S1989" s="43">
        <f t="shared" si="599"/>
        <v>598</v>
      </c>
      <c r="T1989" s="93" t="s">
        <v>3013</v>
      </c>
      <c r="U1989" s="71" t="s">
        <v>2484</v>
      </c>
      <c r="V1989" s="71" t="s">
        <v>2484</v>
      </c>
      <c r="W1989" s="44" t="str">
        <f t="shared" si="600"/>
        <v/>
      </c>
      <c r="X1989" s="25" t="str">
        <f t="shared" si="601"/>
        <v/>
      </c>
      <c r="Y1989" s="1">
        <f t="shared" si="602"/>
        <v>1941</v>
      </c>
      <c r="Z1989" t="str">
        <f t="shared" si="603"/>
        <v>MNU_EE</v>
      </c>
      <c r="AA1989" s="172" t="str">
        <f>IF(ISNA(VLOOKUP(AC1989,Sheet2!J:J,1,0)),"//","")</f>
        <v/>
      </c>
      <c r="AC1989" s="111" t="str">
        <f t="shared" si="617"/>
        <v/>
      </c>
      <c r="AD1989" t="b">
        <f t="shared" si="606"/>
        <v>1</v>
      </c>
    </row>
    <row r="1990" spans="1:30">
      <c r="A1990" s="58">
        <f t="shared" si="605"/>
        <v>1990</v>
      </c>
      <c r="B1990" s="55">
        <f t="shared" si="604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8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598"/>
        <v/>
      </c>
      <c r="Q1990" t="str">
        <f>IF(ISNA(VLOOKUP(AC1990,#REF!,1)),"//","")</f>
        <v/>
      </c>
      <c r="R1990"/>
      <c r="S1990" s="43">
        <f t="shared" si="599"/>
        <v>598</v>
      </c>
      <c r="T1990" s="93" t="s">
        <v>3054</v>
      </c>
      <c r="U1990" s="71" t="s">
        <v>2484</v>
      </c>
      <c r="V1990" s="71" t="s">
        <v>2484</v>
      </c>
      <c r="W1990" s="44" t="str">
        <f t="shared" si="600"/>
        <v/>
      </c>
      <c r="X1990" s="25" t="str">
        <f t="shared" si="601"/>
        <v/>
      </c>
      <c r="Y1990" s="1">
        <f t="shared" si="602"/>
        <v>1942</v>
      </c>
      <c r="Z1990" t="str">
        <f t="shared" si="603"/>
        <v>ITM_T_UP_ARROW</v>
      </c>
      <c r="AA1990" s="172" t="str">
        <f>IF(ISNA(VLOOKUP(AC1990,Sheet2!J:J,1,0)),"//","")</f>
        <v/>
      </c>
      <c r="AC1990" s="111" t="str">
        <f t="shared" si="617"/>
        <v/>
      </c>
      <c r="AD1990" t="b">
        <f t="shared" si="606"/>
        <v>1</v>
      </c>
    </row>
    <row r="1991" spans="1:30">
      <c r="A1991" s="58">
        <f t="shared" si="605"/>
        <v>1991</v>
      </c>
      <c r="B1991" s="55">
        <f t="shared" si="604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6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598"/>
        <v/>
      </c>
      <c r="Q1991" t="str">
        <f>IF(ISNA(VLOOKUP(AC1991,#REF!,1)),"//","")</f>
        <v/>
      </c>
      <c r="R1991"/>
      <c r="S1991" s="43">
        <f t="shared" si="599"/>
        <v>598</v>
      </c>
      <c r="T1991" s="93" t="s">
        <v>3013</v>
      </c>
      <c r="U1991" s="71" t="s">
        <v>2484</v>
      </c>
      <c r="V1991" s="71" t="s">
        <v>2484</v>
      </c>
      <c r="W1991" s="44" t="str">
        <f t="shared" si="600"/>
        <v/>
      </c>
      <c r="X1991" s="25" t="str">
        <f t="shared" si="601"/>
        <v/>
      </c>
      <c r="Y1991" s="1">
        <f t="shared" si="602"/>
        <v>1943</v>
      </c>
      <c r="Z1991" t="str">
        <f t="shared" si="603"/>
        <v>MNU_ASN</v>
      </c>
      <c r="AA1991" s="172" t="str">
        <f>IF(ISNA(VLOOKUP(AC1991,Sheet2!J:J,1,0)),"//","")</f>
        <v/>
      </c>
      <c r="AC1991" s="111" t="str">
        <f t="shared" si="617"/>
        <v/>
      </c>
      <c r="AD1991" t="b">
        <f t="shared" si="606"/>
        <v>1</v>
      </c>
    </row>
    <row r="1992" spans="1:30">
      <c r="A1992" s="58">
        <f t="shared" si="605"/>
        <v>1992</v>
      </c>
      <c r="B1992" s="55">
        <f t="shared" si="604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8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598"/>
        <v/>
      </c>
      <c r="Q1992" t="str">
        <f>IF(ISNA(VLOOKUP(AC1992,#REF!,1)),"//","")</f>
        <v/>
      </c>
      <c r="R1992"/>
      <c r="S1992" s="43">
        <f t="shared" si="599"/>
        <v>598</v>
      </c>
      <c r="T1992" s="93" t="s">
        <v>3054</v>
      </c>
      <c r="U1992" s="71" t="s">
        <v>2484</v>
      </c>
      <c r="V1992" s="71" t="s">
        <v>2484</v>
      </c>
      <c r="W1992" s="44" t="str">
        <f t="shared" si="600"/>
        <v/>
      </c>
      <c r="X1992" s="25" t="str">
        <f t="shared" si="601"/>
        <v/>
      </c>
      <c r="Y1992" s="1">
        <f t="shared" si="602"/>
        <v>1944</v>
      </c>
      <c r="Z1992" t="str">
        <f t="shared" si="603"/>
        <v>ITM_T_DOWN_ARROW</v>
      </c>
      <c r="AA1992" s="172" t="str">
        <f>IF(ISNA(VLOOKUP(AC1992,Sheet2!J:J,1,0)),"//","")</f>
        <v/>
      </c>
      <c r="AC1992" s="111" t="str">
        <f t="shared" si="617"/>
        <v/>
      </c>
      <c r="AD1992" t="b">
        <f t="shared" si="606"/>
        <v>1</v>
      </c>
    </row>
    <row r="1993" spans="1:30">
      <c r="A1993" s="58">
        <f t="shared" si="605"/>
        <v>1993</v>
      </c>
      <c r="B1993" s="55">
        <f t="shared" si="604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8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598"/>
        <v/>
      </c>
      <c r="Q1993" t="str">
        <f>IF(ISNA(VLOOKUP(AC1993,#REF!,1)),"//","")</f>
        <v/>
      </c>
      <c r="R1993"/>
      <c r="S1993" s="43">
        <f t="shared" si="599"/>
        <v>598</v>
      </c>
      <c r="T1993" s="93" t="s">
        <v>3054</v>
      </c>
      <c r="U1993" s="71" t="s">
        <v>2484</v>
      </c>
      <c r="V1993" s="71" t="s">
        <v>2484</v>
      </c>
      <c r="W1993" s="44" t="str">
        <f t="shared" si="600"/>
        <v/>
      </c>
      <c r="X1993" s="25" t="str">
        <f t="shared" si="601"/>
        <v/>
      </c>
      <c r="Y1993" s="1">
        <f t="shared" si="602"/>
        <v>1945</v>
      </c>
      <c r="Z1993" t="str">
        <f t="shared" si="603"/>
        <v>ITM_T_HOME</v>
      </c>
      <c r="AA1993" s="172" t="str">
        <f>IF(ISNA(VLOOKUP(AC1993,Sheet2!J:J,1,0)),"//","")</f>
        <v/>
      </c>
      <c r="AC1993" s="111" t="str">
        <f t="shared" si="617"/>
        <v/>
      </c>
      <c r="AD1993" t="b">
        <f t="shared" si="606"/>
        <v>1</v>
      </c>
    </row>
    <row r="1994" spans="1:30">
      <c r="A1994" s="58">
        <f t="shared" si="605"/>
        <v>1994</v>
      </c>
      <c r="B1994" s="55">
        <f t="shared" si="604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8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18">IF(E1994=F1994,"","NOT EQUAL")</f>
        <v/>
      </c>
      <c r="Q1994" t="str">
        <f>IF(ISNA(VLOOKUP(AC1994,#REF!,1)),"//","")</f>
        <v/>
      </c>
      <c r="R1994"/>
      <c r="S1994" s="43">
        <f t="shared" ref="S1994:S1995" si="619">IF(X1994&lt;&gt;"",S1993+1,S1993)</f>
        <v>598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20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21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2">B1994</f>
        <v>1946</v>
      </c>
      <c r="Z1994" t="str">
        <f t="shared" ref="Z1994:Z1995" si="623">M1994</f>
        <v>ITM_T_END</v>
      </c>
      <c r="AA1994" s="172" t="str">
        <f>IF(ISNA(VLOOKUP(AC1994,Sheet2!J:J,1,0)),"//","")</f>
        <v/>
      </c>
      <c r="AC1994" s="111" t="str">
        <f t="shared" si="617"/>
        <v/>
      </c>
      <c r="AD1994" t="b">
        <f t="shared" si="606"/>
        <v>1</v>
      </c>
    </row>
    <row r="1995" spans="1:30">
      <c r="A1995" s="58">
        <f t="shared" si="605"/>
        <v>1995</v>
      </c>
      <c r="B1995" s="55">
        <f t="shared" si="604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6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18"/>
        <v>NOT EQUAL</v>
      </c>
      <c r="Q1995" t="str">
        <f>IF(ISNA(VLOOKUP(AC1995,#REF!,1)),"//","")</f>
        <v/>
      </c>
      <c r="R1995"/>
      <c r="S1995" s="43">
        <f t="shared" si="619"/>
        <v>598</v>
      </c>
      <c r="T1995" s="93" t="s">
        <v>3013</v>
      </c>
      <c r="U1995" s="71" t="s">
        <v>2484</v>
      </c>
      <c r="V1995" s="71" t="s">
        <v>2484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MNU_ASN_U</v>
      </c>
      <c r="AA1995" s="172" t="str">
        <f>IF(ISNA(VLOOKUP(AC1995,Sheet2!J:J,1,0)),"//","")</f>
        <v/>
      </c>
      <c r="AC1995" s="111" t="str">
        <f t="shared" si="617"/>
        <v/>
      </c>
      <c r="AD1995" t="b">
        <f t="shared" si="606"/>
        <v>1</v>
      </c>
    </row>
    <row r="1996" spans="1:30">
      <c r="A1996" s="58">
        <f t="shared" si="605"/>
        <v>1996</v>
      </c>
      <c r="B1996" s="55">
        <f t="shared" si="604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6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598"/>
        <v/>
      </c>
      <c r="Q1996" t="str">
        <f>IF(ISNA(VLOOKUP(AC1996,#REF!,1)),"//","")</f>
        <v/>
      </c>
      <c r="R1996"/>
      <c r="S1996" s="43">
        <f t="shared" si="599"/>
        <v>598</v>
      </c>
      <c r="T1996" s="93" t="s">
        <v>3013</v>
      </c>
      <c r="U1996" s="71" t="s">
        <v>2484</v>
      </c>
      <c r="V1996" s="71" t="s">
        <v>2484</v>
      </c>
      <c r="W1996" s="44" t="str">
        <f t="shared" si="600"/>
        <v/>
      </c>
      <c r="X1996" s="25" t="str">
        <f t="shared" si="601"/>
        <v/>
      </c>
      <c r="Y1996" s="1">
        <f t="shared" si="602"/>
        <v>1948</v>
      </c>
      <c r="Z1996" t="str">
        <f t="shared" si="603"/>
        <v>MNU_T_EDIT</v>
      </c>
      <c r="AA1996" s="172" t="str">
        <f>IF(ISNA(VLOOKUP(AC1996,Sheet2!J:J,1,0)),"//","")</f>
        <v/>
      </c>
      <c r="AC1996" s="111" t="str">
        <f t="shared" si="617"/>
        <v/>
      </c>
      <c r="AD1996" t="b">
        <f t="shared" si="606"/>
        <v>1</v>
      </c>
    </row>
    <row r="1997" spans="1:30">
      <c r="A1997" s="58">
        <f t="shared" si="605"/>
        <v>1997</v>
      </c>
      <c r="B1997" s="55">
        <f t="shared" si="604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6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598"/>
        <v/>
      </c>
      <c r="Q1997" t="str">
        <f>IF(ISNA(VLOOKUP(AC1997,#REF!,1)),"//","")</f>
        <v/>
      </c>
      <c r="R1997"/>
      <c r="S1997" s="43">
        <f t="shared" si="599"/>
        <v>598</v>
      </c>
      <c r="T1997" s="93" t="s">
        <v>3013</v>
      </c>
      <c r="U1997" s="71" t="s">
        <v>2484</v>
      </c>
      <c r="V1997" s="71" t="s">
        <v>2484</v>
      </c>
      <c r="W1997" s="44" t="str">
        <f t="shared" si="600"/>
        <v/>
      </c>
      <c r="X1997" s="25" t="str">
        <f t="shared" si="601"/>
        <v/>
      </c>
      <c r="Y1997" s="1">
        <f t="shared" si="602"/>
        <v>1949</v>
      </c>
      <c r="Z1997" t="str">
        <f t="shared" si="603"/>
        <v>MNU_XXEQ</v>
      </c>
      <c r="AA1997" s="172" t="str">
        <f>IF(ISNA(VLOOKUP(AC1997,Sheet2!J:J,1,0)),"//","")</f>
        <v/>
      </c>
      <c r="AC1997" s="111" t="str">
        <f t="shared" si="617"/>
        <v/>
      </c>
      <c r="AD1997" t="b">
        <f t="shared" si="606"/>
        <v>1</v>
      </c>
    </row>
    <row r="1998" spans="1:30">
      <c r="A1998" s="58">
        <f t="shared" si="605"/>
        <v>1998</v>
      </c>
      <c r="B1998" s="55">
        <f t="shared" si="604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8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598"/>
        <v/>
      </c>
      <c r="Q1998" t="str">
        <f>IF(ISNA(VLOOKUP(AC1998,#REF!,1)),"//","")</f>
        <v/>
      </c>
      <c r="R1998"/>
      <c r="S1998" s="43">
        <f t="shared" si="599"/>
        <v>598</v>
      </c>
      <c r="T1998" s="93" t="s">
        <v>3040</v>
      </c>
      <c r="U1998" s="71" t="s">
        <v>2484</v>
      </c>
      <c r="V1998" s="71" t="s">
        <v>2484</v>
      </c>
      <c r="W1998" s="44" t="str">
        <f t="shared" si="600"/>
        <v/>
      </c>
      <c r="X1998" s="25" t="str">
        <f t="shared" si="601"/>
        <v/>
      </c>
      <c r="Y1998" s="1">
        <f t="shared" si="602"/>
        <v>1950</v>
      </c>
      <c r="Z1998" t="str">
        <f t="shared" si="603"/>
        <v>ITM_RNG</v>
      </c>
      <c r="AA1998" s="172" t="str">
        <f>IF(ISNA(VLOOKUP(AC1998,Sheet2!J:J,1,0)),"//","")</f>
        <v/>
      </c>
      <c r="AC1998" s="111" t="str">
        <f t="shared" si="617"/>
        <v/>
      </c>
      <c r="AD1998" t="b">
        <f t="shared" si="606"/>
        <v>1</v>
      </c>
    </row>
    <row r="1999" spans="1:30">
      <c r="A1999" s="58">
        <f t="shared" si="605"/>
        <v>1999</v>
      </c>
      <c r="B1999" s="55">
        <f t="shared" si="604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3">
        <v>0</v>
      </c>
      <c r="H1999" s="213">
        <v>0</v>
      </c>
      <c r="I1999" s="192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598"/>
        <v>NOT EQUAL</v>
      </c>
      <c r="Q1999" t="str">
        <f>IF(ISNA(VLOOKUP(AC1999,#REF!,1)),"//","")</f>
        <v/>
      </c>
      <c r="R1999"/>
      <c r="S1999" s="43">
        <f t="shared" si="599"/>
        <v>599</v>
      </c>
      <c r="T1999" s="93" t="s">
        <v>3040</v>
      </c>
      <c r="U1999" s="71" t="s">
        <v>2484</v>
      </c>
      <c r="V1999" s="71" t="s">
        <v>2484</v>
      </c>
      <c r="W1999" s="44" t="str">
        <f t="shared" si="600"/>
        <v>"FLAGS.V"</v>
      </c>
      <c r="X1999" s="25" t="str">
        <f t="shared" si="601"/>
        <v>FLAGS.V</v>
      </c>
      <c r="Y1999" s="1">
        <f t="shared" si="602"/>
        <v>1951</v>
      </c>
      <c r="Z1999" t="str">
        <f t="shared" si="603"/>
        <v>ITM_FLGSV</v>
      </c>
      <c r="AA1999" s="172" t="str">
        <f>IF(ISNA(VLOOKUP(AC1999,Sheet2!J:J,1,0)),"//","")</f>
        <v>//</v>
      </c>
      <c r="AC1999" s="111" t="str">
        <f t="shared" si="617"/>
        <v>FLAGS.V</v>
      </c>
      <c r="AD1999" t="b">
        <f t="shared" si="606"/>
        <v>1</v>
      </c>
    </row>
    <row r="2000" spans="1:30">
      <c r="A2000" s="58">
        <f t="shared" si="605"/>
        <v>2000</v>
      </c>
      <c r="B2000" s="55">
        <f t="shared" si="604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3">
        <v>0</v>
      </c>
      <c r="H2000" s="213">
        <v>0</v>
      </c>
      <c r="I2000" s="198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598"/>
        <v/>
      </c>
      <c r="Q2000" t="str">
        <f>IF(ISNA(VLOOKUP(AC2000,#REF!,1)),"//","")</f>
        <v/>
      </c>
      <c r="R2000"/>
      <c r="S2000" s="43">
        <f t="shared" si="599"/>
        <v>600</v>
      </c>
      <c r="T2000" s="93" t="s">
        <v>3038</v>
      </c>
      <c r="U2000" s="71" t="s">
        <v>2914</v>
      </c>
      <c r="V2000" s="71" t="s">
        <v>2484</v>
      </c>
      <c r="W2000" s="44" t="str">
        <f t="shared" si="600"/>
        <v>"CPXI"</v>
      </c>
      <c r="X2000" s="25" t="str">
        <f t="shared" si="601"/>
        <v>CPXI</v>
      </c>
      <c r="Y2000" s="1">
        <f t="shared" si="602"/>
        <v>1952</v>
      </c>
      <c r="Z2000" t="str">
        <f t="shared" si="603"/>
        <v>ITM_CPXI</v>
      </c>
      <c r="AA2000" s="172" t="str">
        <f>IF(ISNA(VLOOKUP(AC2000,Sheet2!J:J,1,0)),"//","")</f>
        <v>//</v>
      </c>
      <c r="AC2000" s="111" t="str">
        <f t="shared" si="617"/>
        <v>CPXI</v>
      </c>
      <c r="AD2000" t="b">
        <f t="shared" si="606"/>
        <v>1</v>
      </c>
    </row>
    <row r="2001" spans="1:30">
      <c r="A2001" s="58">
        <f t="shared" si="605"/>
        <v>2001</v>
      </c>
      <c r="B2001" s="55">
        <f t="shared" si="604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598"/>
        <v/>
      </c>
      <c r="Q2001" t="str">
        <f>IF(ISNA(VLOOKUP(AC2001,#REF!,1)),"//","")</f>
        <v/>
      </c>
      <c r="R2001"/>
      <c r="S2001" s="43">
        <f t="shared" si="599"/>
        <v>601</v>
      </c>
      <c r="T2001" s="93" t="s">
        <v>3038</v>
      </c>
      <c r="U2001" s="71" t="s">
        <v>2914</v>
      </c>
      <c r="V2001" s="71" t="s">
        <v>2484</v>
      </c>
      <c r="W2001" s="44" t="str">
        <f t="shared" si="600"/>
        <v>"CPXJ"</v>
      </c>
      <c r="X2001" s="25" t="str">
        <f t="shared" si="601"/>
        <v>CPXJ</v>
      </c>
      <c r="Y2001" s="1">
        <f t="shared" si="602"/>
        <v>1953</v>
      </c>
      <c r="Z2001" t="str">
        <f t="shared" si="603"/>
        <v>ITM_CPXJ</v>
      </c>
      <c r="AA2001" s="172" t="str">
        <f>IF(ISNA(VLOOKUP(AC2001,Sheet2!J:J,1,0)),"//","")</f>
        <v>//</v>
      </c>
      <c r="AC2001" s="111" t="str">
        <f t="shared" si="617"/>
        <v>CPXJ</v>
      </c>
      <c r="AD2001" t="b">
        <f t="shared" si="606"/>
        <v>1</v>
      </c>
    </row>
    <row r="2002" spans="1:30">
      <c r="A2002" s="58">
        <f t="shared" si="605"/>
        <v>2002</v>
      </c>
      <c r="B2002" s="55">
        <f t="shared" si="604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8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598"/>
        <v/>
      </c>
      <c r="Q2002" t="str">
        <f>IF(ISNA(VLOOKUP(AC2002,#REF!,1)),"//","")</f>
        <v/>
      </c>
      <c r="R2002"/>
      <c r="S2002" s="43">
        <f t="shared" si="599"/>
        <v>602</v>
      </c>
      <c r="T2002" s="93" t="s">
        <v>3038</v>
      </c>
      <c r="U2002" s="71" t="s">
        <v>2914</v>
      </c>
      <c r="V2002" s="71" t="s">
        <v>2484</v>
      </c>
      <c r="W2002" s="44" t="str">
        <f t="shared" si="600"/>
        <v>"SSIZE4"</v>
      </c>
      <c r="X2002" s="25" t="str">
        <f t="shared" si="601"/>
        <v>SSIZE4</v>
      </c>
      <c r="Y2002" s="1">
        <f t="shared" si="602"/>
        <v>1954</v>
      </c>
      <c r="Z2002" t="str">
        <f t="shared" si="603"/>
        <v>ITM_SSIZE4</v>
      </c>
      <c r="AA2002" s="172" t="str">
        <f>IF(ISNA(VLOOKUP(AC2002,Sheet2!J:J,1,0)),"//","")</f>
        <v>//</v>
      </c>
      <c r="AC2002" s="111" t="str">
        <f t="shared" si="617"/>
        <v>SSIZE4</v>
      </c>
      <c r="AD2002" t="b">
        <f t="shared" si="606"/>
        <v>1</v>
      </c>
    </row>
    <row r="2003" spans="1:30">
      <c r="A2003" s="58">
        <f t="shared" si="605"/>
        <v>2003</v>
      </c>
      <c r="B2003" s="55">
        <f t="shared" si="604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3">
        <v>0</v>
      </c>
      <c r="H2003" s="213">
        <v>0</v>
      </c>
      <c r="I2003" s="198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598"/>
        <v/>
      </c>
      <c r="Q2003" t="str">
        <f>IF(ISNA(VLOOKUP(AC2003,#REF!,1)),"//","")</f>
        <v/>
      </c>
      <c r="R2003"/>
      <c r="S2003" s="43">
        <f t="shared" si="599"/>
        <v>603</v>
      </c>
      <c r="T2003" s="93" t="s">
        <v>3038</v>
      </c>
      <c r="U2003" s="71" t="s">
        <v>2914</v>
      </c>
      <c r="V2003" s="71" t="s">
        <v>2484</v>
      </c>
      <c r="W2003" s="44" t="str">
        <f t="shared" si="600"/>
        <v>"SSIZE8"</v>
      </c>
      <c r="X2003" s="25" t="str">
        <f t="shared" si="601"/>
        <v>SSIZE8</v>
      </c>
      <c r="Y2003" s="1">
        <f t="shared" si="602"/>
        <v>1955</v>
      </c>
      <c r="Z2003" t="str">
        <f t="shared" si="603"/>
        <v>ITM_SSIZE8</v>
      </c>
      <c r="AA2003" s="172" t="str">
        <f>IF(ISNA(VLOOKUP(AC2003,Sheet2!J:J,1,0)),"//","")</f>
        <v>//</v>
      </c>
      <c r="AC2003" s="111" t="str">
        <f t="shared" si="617"/>
        <v>SSIZE8</v>
      </c>
      <c r="AD2003" t="b">
        <f t="shared" si="606"/>
        <v>1</v>
      </c>
    </row>
    <row r="2004" spans="1:30">
      <c r="A2004" s="58">
        <f t="shared" si="605"/>
        <v>2004</v>
      </c>
      <c r="B2004" s="55">
        <f t="shared" si="604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3">
        <v>0</v>
      </c>
      <c r="H2004" s="213">
        <v>0</v>
      </c>
      <c r="I2004" s="198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598"/>
        <v/>
      </c>
      <c r="Q2004" t="str">
        <f>IF(ISNA(VLOOKUP(AC2004,#REF!,1)),"//","")</f>
        <v/>
      </c>
      <c r="R2004"/>
      <c r="S2004" s="43">
        <f t="shared" si="599"/>
        <v>603</v>
      </c>
      <c r="T2004" s="93" t="s">
        <v>3038</v>
      </c>
      <c r="U2004" s="71" t="s">
        <v>2484</v>
      </c>
      <c r="V2004" s="71" t="s">
        <v>2484</v>
      </c>
      <c r="W2004" s="44" t="str">
        <f t="shared" si="600"/>
        <v/>
      </c>
      <c r="X2004" s="25" t="str">
        <f t="shared" si="601"/>
        <v/>
      </c>
      <c r="Y2004" s="1">
        <f t="shared" si="602"/>
        <v>1956</v>
      </c>
      <c r="Z2004" t="str">
        <f t="shared" si="603"/>
        <v>ITM_CB_SPCRES</v>
      </c>
      <c r="AA2004" s="172" t="str">
        <f>IF(ISNA(VLOOKUP(AC2004,Sheet2!J:J,1,0)),"//","")</f>
        <v/>
      </c>
      <c r="AC2004" s="111" t="str">
        <f t="shared" si="617"/>
        <v/>
      </c>
      <c r="AD2004" t="b">
        <f t="shared" si="606"/>
        <v>1</v>
      </c>
    </row>
    <row r="2005" spans="1:30">
      <c r="A2005" s="58">
        <f t="shared" si="605"/>
        <v>2005</v>
      </c>
      <c r="B2005" s="55">
        <f t="shared" si="604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8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598"/>
        <v/>
      </c>
      <c r="Q2005" t="str">
        <f>IF(ISNA(VLOOKUP(AC2005,#REF!,1)),"//","")</f>
        <v/>
      </c>
      <c r="R2005"/>
      <c r="S2005" s="43">
        <f t="shared" si="599"/>
        <v>603</v>
      </c>
      <c r="T2005" s="93" t="s">
        <v>3038</v>
      </c>
      <c r="U2005" s="71" t="s">
        <v>2484</v>
      </c>
      <c r="V2005" s="71" t="s">
        <v>2484</v>
      </c>
      <c r="W2005" s="44" t="str">
        <f t="shared" si="600"/>
        <v/>
      </c>
      <c r="X2005" s="25" t="str">
        <f t="shared" si="601"/>
        <v/>
      </c>
      <c r="Y2005" s="1">
        <f t="shared" si="602"/>
        <v>1957</v>
      </c>
      <c r="Z2005" t="str">
        <f t="shared" si="603"/>
        <v>ITM_CFG</v>
      </c>
      <c r="AA2005" s="172" t="str">
        <f>IF(ISNA(VLOOKUP(AC2005,Sheet2!J:J,1,0)),"//","")</f>
        <v/>
      </c>
      <c r="AC2005" s="111" t="str">
        <f t="shared" si="617"/>
        <v/>
      </c>
      <c r="AD2005" t="b">
        <f t="shared" si="606"/>
        <v>1</v>
      </c>
    </row>
    <row r="2006" spans="1:30">
      <c r="A2006" s="58">
        <f t="shared" si="605"/>
        <v>2006</v>
      </c>
      <c r="B2006" s="55">
        <f t="shared" si="604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598"/>
        <v/>
      </c>
      <c r="Q2006" t="str">
        <f>IF(ISNA(VLOOKUP(AC2006,#REF!,1)),"//","")</f>
        <v/>
      </c>
      <c r="R2006"/>
      <c r="S2006" s="43">
        <f t="shared" si="599"/>
        <v>603</v>
      </c>
      <c r="T2006" s="93" t="s">
        <v>3038</v>
      </c>
      <c r="U2006" s="71" t="s">
        <v>2484</v>
      </c>
      <c r="V2006" s="71" t="s">
        <v>2484</v>
      </c>
      <c r="W2006" s="44" t="str">
        <f t="shared" si="600"/>
        <v/>
      </c>
      <c r="X2006" s="25" t="str">
        <f t="shared" si="601"/>
        <v/>
      </c>
      <c r="Y2006" s="1">
        <f t="shared" si="602"/>
        <v>1958</v>
      </c>
      <c r="Z2006" t="str">
        <f t="shared" si="603"/>
        <v>ITM_CLK12</v>
      </c>
      <c r="AA2006" s="172" t="str">
        <f>IF(ISNA(VLOOKUP(AC2006,Sheet2!J:J,1,0)),"//","")</f>
        <v/>
      </c>
      <c r="AC2006" s="111" t="str">
        <f t="shared" si="617"/>
        <v/>
      </c>
      <c r="AD2006" t="b">
        <f t="shared" si="606"/>
        <v>1</v>
      </c>
    </row>
    <row r="2007" spans="1:30">
      <c r="A2007" s="58">
        <f t="shared" si="605"/>
        <v>2007</v>
      </c>
      <c r="B2007" s="55">
        <f t="shared" si="604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598"/>
        <v/>
      </c>
      <c r="Q2007" t="str">
        <f>IF(ISNA(VLOOKUP(AC2007,#REF!,1)),"//","")</f>
        <v/>
      </c>
      <c r="R2007"/>
      <c r="S2007" s="43">
        <f t="shared" si="599"/>
        <v>603</v>
      </c>
      <c r="T2007" s="93" t="s">
        <v>3038</v>
      </c>
      <c r="U2007" s="71" t="s">
        <v>2484</v>
      </c>
      <c r="V2007" s="71" t="s">
        <v>2484</v>
      </c>
      <c r="W2007" s="44" t="str">
        <f t="shared" si="600"/>
        <v/>
      </c>
      <c r="X2007" s="25" t="str">
        <f t="shared" si="601"/>
        <v/>
      </c>
      <c r="Y2007" s="1">
        <f t="shared" si="602"/>
        <v>1959</v>
      </c>
      <c r="Z2007" t="str">
        <f t="shared" si="603"/>
        <v>ITM_CLK24</v>
      </c>
      <c r="AA2007" s="172" t="str">
        <f>IF(ISNA(VLOOKUP(AC2007,Sheet2!J:J,1,0)),"//","")</f>
        <v/>
      </c>
      <c r="AC2007" s="111" t="str">
        <f t="shared" si="617"/>
        <v/>
      </c>
      <c r="AD2007" t="b">
        <f t="shared" si="606"/>
        <v>1</v>
      </c>
    </row>
    <row r="2008" spans="1:30">
      <c r="A2008" s="58">
        <f t="shared" si="605"/>
        <v>2008</v>
      </c>
      <c r="B2008" s="55">
        <f t="shared" si="604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3">
        <v>0</v>
      </c>
      <c r="H2008" s="213">
        <v>0</v>
      </c>
      <c r="I2008" s="198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24">IF(E2008=F2008,"","NOT EQUAL")</f>
        <v/>
      </c>
      <c r="Q2008" t="str">
        <f>IF(ISNA(VLOOKUP(AC2008,#REF!,1)),"//","")</f>
        <v/>
      </c>
      <c r="R2008"/>
      <c r="S2008" s="43">
        <f t="shared" ref="S2008:S2071" si="625">IF(X2008&lt;&gt;"",S2007+1,S2007)</f>
        <v>603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26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27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28">B2008</f>
        <v>1960</v>
      </c>
      <c r="Z2008" t="str">
        <f t="shared" ref="Z2008:Z2071" si="629">M2008</f>
        <v>ITM_MULTCR</v>
      </c>
      <c r="AA2008" s="172" t="str">
        <f>IF(ISNA(VLOOKUP(AC2008,Sheet2!J:J,1,0)),"//","")</f>
        <v/>
      </c>
      <c r="AC2008" s="111" t="str">
        <f t="shared" si="617"/>
        <v/>
      </c>
      <c r="AD2008" t="b">
        <f t="shared" si="606"/>
        <v>1</v>
      </c>
    </row>
    <row r="2009" spans="1:30">
      <c r="A2009" s="58">
        <f t="shared" si="605"/>
        <v>2009</v>
      </c>
      <c r="B2009" s="55">
        <f t="shared" si="604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3">
        <v>0</v>
      </c>
      <c r="H2009" s="213">
        <v>0</v>
      </c>
      <c r="I2009" s="198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24"/>
        <v/>
      </c>
      <c r="Q2009" t="str">
        <f>IF(ISNA(VLOOKUP(AC2009,#REF!,1)),"//","")</f>
        <v/>
      </c>
      <c r="R2009"/>
      <c r="S2009" s="43">
        <f t="shared" si="625"/>
        <v>603</v>
      </c>
      <c r="T2009" s="93" t="s">
        <v>3038</v>
      </c>
      <c r="U2009" s="71" t="s">
        <v>2484</v>
      </c>
      <c r="V2009" s="71" t="s">
        <v>2484</v>
      </c>
      <c r="W2009" s="44" t="str">
        <f t="shared" si="626"/>
        <v/>
      </c>
      <c r="X2009" s="25" t="str">
        <f t="shared" si="627"/>
        <v/>
      </c>
      <c r="Y2009" s="1">
        <f t="shared" si="628"/>
        <v>1961</v>
      </c>
      <c r="Z2009" t="str">
        <f t="shared" si="629"/>
        <v>ITM_MULTDOT</v>
      </c>
      <c r="AA2009" s="172" t="str">
        <f>IF(ISNA(VLOOKUP(AC2009,Sheet2!J:J,1,0)),"//","")</f>
        <v/>
      </c>
      <c r="AC2009" s="111" t="str">
        <f t="shared" si="617"/>
        <v/>
      </c>
      <c r="AD2009" t="b">
        <f t="shared" si="606"/>
        <v>1</v>
      </c>
    </row>
    <row r="2010" spans="1:30">
      <c r="A2010" s="58">
        <f t="shared" si="605"/>
        <v>2010</v>
      </c>
      <c r="B2010" s="55">
        <f t="shared" si="604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3">
        <v>0</v>
      </c>
      <c r="H2010" s="213">
        <v>0</v>
      </c>
      <c r="I2010" s="198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24"/>
        <v/>
      </c>
      <c r="Q2010" t="str">
        <f>IF(ISNA(VLOOKUP(AC2010,#REF!,1)),"//","")</f>
        <v/>
      </c>
      <c r="R2010"/>
      <c r="S2010" s="43">
        <f t="shared" si="625"/>
        <v>603</v>
      </c>
      <c r="T2010" s="93" t="s">
        <v>3038</v>
      </c>
      <c r="U2010" s="71" t="s">
        <v>2484</v>
      </c>
      <c r="V2010" s="71" t="s">
        <v>2484</v>
      </c>
      <c r="W2010" s="44" t="str">
        <f t="shared" si="626"/>
        <v/>
      </c>
      <c r="X2010" s="25" t="str">
        <f t="shared" si="627"/>
        <v/>
      </c>
      <c r="Y2010" s="1">
        <f t="shared" si="628"/>
        <v>1962</v>
      </c>
      <c r="Z2010" t="str">
        <f t="shared" si="629"/>
        <v>ITM_POLAR</v>
      </c>
      <c r="AA2010" s="172" t="str">
        <f>IF(ISNA(VLOOKUP(AC2010,Sheet2!J:J,1,0)),"//","")</f>
        <v/>
      </c>
      <c r="AC2010" s="111" t="str">
        <f t="shared" si="617"/>
        <v/>
      </c>
      <c r="AD2010" t="b">
        <f t="shared" si="606"/>
        <v>1</v>
      </c>
    </row>
    <row r="2011" spans="1:30">
      <c r="A2011" s="58">
        <f t="shared" si="605"/>
        <v>2011</v>
      </c>
      <c r="B2011" s="55">
        <f t="shared" ref="B2011:B2074" si="630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3">
        <v>0</v>
      </c>
      <c r="H2011" s="213">
        <v>0</v>
      </c>
      <c r="I2011" s="198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24"/>
        <v/>
      </c>
      <c r="Q2011" t="str">
        <f>IF(ISNA(VLOOKUP(AC2011,#REF!,1)),"//","")</f>
        <v/>
      </c>
      <c r="R2011"/>
      <c r="S2011" s="43">
        <f t="shared" si="625"/>
        <v>603</v>
      </c>
      <c r="T2011" s="93" t="s">
        <v>3038</v>
      </c>
      <c r="U2011" s="71" t="s">
        <v>2484</v>
      </c>
      <c r="V2011" s="71" t="s">
        <v>2484</v>
      </c>
      <c r="W2011" s="44" t="str">
        <f t="shared" si="626"/>
        <v/>
      </c>
      <c r="X2011" s="25" t="str">
        <f t="shared" si="627"/>
        <v/>
      </c>
      <c r="Y2011" s="1">
        <f t="shared" si="628"/>
        <v>1963</v>
      </c>
      <c r="Z2011" t="str">
        <f t="shared" si="629"/>
        <v>ITM_RDXCOM</v>
      </c>
      <c r="AA2011" s="172" t="str">
        <f>IF(ISNA(VLOOKUP(AC2011,Sheet2!J:J,1,0)),"//","")</f>
        <v/>
      </c>
      <c r="AC2011" s="111" t="str">
        <f t="shared" si="617"/>
        <v/>
      </c>
      <c r="AD2011" t="b">
        <f t="shared" si="606"/>
        <v>1</v>
      </c>
    </row>
    <row r="2012" spans="1:30">
      <c r="A2012" s="58">
        <f t="shared" si="605"/>
        <v>2012</v>
      </c>
      <c r="B2012" s="55">
        <f t="shared" si="630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8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24"/>
        <v/>
      </c>
      <c r="Q2012" t="str">
        <f>IF(ISNA(VLOOKUP(AC2012,#REF!,1)),"//","")</f>
        <v/>
      </c>
      <c r="R2012"/>
      <c r="S2012" s="43">
        <f t="shared" si="625"/>
        <v>603</v>
      </c>
      <c r="T2012" s="93" t="s">
        <v>3038</v>
      </c>
      <c r="U2012" s="71" t="s">
        <v>2484</v>
      </c>
      <c r="V2012" s="71" t="s">
        <v>2484</v>
      </c>
      <c r="W2012" s="44" t="str">
        <f t="shared" si="626"/>
        <v/>
      </c>
      <c r="X2012" s="25" t="str">
        <f t="shared" si="627"/>
        <v/>
      </c>
      <c r="Y2012" s="1">
        <f t="shared" si="628"/>
        <v>1964</v>
      </c>
      <c r="Z2012" t="str">
        <f t="shared" si="629"/>
        <v>ITM_RDXPER</v>
      </c>
      <c r="AA2012" s="172" t="str">
        <f>IF(ISNA(VLOOKUP(AC2012,Sheet2!J:J,1,0)),"//","")</f>
        <v/>
      </c>
      <c r="AC2012" s="111" t="str">
        <f t="shared" si="617"/>
        <v/>
      </c>
      <c r="AD2012" t="b">
        <f t="shared" si="606"/>
        <v>1</v>
      </c>
    </row>
    <row r="2013" spans="1:30">
      <c r="A2013" s="58">
        <f t="shared" si="605"/>
        <v>2013</v>
      </c>
      <c r="B2013" s="55">
        <f t="shared" si="630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3">
        <v>0</v>
      </c>
      <c r="H2013" s="213">
        <v>0</v>
      </c>
      <c r="I2013" s="198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24"/>
        <v/>
      </c>
      <c r="Q2013" t="str">
        <f>IF(ISNA(VLOOKUP(AC2013,#REF!,1)),"//","")</f>
        <v/>
      </c>
      <c r="R2013"/>
      <c r="S2013" s="43">
        <f t="shared" si="625"/>
        <v>603</v>
      </c>
      <c r="T2013" s="93" t="s">
        <v>3038</v>
      </c>
      <c r="U2013" s="71" t="s">
        <v>2484</v>
      </c>
      <c r="V2013" s="71" t="s">
        <v>2484</v>
      </c>
      <c r="W2013" s="44" t="str">
        <f t="shared" si="626"/>
        <v/>
      </c>
      <c r="X2013" s="25" t="str">
        <f t="shared" si="627"/>
        <v/>
      </c>
      <c r="Y2013" s="1">
        <f t="shared" si="628"/>
        <v>1965</v>
      </c>
      <c r="Z2013" t="str">
        <f t="shared" si="629"/>
        <v>ITM_RECT</v>
      </c>
      <c r="AA2013" s="172" t="str">
        <f>IF(ISNA(VLOOKUP(AC2013,Sheet2!J:J,1,0)),"//","")</f>
        <v/>
      </c>
      <c r="AC2013" s="111" t="str">
        <f t="shared" si="617"/>
        <v/>
      </c>
      <c r="AD2013" t="b">
        <f t="shared" si="606"/>
        <v>1</v>
      </c>
    </row>
    <row r="2014" spans="1:30">
      <c r="A2014" s="58">
        <f t="shared" si="605"/>
        <v>2014</v>
      </c>
      <c r="B2014" s="55">
        <f t="shared" si="630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3">
        <v>0</v>
      </c>
      <c r="H2014" s="213">
        <v>0</v>
      </c>
      <c r="I2014" s="198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24"/>
        <v/>
      </c>
      <c r="Q2014" t="str">
        <f>IF(ISNA(VLOOKUP(AC2014,#REF!,1)),"//","")</f>
        <v/>
      </c>
      <c r="R2014"/>
      <c r="S2014" s="43">
        <f t="shared" si="625"/>
        <v>603</v>
      </c>
      <c r="T2014" s="93" t="s">
        <v>3038</v>
      </c>
      <c r="U2014" s="71" t="s">
        <v>2484</v>
      </c>
      <c r="V2014" s="71" t="s">
        <v>2484</v>
      </c>
      <c r="W2014" s="44" t="str">
        <f t="shared" si="626"/>
        <v/>
      </c>
      <c r="X2014" s="25" t="str">
        <f t="shared" si="627"/>
        <v/>
      </c>
      <c r="Y2014" s="1">
        <f t="shared" si="628"/>
        <v>1966</v>
      </c>
      <c r="Z2014" t="str">
        <f t="shared" si="629"/>
        <v>ITM_SCIOVR</v>
      </c>
      <c r="AA2014" s="172" t="str">
        <f>IF(ISNA(VLOOKUP(AC2014,Sheet2!J:J,1,0)),"//","")</f>
        <v/>
      </c>
      <c r="AC2014" s="111" t="str">
        <f t="shared" si="617"/>
        <v/>
      </c>
      <c r="AD2014" t="b">
        <f t="shared" si="606"/>
        <v>1</v>
      </c>
    </row>
    <row r="2015" spans="1:30">
      <c r="A2015" s="58">
        <f t="shared" si="605"/>
        <v>2015</v>
      </c>
      <c r="B2015" s="55">
        <f t="shared" si="630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3">
        <v>0</v>
      </c>
      <c r="H2015" s="213">
        <v>0</v>
      </c>
      <c r="I2015" s="199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24"/>
        <v/>
      </c>
      <c r="Q2015" t="str">
        <f>IF(ISNA(VLOOKUP(AC2015,#REF!,1)),"//","")</f>
        <v/>
      </c>
      <c r="R2015"/>
      <c r="S2015" s="43">
        <f t="shared" si="625"/>
        <v>603</v>
      </c>
      <c r="T2015" s="93" t="s">
        <v>3038</v>
      </c>
      <c r="U2015" s="71" t="s">
        <v>2484</v>
      </c>
      <c r="V2015" s="71" t="s">
        <v>2484</v>
      </c>
      <c r="W2015" s="44" t="str">
        <f t="shared" si="626"/>
        <v/>
      </c>
      <c r="X2015" s="25" t="str">
        <f t="shared" si="627"/>
        <v/>
      </c>
      <c r="Y2015" s="1">
        <f t="shared" si="628"/>
        <v>1967</v>
      </c>
      <c r="Z2015" t="str">
        <f t="shared" si="629"/>
        <v>ITM_ENGOVR</v>
      </c>
      <c r="AA2015" s="172" t="str">
        <f>IF(ISNA(VLOOKUP(AC2015,Sheet2!J:J,1,0)),"//","")</f>
        <v/>
      </c>
      <c r="AC2015" s="111" t="str">
        <f t="shared" si="617"/>
        <v/>
      </c>
      <c r="AD2015" t="b">
        <f t="shared" si="606"/>
        <v>1</v>
      </c>
    </row>
    <row r="2016" spans="1:30">
      <c r="A2016" s="58">
        <f t="shared" si="605"/>
        <v>2016</v>
      </c>
      <c r="B2016" s="55">
        <f t="shared" si="630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3">
        <v>0</v>
      </c>
      <c r="H2016" s="213">
        <v>0</v>
      </c>
      <c r="I2016" s="199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24"/>
        <v/>
      </c>
      <c r="Q2016" t="str">
        <f>IF(ISNA(VLOOKUP(AC2016,#REF!,1)),"//","")</f>
        <v/>
      </c>
      <c r="R2016"/>
      <c r="S2016" s="43">
        <f t="shared" si="625"/>
        <v>603</v>
      </c>
      <c r="T2016" s="93" t="s">
        <v>3054</v>
      </c>
      <c r="U2016" s="71" t="s">
        <v>2484</v>
      </c>
      <c r="V2016" s="71" t="s">
        <v>2484</v>
      </c>
      <c r="W2016" s="44" t="str">
        <f t="shared" si="626"/>
        <v/>
      </c>
      <c r="X2016" s="25" t="str">
        <f t="shared" si="627"/>
        <v/>
      </c>
      <c r="Y2016" s="1">
        <f t="shared" si="628"/>
        <v>1968</v>
      </c>
      <c r="Z2016" t="str">
        <f t="shared" si="629"/>
        <v>ITM_T_LEFT_ARROW</v>
      </c>
      <c r="AA2016" s="172" t="str">
        <f>IF(ISNA(VLOOKUP(AC2016,Sheet2!J:J,1,0)),"//","")</f>
        <v/>
      </c>
      <c r="AC2016" s="111" t="str">
        <f t="shared" si="617"/>
        <v/>
      </c>
      <c r="AD2016" t="b">
        <f t="shared" si="606"/>
        <v>1</v>
      </c>
    </row>
    <row r="2017" spans="1:30">
      <c r="A2017" s="58">
        <f t="shared" ref="A2017:A2080" si="631">IF(B2017=INT(B2017),ROW(),"")</f>
        <v>2017</v>
      </c>
      <c r="B2017" s="55">
        <f t="shared" si="630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8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24"/>
        <v/>
      </c>
      <c r="Q2017" t="str">
        <f>IF(ISNA(VLOOKUP(AC2017,#REF!,1)),"//","")</f>
        <v/>
      </c>
      <c r="R2017"/>
      <c r="S2017" s="43">
        <f t="shared" si="625"/>
        <v>603</v>
      </c>
      <c r="T2017" s="93" t="s">
        <v>3054</v>
      </c>
      <c r="U2017" s="71" t="s">
        <v>2484</v>
      </c>
      <c r="V2017" s="71" t="s">
        <v>2484</v>
      </c>
      <c r="W2017" s="44" t="str">
        <f t="shared" si="626"/>
        <v/>
      </c>
      <c r="X2017" s="25" t="str">
        <f t="shared" si="627"/>
        <v/>
      </c>
      <c r="Y2017" s="1">
        <f t="shared" si="628"/>
        <v>1969</v>
      </c>
      <c r="Z2017" t="str">
        <f t="shared" si="629"/>
        <v>ITM_T_RIGHT_ARROW</v>
      </c>
      <c r="AA2017" s="172" t="str">
        <f>IF(ISNA(VLOOKUP(AC2017,Sheet2!J:J,1,0)),"//","")</f>
        <v/>
      </c>
      <c r="AC2017" s="111" t="str">
        <f t="shared" si="617"/>
        <v/>
      </c>
      <c r="AD2017" t="b">
        <f t="shared" si="606"/>
        <v>1</v>
      </c>
    </row>
    <row r="2018" spans="1:30">
      <c r="A2018" s="58">
        <f t="shared" si="631"/>
        <v>2018</v>
      </c>
      <c r="B2018" s="55">
        <f t="shared" si="630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8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24"/>
        <v/>
      </c>
      <c r="Q2018" t="str">
        <f>IF(ISNA(VLOOKUP(AC2018,#REF!,1)),"//","")</f>
        <v/>
      </c>
      <c r="R2018"/>
      <c r="S2018" s="43">
        <f t="shared" si="625"/>
        <v>603</v>
      </c>
      <c r="T2018" s="93" t="s">
        <v>3054</v>
      </c>
      <c r="U2018" s="71" t="s">
        <v>2484</v>
      </c>
      <c r="V2018" s="71" t="s">
        <v>2484</v>
      </c>
      <c r="W2018" s="44" t="str">
        <f t="shared" si="626"/>
        <v/>
      </c>
      <c r="X2018" s="25" t="str">
        <f t="shared" si="627"/>
        <v/>
      </c>
      <c r="Y2018" s="1">
        <f t="shared" si="628"/>
        <v>1970</v>
      </c>
      <c r="Z2018" t="str">
        <f t="shared" si="629"/>
        <v>ITM_T_LLEFT_ARROW</v>
      </c>
      <c r="AA2018" s="172" t="str">
        <f>IF(ISNA(VLOOKUP(AC2018,Sheet2!J:J,1,0)),"//","")</f>
        <v/>
      </c>
      <c r="AC2018" s="111" t="str">
        <f t="shared" si="617"/>
        <v/>
      </c>
      <c r="AD2018" t="b">
        <f t="shared" si="606"/>
        <v>1</v>
      </c>
    </row>
    <row r="2019" spans="1:30">
      <c r="A2019" s="58">
        <f t="shared" si="631"/>
        <v>2019</v>
      </c>
      <c r="B2019" s="55">
        <f t="shared" si="630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8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24"/>
        <v/>
      </c>
      <c r="Q2019" t="str">
        <f>IF(ISNA(VLOOKUP(AC2019,#REF!,1)),"//","")</f>
        <v/>
      </c>
      <c r="R2019"/>
      <c r="S2019" s="43">
        <f t="shared" si="625"/>
        <v>603</v>
      </c>
      <c r="T2019" s="93" t="s">
        <v>3054</v>
      </c>
      <c r="U2019" s="71" t="s">
        <v>2484</v>
      </c>
      <c r="V2019" s="71" t="s">
        <v>2484</v>
      </c>
      <c r="W2019" s="44" t="str">
        <f t="shared" si="626"/>
        <v/>
      </c>
      <c r="X2019" s="25" t="str">
        <f t="shared" si="627"/>
        <v/>
      </c>
      <c r="Y2019" s="1">
        <f t="shared" si="628"/>
        <v>1971</v>
      </c>
      <c r="Z2019" t="str">
        <f t="shared" si="629"/>
        <v>ITM_T_RRIGHT_ARROW</v>
      </c>
      <c r="AA2019" s="172" t="str">
        <f>IF(ISNA(VLOOKUP(AC2019,Sheet2!J:J,1,0)),"//","")</f>
        <v/>
      </c>
      <c r="AC2019" s="111" t="str">
        <f t="shared" si="617"/>
        <v/>
      </c>
      <c r="AD2019" t="b">
        <f t="shared" si="606"/>
        <v>1</v>
      </c>
    </row>
    <row r="2020" spans="1:30">
      <c r="A2020" s="58">
        <f t="shared" si="631"/>
        <v>2020</v>
      </c>
      <c r="B2020" s="55">
        <f t="shared" si="630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8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24"/>
        <v/>
      </c>
      <c r="Q2020" t="str">
        <f>IF(ISNA(VLOOKUP(AC2020,#REF!,1)),"//","")</f>
        <v/>
      </c>
      <c r="R2020"/>
      <c r="S2020" s="43">
        <f t="shared" si="625"/>
        <v>603</v>
      </c>
      <c r="T2020" s="93" t="s">
        <v>3054</v>
      </c>
      <c r="U2020" s="71" t="s">
        <v>2484</v>
      </c>
      <c r="V2020" s="71" t="s">
        <v>2484</v>
      </c>
      <c r="W2020" s="44" t="str">
        <f t="shared" si="626"/>
        <v/>
      </c>
      <c r="X2020" s="25" t="str">
        <f t="shared" si="627"/>
        <v/>
      </c>
      <c r="Y2020" s="1">
        <f t="shared" si="628"/>
        <v>1972</v>
      </c>
      <c r="Z2020" t="str">
        <f t="shared" si="629"/>
        <v>ITM_XNEW</v>
      </c>
      <c r="AA2020" s="172" t="str">
        <f>IF(ISNA(VLOOKUP(AC2020,Sheet2!J:J,1,0)),"//","")</f>
        <v/>
      </c>
      <c r="AC2020" s="111" t="str">
        <f t="shared" si="617"/>
        <v/>
      </c>
      <c r="AD2020" t="b">
        <f t="shared" si="606"/>
        <v>1</v>
      </c>
    </row>
    <row r="2021" spans="1:30">
      <c r="A2021" s="58">
        <f t="shared" si="631"/>
        <v>2021</v>
      </c>
      <c r="B2021" s="55">
        <f t="shared" si="630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8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24"/>
        <v/>
      </c>
      <c r="Q2021" t="str">
        <f>IF(ISNA(VLOOKUP(AC2021,#REF!,1)),"//","")</f>
        <v/>
      </c>
      <c r="R2021"/>
      <c r="S2021" s="43">
        <f t="shared" si="625"/>
        <v>603</v>
      </c>
      <c r="T2021" s="93" t="s">
        <v>3054</v>
      </c>
      <c r="U2021" s="71" t="s">
        <v>2484</v>
      </c>
      <c r="V2021" s="71" t="s">
        <v>2484</v>
      </c>
      <c r="W2021" s="44" t="str">
        <f t="shared" si="626"/>
        <v/>
      </c>
      <c r="X2021" s="25" t="str">
        <f t="shared" si="627"/>
        <v/>
      </c>
      <c r="Y2021" s="1">
        <f t="shared" si="628"/>
        <v>1973</v>
      </c>
      <c r="Z2021" t="str">
        <f t="shared" si="629"/>
        <v>ITM_XEDIT</v>
      </c>
      <c r="AA2021" s="172" t="str">
        <f>IF(ISNA(VLOOKUP(AC2021,Sheet2!J:J,1,0)),"//","")</f>
        <v/>
      </c>
      <c r="AC2021" s="111" t="str">
        <f t="shared" si="617"/>
        <v/>
      </c>
      <c r="AD2021" t="b">
        <f t="shared" si="606"/>
        <v>1</v>
      </c>
    </row>
    <row r="2022" spans="1:30">
      <c r="A2022" s="58">
        <f t="shared" si="631"/>
        <v>2022</v>
      </c>
      <c r="B2022" s="55">
        <f t="shared" si="630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2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24"/>
        <v/>
      </c>
      <c r="Q2022" t="str">
        <f>IF(ISNA(VLOOKUP(AC2022,#REF!,1)),"//","")</f>
        <v/>
      </c>
      <c r="R2022"/>
      <c r="S2022" s="43">
        <f t="shared" si="625"/>
        <v>604</v>
      </c>
      <c r="T2022" s="93" t="s">
        <v>2979</v>
      </c>
      <c r="U2022" s="71" t="s">
        <v>2484</v>
      </c>
      <c r="V2022" s="71" t="s">
        <v>2484</v>
      </c>
      <c r="W2022" s="44" t="str">
        <f t="shared" si="626"/>
        <v>".MS"</v>
      </c>
      <c r="X2022" s="25" t="str">
        <f t="shared" si="627"/>
        <v>.MS</v>
      </c>
      <c r="Y2022" s="1">
        <f t="shared" si="628"/>
        <v>1974</v>
      </c>
      <c r="Z2022" t="str">
        <f t="shared" si="629"/>
        <v>ITM_ms</v>
      </c>
      <c r="AA2022" s="172" t="str">
        <f>IF(ISNA(VLOOKUP(AC2022,Sheet2!J:J,1,0)),"//","")</f>
        <v>//</v>
      </c>
      <c r="AC2022" s="111" t="str">
        <f t="shared" si="617"/>
        <v>.MS</v>
      </c>
      <c r="AD2022" t="b">
        <f t="shared" si="606"/>
        <v>1</v>
      </c>
    </row>
    <row r="2023" spans="1:30">
      <c r="A2023" s="58">
        <f t="shared" si="631"/>
        <v>2023</v>
      </c>
      <c r="B2023" s="55">
        <f t="shared" si="630"/>
        <v>1975</v>
      </c>
      <c r="C2023" s="98" t="s">
        <v>4424</v>
      </c>
      <c r="D2023" s="98" t="s">
        <v>5234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2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24"/>
        <v/>
      </c>
      <c r="Q2023" t="str">
        <f>IF(ISNA(VLOOKUP(AC2023,#REF!,1)),"//","")</f>
        <v/>
      </c>
      <c r="R2023"/>
      <c r="S2023" s="43">
        <f t="shared" si="625"/>
        <v>605</v>
      </c>
      <c r="T2023" s="93" t="s">
        <v>2979</v>
      </c>
      <c r="U2023" s="71" t="s">
        <v>2914</v>
      </c>
      <c r="V2023" s="71" t="s">
        <v>2995</v>
      </c>
      <c r="W2023" s="44" t="str">
        <f t="shared" si="626"/>
        <v>STD_RIGHT_DOUBLE_ANGLE "DEG"</v>
      </c>
      <c r="X2023" s="25" t="str">
        <f t="shared" si="627"/>
        <v>&gt;&gt;DEG</v>
      </c>
      <c r="Y2023" s="1">
        <f t="shared" si="628"/>
        <v>1975</v>
      </c>
      <c r="Z2023" t="str">
        <f t="shared" si="629"/>
        <v>ITM_DEG2</v>
      </c>
      <c r="AA2023" s="172" t="str">
        <f>IF(ISNA(VLOOKUP(AC2023,Sheet2!J:J,1,0)),"//","")</f>
        <v>//</v>
      </c>
      <c r="AC2023" s="111" t="str">
        <f t="shared" si="617"/>
        <v>&gt;&gt;DEG</v>
      </c>
      <c r="AD2023" t="b">
        <f t="shared" si="606"/>
        <v>1</v>
      </c>
    </row>
    <row r="2024" spans="1:30">
      <c r="A2024" s="58">
        <f t="shared" si="631"/>
        <v>2024</v>
      </c>
      <c r="B2024" s="55">
        <f t="shared" si="630"/>
        <v>1976</v>
      </c>
      <c r="C2024" s="98" t="s">
        <v>4424</v>
      </c>
      <c r="D2024" s="98" t="s">
        <v>5238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2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24"/>
        <v/>
      </c>
      <c r="Q2024" t="str">
        <f>IF(ISNA(VLOOKUP(AC2024,#REF!,1)),"//","")</f>
        <v/>
      </c>
      <c r="R2024"/>
      <c r="S2024" s="43">
        <f t="shared" si="625"/>
        <v>606</v>
      </c>
      <c r="T2024" s="93" t="s">
        <v>2979</v>
      </c>
      <c r="U2024" s="71" t="s">
        <v>2914</v>
      </c>
      <c r="V2024" s="71" t="s">
        <v>2996</v>
      </c>
      <c r="W2024" s="44" t="str">
        <f t="shared" si="626"/>
        <v>STD_RIGHT_DOUBLE_ANGLE "D.MS"</v>
      </c>
      <c r="X2024" s="25" t="str">
        <f t="shared" si="627"/>
        <v>&gt;&gt;D.MS</v>
      </c>
      <c r="Y2024" s="1">
        <f t="shared" si="628"/>
        <v>1976</v>
      </c>
      <c r="Z2024" t="str">
        <f t="shared" si="629"/>
        <v>ITM_DMS2</v>
      </c>
      <c r="AA2024" s="172" t="str">
        <f>IF(ISNA(VLOOKUP(AC2024,Sheet2!J:J,1,0)),"//","")</f>
        <v>//</v>
      </c>
      <c r="AC2024" s="111" t="str">
        <f t="shared" si="617"/>
        <v>&gt;&gt;D.MS</v>
      </c>
      <c r="AD2024" t="b">
        <f t="shared" si="606"/>
        <v>1</v>
      </c>
    </row>
    <row r="2025" spans="1:30">
      <c r="A2025" s="58">
        <f t="shared" si="631"/>
        <v>2025</v>
      </c>
      <c r="B2025" s="55">
        <f t="shared" si="630"/>
        <v>1977</v>
      </c>
      <c r="C2025" s="98" t="s">
        <v>4424</v>
      </c>
      <c r="D2025" s="98" t="s">
        <v>5236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2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24"/>
        <v/>
      </c>
      <c r="Q2025" t="str">
        <f>IF(ISNA(VLOOKUP(AC2025,#REF!,1)),"//","")</f>
        <v/>
      </c>
      <c r="R2025"/>
      <c r="S2025" s="43">
        <f t="shared" si="625"/>
        <v>607</v>
      </c>
      <c r="T2025" s="93" t="s">
        <v>2979</v>
      </c>
      <c r="U2025" s="71" t="s">
        <v>2914</v>
      </c>
      <c r="V2025" s="71" t="s">
        <v>2997</v>
      </c>
      <c r="W2025" s="44" t="str">
        <f t="shared" si="626"/>
        <v>STD_RIGHT_DOUBLE_ANGLE "GRAD"</v>
      </c>
      <c r="X2025" s="25" t="str">
        <f t="shared" si="627"/>
        <v>&gt;&gt;GRAD</v>
      </c>
      <c r="Y2025" s="1">
        <f t="shared" si="628"/>
        <v>1977</v>
      </c>
      <c r="Z2025" t="str">
        <f t="shared" si="629"/>
        <v>ITM_GRAD2</v>
      </c>
      <c r="AA2025" s="172" t="str">
        <f>IF(ISNA(VLOOKUP(AC2025,Sheet2!J:J,1,0)),"//","")</f>
        <v>//</v>
      </c>
      <c r="AC2025" s="111" t="str">
        <f t="shared" si="617"/>
        <v>&gt;&gt;GRAD</v>
      </c>
      <c r="AD2025" t="b">
        <f t="shared" si="606"/>
        <v>1</v>
      </c>
    </row>
    <row r="2026" spans="1:30">
      <c r="A2026" s="58">
        <f t="shared" si="631"/>
        <v>2026</v>
      </c>
      <c r="B2026" s="55">
        <f t="shared" si="630"/>
        <v>1978</v>
      </c>
      <c r="C2026" s="98" t="s">
        <v>4424</v>
      </c>
      <c r="D2026" s="98" t="s">
        <v>5237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2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24"/>
        <v/>
      </c>
      <c r="Q2026" t="str">
        <f>IF(ISNA(VLOOKUP(AC2026,#REF!,1)),"//","")</f>
        <v/>
      </c>
      <c r="R2026"/>
      <c r="S2026" s="43">
        <f t="shared" si="625"/>
        <v>608</v>
      </c>
      <c r="T2026" s="93" t="s">
        <v>2979</v>
      </c>
      <c r="U2026" s="71" t="s">
        <v>2914</v>
      </c>
      <c r="V2026" s="71" t="s">
        <v>3000</v>
      </c>
      <c r="W2026" s="44" t="str">
        <f t="shared" si="626"/>
        <v>STD_RIGHT_DOUBLE_ANGLE "MUL" STD_PI</v>
      </c>
      <c r="X2026" s="25" t="str">
        <f t="shared" si="627"/>
        <v>&gt;&gt;MULPI</v>
      </c>
      <c r="Y2026" s="1">
        <f t="shared" si="628"/>
        <v>1978</v>
      </c>
      <c r="Z2026" t="str">
        <f t="shared" si="629"/>
        <v>ITM_MULPI2</v>
      </c>
      <c r="AA2026" s="172" t="str">
        <f>IF(ISNA(VLOOKUP(AC2026,Sheet2!J:J,1,0)),"//","")</f>
        <v>//</v>
      </c>
      <c r="AC2026" s="111" t="str">
        <f t="shared" si="617"/>
        <v>&gt;&gt;MULPI</v>
      </c>
      <c r="AD2026" t="b">
        <f t="shared" si="606"/>
        <v>1</v>
      </c>
    </row>
    <row r="2027" spans="1:30">
      <c r="A2027" s="58">
        <f t="shared" si="631"/>
        <v>2027</v>
      </c>
      <c r="B2027" s="55">
        <f t="shared" si="630"/>
        <v>1979</v>
      </c>
      <c r="C2027" s="98" t="s">
        <v>4424</v>
      </c>
      <c r="D2027" s="98" t="s">
        <v>5235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2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24"/>
        <v/>
      </c>
      <c r="Q2027" t="str">
        <f>IF(ISNA(VLOOKUP(AC2027,#REF!,1)),"//","")</f>
        <v/>
      </c>
      <c r="R2027"/>
      <c r="S2027" s="43">
        <f t="shared" si="625"/>
        <v>609</v>
      </c>
      <c r="T2027" s="93" t="s">
        <v>2979</v>
      </c>
      <c r="U2027" s="71" t="s">
        <v>2914</v>
      </c>
      <c r="V2027" s="71" t="s">
        <v>2998</v>
      </c>
      <c r="W2027" s="44" t="str">
        <f t="shared" si="626"/>
        <v>STD_RIGHT_DOUBLE_ANGLE "RAD"</v>
      </c>
      <c r="X2027" s="25" t="str">
        <f t="shared" si="627"/>
        <v>&gt;&gt;RAD</v>
      </c>
      <c r="Y2027" s="1">
        <f t="shared" si="628"/>
        <v>1979</v>
      </c>
      <c r="Z2027" t="str">
        <f t="shared" si="629"/>
        <v>ITM_RAD2</v>
      </c>
      <c r="AA2027" s="172" t="str">
        <f>IF(ISNA(VLOOKUP(AC2027,Sheet2!J:J,1,0)),"//","")</f>
        <v>//</v>
      </c>
      <c r="AC2027" s="111" t="str">
        <f t="shared" si="617"/>
        <v>&gt;&gt;RAD</v>
      </c>
      <c r="AD2027" t="b">
        <f t="shared" si="606"/>
        <v>1</v>
      </c>
    </row>
    <row r="2028" spans="1:30">
      <c r="A2028" s="58">
        <f t="shared" si="631"/>
        <v>2028</v>
      </c>
      <c r="B2028" s="55">
        <f t="shared" si="630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2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24"/>
        <v/>
      </c>
      <c r="Q2028" t="str">
        <f>IF(ISNA(VLOOKUP(AC2028,#REF!,1)),"//","")</f>
        <v/>
      </c>
      <c r="R2028"/>
      <c r="S2028" s="43">
        <f t="shared" si="625"/>
        <v>610</v>
      </c>
      <c r="T2028" s="93" t="s">
        <v>2979</v>
      </c>
      <c r="U2028" s="71" t="s">
        <v>2914</v>
      </c>
      <c r="V2028" s="71" t="s">
        <v>2999</v>
      </c>
      <c r="W2028" s="44" t="str">
        <f t="shared" si="626"/>
        <v>STD_RIGHT_DOUBLE_ANGLE "H.MS"</v>
      </c>
      <c r="X2028" s="25" t="str">
        <f t="shared" si="627"/>
        <v>&gt;&gt;H.MS</v>
      </c>
      <c r="Y2028" s="1">
        <f t="shared" si="628"/>
        <v>1980</v>
      </c>
      <c r="Z2028" t="str">
        <f t="shared" si="629"/>
        <v>ITM_HMS2</v>
      </c>
      <c r="AA2028" s="172" t="str">
        <f>IF(ISNA(VLOOKUP(AC2028,Sheet2!J:J,1,0)),"//","")</f>
        <v>//</v>
      </c>
      <c r="AC2028" s="111" t="str">
        <f t="shared" si="617"/>
        <v>&gt;&gt;H.MS</v>
      </c>
      <c r="AD2028" t="b">
        <f t="shared" si="606"/>
        <v>1</v>
      </c>
    </row>
    <row r="2029" spans="1:30">
      <c r="A2029" s="58">
        <f t="shared" si="631"/>
        <v>2029</v>
      </c>
      <c r="B2029" s="55">
        <f t="shared" si="630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8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24"/>
        <v>NOT EQUAL</v>
      </c>
      <c r="Q2029" t="str">
        <f>IF(ISNA(VLOOKUP(AC2029,#REF!,1)),"//","")</f>
        <v/>
      </c>
      <c r="R2029"/>
      <c r="S2029" s="43">
        <f t="shared" si="625"/>
        <v>610</v>
      </c>
      <c r="T2029" s="93"/>
      <c r="U2029" s="71"/>
      <c r="V2029" s="71"/>
      <c r="W2029" s="44" t="str">
        <f t="shared" si="626"/>
        <v/>
      </c>
      <c r="X2029" s="25" t="str">
        <f t="shared" si="627"/>
        <v/>
      </c>
      <c r="Y2029" s="1">
        <f t="shared" si="628"/>
        <v>1981</v>
      </c>
      <c r="Z2029" t="str">
        <f t="shared" si="629"/>
        <v>USER_PRIM00U</v>
      </c>
      <c r="AA2029" s="172" t="str">
        <f>IF(ISNA(VLOOKUP(AC2029,Sheet2!J:J,1,0)),"//","")</f>
        <v/>
      </c>
      <c r="AC2029" s="111" t="str">
        <f t="shared" si="617"/>
        <v/>
      </c>
      <c r="AD2029" t="b">
        <f t="shared" si="606"/>
        <v>1</v>
      </c>
    </row>
    <row r="2030" spans="1:30">
      <c r="A2030" s="58">
        <f t="shared" si="631"/>
        <v>2030</v>
      </c>
      <c r="B2030" s="55">
        <f t="shared" si="630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8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24"/>
        <v>NOT EQUAL</v>
      </c>
      <c r="Q2030" t="str">
        <f>IF(ISNA(VLOOKUP(AC2030,#REF!,1)),"//","")</f>
        <v/>
      </c>
      <c r="R2030"/>
      <c r="S2030" s="43">
        <f t="shared" si="625"/>
        <v>610</v>
      </c>
      <c r="T2030" s="93"/>
      <c r="U2030" s="71"/>
      <c r="V2030" s="71"/>
      <c r="W2030" s="44" t="str">
        <f t="shared" si="626"/>
        <v/>
      </c>
      <c r="X2030" s="25" t="str">
        <f t="shared" si="627"/>
        <v/>
      </c>
      <c r="Y2030" s="1">
        <f t="shared" si="628"/>
        <v>1982</v>
      </c>
      <c r="Z2030" t="str">
        <f t="shared" si="629"/>
        <v>USER_SFTf00U</v>
      </c>
      <c r="AA2030" s="172" t="str">
        <f>IF(ISNA(VLOOKUP(AC2030,Sheet2!J:J,1,0)),"//","")</f>
        <v/>
      </c>
      <c r="AC2030" s="111" t="str">
        <f t="shared" si="617"/>
        <v/>
      </c>
      <c r="AD2030" t="b">
        <f t="shared" si="606"/>
        <v>1</v>
      </c>
    </row>
    <row r="2031" spans="1:30">
      <c r="A2031" s="58">
        <f t="shared" si="631"/>
        <v>2031</v>
      </c>
      <c r="B2031" s="55">
        <f t="shared" si="630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8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24"/>
        <v>NOT EQUAL</v>
      </c>
      <c r="Q2031" t="str">
        <f>IF(ISNA(VLOOKUP(AC2031,#REF!,1)),"//","")</f>
        <v/>
      </c>
      <c r="R2031"/>
      <c r="S2031" s="43">
        <f t="shared" si="625"/>
        <v>610</v>
      </c>
      <c r="T2031" s="93"/>
      <c r="U2031" s="71"/>
      <c r="V2031" s="71"/>
      <c r="W2031" s="44" t="str">
        <f t="shared" si="626"/>
        <v/>
      </c>
      <c r="X2031" s="25" t="str">
        <f t="shared" si="627"/>
        <v/>
      </c>
      <c r="Y2031" s="1">
        <f t="shared" si="628"/>
        <v>1983</v>
      </c>
      <c r="Z2031" t="str">
        <f t="shared" si="629"/>
        <v>USER_SFTg00U</v>
      </c>
      <c r="AA2031" s="172" t="str">
        <f>IF(ISNA(VLOOKUP(AC2031,Sheet2!J:J,1,0)),"//","")</f>
        <v/>
      </c>
      <c r="AC2031" s="111" t="str">
        <f t="shared" si="617"/>
        <v/>
      </c>
      <c r="AD2031" t="b">
        <f t="shared" si="606"/>
        <v>1</v>
      </c>
    </row>
    <row r="2032" spans="1:30">
      <c r="A2032" s="58">
        <f t="shared" si="631"/>
        <v>2032</v>
      </c>
      <c r="B2032" s="55">
        <f t="shared" si="630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8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24"/>
        <v>NOT EQUAL</v>
      </c>
      <c r="Q2032" t="str">
        <f>IF(ISNA(VLOOKUP(AC2032,#REF!,1)),"//","")</f>
        <v/>
      </c>
      <c r="R2032"/>
      <c r="S2032" s="43">
        <f t="shared" si="625"/>
        <v>610</v>
      </c>
      <c r="T2032" s="93"/>
      <c r="U2032" s="71"/>
      <c r="V2032" s="71"/>
      <c r="W2032" s="44" t="str">
        <f t="shared" si="626"/>
        <v/>
      </c>
      <c r="X2032" s="25" t="str">
        <f t="shared" si="627"/>
        <v/>
      </c>
      <c r="Y2032" s="1">
        <f t="shared" si="628"/>
        <v>1984</v>
      </c>
      <c r="Z2032" t="str">
        <f t="shared" si="629"/>
        <v>USER_PRIM01U</v>
      </c>
      <c r="AA2032" s="172" t="str">
        <f>IF(ISNA(VLOOKUP(AC2032,Sheet2!J:J,1,0)),"//","")</f>
        <v/>
      </c>
      <c r="AC2032" s="111" t="str">
        <f t="shared" si="617"/>
        <v/>
      </c>
      <c r="AD2032" t="b">
        <f t="shared" si="606"/>
        <v>1</v>
      </c>
    </row>
    <row r="2033" spans="1:30">
      <c r="A2033" s="58">
        <f t="shared" si="631"/>
        <v>2033</v>
      </c>
      <c r="B2033" s="55">
        <f t="shared" si="630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8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24"/>
        <v>NOT EQUAL</v>
      </c>
      <c r="Q2033" t="str">
        <f>IF(ISNA(VLOOKUP(AC2033,#REF!,1)),"//","")</f>
        <v/>
      </c>
      <c r="R2033"/>
      <c r="S2033" s="43">
        <f t="shared" si="625"/>
        <v>610</v>
      </c>
      <c r="T2033" s="93"/>
      <c r="U2033" s="71"/>
      <c r="V2033" s="71"/>
      <c r="W2033" s="44" t="str">
        <f t="shared" si="626"/>
        <v/>
      </c>
      <c r="X2033" s="25" t="str">
        <f t="shared" si="627"/>
        <v/>
      </c>
      <c r="Y2033" s="1">
        <f t="shared" si="628"/>
        <v>1985</v>
      </c>
      <c r="Z2033" t="str">
        <f t="shared" si="629"/>
        <v>USER_SFTf01U</v>
      </c>
      <c r="AA2033" s="172" t="str">
        <f>IF(ISNA(VLOOKUP(AC2033,Sheet2!J:J,1,0)),"//","")</f>
        <v/>
      </c>
      <c r="AC2033" s="111" t="str">
        <f t="shared" si="617"/>
        <v/>
      </c>
      <c r="AD2033" t="b">
        <f t="shared" si="606"/>
        <v>1</v>
      </c>
    </row>
    <row r="2034" spans="1:30">
      <c r="A2034" s="58">
        <f t="shared" si="631"/>
        <v>2034</v>
      </c>
      <c r="B2034" s="55">
        <f t="shared" si="630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8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24"/>
        <v>NOT EQUAL</v>
      </c>
      <c r="Q2034" t="str">
        <f>IF(ISNA(VLOOKUP(AC2034,#REF!,1)),"//","")</f>
        <v/>
      </c>
      <c r="R2034"/>
      <c r="S2034" s="43">
        <f t="shared" si="625"/>
        <v>610</v>
      </c>
      <c r="T2034" s="93"/>
      <c r="U2034" s="71"/>
      <c r="V2034" s="71"/>
      <c r="W2034" s="44" t="str">
        <f t="shared" si="626"/>
        <v/>
      </c>
      <c r="X2034" s="25" t="str">
        <f t="shared" si="627"/>
        <v/>
      </c>
      <c r="Y2034" s="1">
        <f t="shared" si="628"/>
        <v>1986</v>
      </c>
      <c r="Z2034" t="str">
        <f t="shared" si="629"/>
        <v>USER_SFTg01U</v>
      </c>
      <c r="AA2034" s="172" t="str">
        <f>IF(ISNA(VLOOKUP(AC2034,Sheet2!J:J,1,0)),"//","")</f>
        <v/>
      </c>
      <c r="AC2034" s="111" t="str">
        <f t="shared" si="617"/>
        <v/>
      </c>
      <c r="AD2034" t="b">
        <f t="shared" si="606"/>
        <v>1</v>
      </c>
    </row>
    <row r="2035" spans="1:30">
      <c r="A2035" s="58">
        <f t="shared" si="631"/>
        <v>2035</v>
      </c>
      <c r="B2035" s="55">
        <f t="shared" si="630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8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24"/>
        <v>NOT EQUAL</v>
      </c>
      <c r="Q2035" t="str">
        <f>IF(ISNA(VLOOKUP(AC2035,#REF!,1)),"//","")</f>
        <v/>
      </c>
      <c r="R2035"/>
      <c r="S2035" s="43">
        <f t="shared" si="625"/>
        <v>610</v>
      </c>
      <c r="T2035" s="93"/>
      <c r="U2035" s="71"/>
      <c r="V2035" s="71"/>
      <c r="W2035" s="44" t="str">
        <f t="shared" si="626"/>
        <v/>
      </c>
      <c r="X2035" s="25" t="str">
        <f t="shared" si="627"/>
        <v/>
      </c>
      <c r="Y2035" s="1">
        <f t="shared" si="628"/>
        <v>1987</v>
      </c>
      <c r="Z2035" t="str">
        <f t="shared" si="629"/>
        <v>USER_PRIM02U</v>
      </c>
      <c r="AA2035" s="172" t="str">
        <f>IF(ISNA(VLOOKUP(AC2035,Sheet2!J:J,1,0)),"//","")</f>
        <v/>
      </c>
      <c r="AC2035" s="111" t="str">
        <f t="shared" si="617"/>
        <v/>
      </c>
      <c r="AD2035" t="b">
        <f t="shared" si="606"/>
        <v>1</v>
      </c>
    </row>
    <row r="2036" spans="1:30">
      <c r="A2036" s="58">
        <f t="shared" si="631"/>
        <v>2036</v>
      </c>
      <c r="B2036" s="55">
        <f t="shared" si="630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8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24"/>
        <v>NOT EQUAL</v>
      </c>
      <c r="Q2036" t="str">
        <f>IF(ISNA(VLOOKUP(AC2036,#REF!,1)),"//","")</f>
        <v/>
      </c>
      <c r="R2036"/>
      <c r="S2036" s="43">
        <f t="shared" si="625"/>
        <v>610</v>
      </c>
      <c r="T2036" s="93"/>
      <c r="U2036" s="71"/>
      <c r="V2036" s="71"/>
      <c r="W2036" s="44" t="str">
        <f t="shared" si="626"/>
        <v/>
      </c>
      <c r="X2036" s="25" t="str">
        <f t="shared" si="627"/>
        <v/>
      </c>
      <c r="Y2036" s="1">
        <f t="shared" si="628"/>
        <v>1988</v>
      </c>
      <c r="Z2036" t="str">
        <f t="shared" si="629"/>
        <v>USER_SFTf02U</v>
      </c>
      <c r="AA2036" s="172" t="str">
        <f>IF(ISNA(VLOOKUP(AC2036,Sheet2!J:J,1,0)),"//","")</f>
        <v/>
      </c>
      <c r="AC2036" s="111" t="str">
        <f t="shared" si="617"/>
        <v/>
      </c>
      <c r="AD2036" t="b">
        <f t="shared" si="606"/>
        <v>1</v>
      </c>
    </row>
    <row r="2037" spans="1:30">
      <c r="A2037" s="58">
        <f t="shared" si="631"/>
        <v>2037</v>
      </c>
      <c r="B2037" s="55">
        <f t="shared" si="630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8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24"/>
        <v>NOT EQUAL</v>
      </c>
      <c r="Q2037" t="str">
        <f>IF(ISNA(VLOOKUP(AC2037,#REF!,1)),"//","")</f>
        <v/>
      </c>
      <c r="R2037"/>
      <c r="S2037" s="43">
        <f t="shared" si="625"/>
        <v>610</v>
      </c>
      <c r="T2037" s="93"/>
      <c r="U2037" s="71"/>
      <c r="V2037" s="71"/>
      <c r="W2037" s="44" t="str">
        <f t="shared" si="626"/>
        <v/>
      </c>
      <c r="X2037" s="25" t="str">
        <f t="shared" si="627"/>
        <v/>
      </c>
      <c r="Y2037" s="1">
        <f t="shared" si="628"/>
        <v>1989</v>
      </c>
      <c r="Z2037" t="str">
        <f t="shared" si="629"/>
        <v>USER_SFTg02U</v>
      </c>
      <c r="AA2037" s="172" t="str">
        <f>IF(ISNA(VLOOKUP(AC2037,Sheet2!J:J,1,0)),"//","")</f>
        <v/>
      </c>
      <c r="AC2037" s="111" t="str">
        <f t="shared" si="617"/>
        <v/>
      </c>
      <c r="AD2037" t="b">
        <f t="shared" si="606"/>
        <v>1</v>
      </c>
    </row>
    <row r="2038" spans="1:30">
      <c r="A2038" s="58">
        <f t="shared" si="631"/>
        <v>2038</v>
      </c>
      <c r="B2038" s="55">
        <f t="shared" si="630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8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24"/>
        <v>NOT EQUAL</v>
      </c>
      <c r="Q2038" t="str">
        <f>IF(ISNA(VLOOKUP(AC2038,#REF!,1)),"//","")</f>
        <v/>
      </c>
      <c r="R2038"/>
      <c r="S2038" s="43">
        <f t="shared" si="625"/>
        <v>610</v>
      </c>
      <c r="T2038" s="93"/>
      <c r="U2038" s="71"/>
      <c r="V2038" s="71"/>
      <c r="W2038" s="44" t="str">
        <f t="shared" si="626"/>
        <v/>
      </c>
      <c r="X2038" s="25" t="str">
        <f t="shared" si="627"/>
        <v/>
      </c>
      <c r="Y2038" s="1">
        <f t="shared" si="628"/>
        <v>1990</v>
      </c>
      <c r="Z2038" t="str">
        <f t="shared" si="629"/>
        <v>USER_PRIM03U</v>
      </c>
      <c r="AA2038" s="172" t="str">
        <f>IF(ISNA(VLOOKUP(AC2038,Sheet2!J:J,1,0)),"//","")</f>
        <v/>
      </c>
      <c r="AC2038" s="111" t="str">
        <f t="shared" si="617"/>
        <v/>
      </c>
      <c r="AD2038" t="b">
        <f t="shared" si="606"/>
        <v>1</v>
      </c>
    </row>
    <row r="2039" spans="1:30">
      <c r="A2039" s="58">
        <f t="shared" si="631"/>
        <v>2039</v>
      </c>
      <c r="B2039" s="55">
        <f t="shared" si="630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8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24"/>
        <v>NOT EQUAL</v>
      </c>
      <c r="Q2039" t="str">
        <f>IF(ISNA(VLOOKUP(AC2039,#REF!,1)),"//","")</f>
        <v/>
      </c>
      <c r="R2039"/>
      <c r="S2039" s="43">
        <f t="shared" si="625"/>
        <v>610</v>
      </c>
      <c r="T2039" s="93"/>
      <c r="U2039" s="71"/>
      <c r="V2039" s="71"/>
      <c r="W2039" s="44" t="str">
        <f t="shared" si="626"/>
        <v/>
      </c>
      <c r="X2039" s="25" t="str">
        <f t="shared" si="627"/>
        <v/>
      </c>
      <c r="Y2039" s="1">
        <f t="shared" si="628"/>
        <v>1991</v>
      </c>
      <c r="Z2039" t="str">
        <f t="shared" si="629"/>
        <v>USER_SFTf03U</v>
      </c>
      <c r="AA2039" s="172" t="str">
        <f>IF(ISNA(VLOOKUP(AC2039,Sheet2!J:J,1,0)),"//","")</f>
        <v/>
      </c>
      <c r="AC2039" s="111" t="str">
        <f t="shared" si="617"/>
        <v/>
      </c>
      <c r="AD2039" t="b">
        <f t="shared" si="606"/>
        <v>1</v>
      </c>
    </row>
    <row r="2040" spans="1:30">
      <c r="A2040" s="58">
        <f t="shared" si="631"/>
        <v>2040</v>
      </c>
      <c r="B2040" s="55">
        <f t="shared" si="630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8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24"/>
        <v>NOT EQUAL</v>
      </c>
      <c r="Q2040" t="str">
        <f>IF(ISNA(VLOOKUP(AC2040,#REF!,1)),"//","")</f>
        <v/>
      </c>
      <c r="R2040"/>
      <c r="S2040" s="43">
        <f t="shared" si="625"/>
        <v>610</v>
      </c>
      <c r="T2040" s="93"/>
      <c r="U2040" s="71"/>
      <c r="V2040" s="71"/>
      <c r="W2040" s="44" t="str">
        <f t="shared" si="626"/>
        <v/>
      </c>
      <c r="X2040" s="25" t="str">
        <f t="shared" si="627"/>
        <v/>
      </c>
      <c r="Y2040" s="1">
        <f t="shared" si="628"/>
        <v>1992</v>
      </c>
      <c r="Z2040" t="str">
        <f t="shared" si="629"/>
        <v>USER_SFTg03U</v>
      </c>
      <c r="AA2040" s="172" t="str">
        <f>IF(ISNA(VLOOKUP(AC2040,Sheet2!J:J,1,0)),"//","")</f>
        <v/>
      </c>
      <c r="AC2040" s="111" t="str">
        <f t="shared" si="617"/>
        <v/>
      </c>
      <c r="AD2040" t="b">
        <f t="shared" si="606"/>
        <v>1</v>
      </c>
    </row>
    <row r="2041" spans="1:30">
      <c r="A2041" s="58">
        <f t="shared" si="631"/>
        <v>2041</v>
      </c>
      <c r="B2041" s="55">
        <f t="shared" si="630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8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24"/>
        <v>NOT EQUAL</v>
      </c>
      <c r="Q2041" t="str">
        <f>IF(ISNA(VLOOKUP(AC2041,#REF!,1)),"//","")</f>
        <v/>
      </c>
      <c r="R2041"/>
      <c r="S2041" s="43">
        <f t="shared" si="625"/>
        <v>610</v>
      </c>
      <c r="T2041" s="93"/>
      <c r="U2041" s="71"/>
      <c r="V2041" s="71"/>
      <c r="W2041" s="44" t="str">
        <f t="shared" si="626"/>
        <v/>
      </c>
      <c r="X2041" s="25" t="str">
        <f t="shared" si="627"/>
        <v/>
      </c>
      <c r="Y2041" s="1">
        <f t="shared" si="628"/>
        <v>1993</v>
      </c>
      <c r="Z2041" t="str">
        <f t="shared" si="629"/>
        <v>USER_PRIM04U</v>
      </c>
      <c r="AA2041" s="172" t="str">
        <f>IF(ISNA(VLOOKUP(AC2041,Sheet2!J:J,1,0)),"//","")</f>
        <v/>
      </c>
      <c r="AC2041" s="111" t="str">
        <f t="shared" si="617"/>
        <v/>
      </c>
      <c r="AD2041" t="b">
        <f t="shared" si="606"/>
        <v>1</v>
      </c>
    </row>
    <row r="2042" spans="1:30">
      <c r="A2042" s="58">
        <f t="shared" si="631"/>
        <v>2042</v>
      </c>
      <c r="B2042" s="55">
        <f t="shared" si="630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8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24"/>
        <v>NOT EQUAL</v>
      </c>
      <c r="Q2042" t="str">
        <f>IF(ISNA(VLOOKUP(AC2042,#REF!,1)),"//","")</f>
        <v/>
      </c>
      <c r="R2042"/>
      <c r="S2042" s="43">
        <f t="shared" si="625"/>
        <v>610</v>
      </c>
      <c r="T2042" s="93"/>
      <c r="U2042" s="71"/>
      <c r="V2042" s="71"/>
      <c r="W2042" s="44" t="str">
        <f t="shared" si="626"/>
        <v/>
      </c>
      <c r="X2042" s="25" t="str">
        <f t="shared" si="627"/>
        <v/>
      </c>
      <c r="Y2042" s="1">
        <f t="shared" si="628"/>
        <v>1994</v>
      </c>
      <c r="Z2042" t="str">
        <f t="shared" si="629"/>
        <v>USER_SFTf04U</v>
      </c>
      <c r="AA2042" s="172" t="str">
        <f>IF(ISNA(VLOOKUP(AC2042,Sheet2!J:J,1,0)),"//","")</f>
        <v/>
      </c>
      <c r="AC2042" s="111" t="str">
        <f t="shared" si="617"/>
        <v/>
      </c>
      <c r="AD2042" t="b">
        <f t="shared" ref="AD2042:AD2105" si="632">X2042=AC2042</f>
        <v>1</v>
      </c>
    </row>
    <row r="2043" spans="1:30">
      <c r="A2043" s="58">
        <f t="shared" si="631"/>
        <v>2043</v>
      </c>
      <c r="B2043" s="55">
        <f t="shared" si="630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8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24"/>
        <v>NOT EQUAL</v>
      </c>
      <c r="Q2043" t="str">
        <f>IF(ISNA(VLOOKUP(AC2043,#REF!,1)),"//","")</f>
        <v/>
      </c>
      <c r="R2043"/>
      <c r="S2043" s="43">
        <f t="shared" si="625"/>
        <v>610</v>
      </c>
      <c r="T2043" s="93"/>
      <c r="U2043" s="71"/>
      <c r="V2043" s="71"/>
      <c r="W2043" s="44" t="str">
        <f t="shared" si="626"/>
        <v/>
      </c>
      <c r="X2043" s="25" t="str">
        <f t="shared" si="627"/>
        <v/>
      </c>
      <c r="Y2043" s="1">
        <f t="shared" si="628"/>
        <v>1995</v>
      </c>
      <c r="Z2043" t="str">
        <f t="shared" si="629"/>
        <v>USER_SFTg04U</v>
      </c>
      <c r="AA2043" s="172" t="str">
        <f>IF(ISNA(VLOOKUP(AC2043,Sheet2!J:J,1,0)),"//","")</f>
        <v/>
      </c>
      <c r="AC2043" s="111" t="str">
        <f t="shared" si="617"/>
        <v/>
      </c>
      <c r="AD2043" t="b">
        <f t="shared" si="632"/>
        <v>1</v>
      </c>
    </row>
    <row r="2044" spans="1:30">
      <c r="A2044" s="58">
        <f t="shared" si="631"/>
        <v>2044</v>
      </c>
      <c r="B2044" s="55">
        <f t="shared" si="630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8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24"/>
        <v>NOT EQUAL</v>
      </c>
      <c r="Q2044" t="str">
        <f>IF(ISNA(VLOOKUP(AC2044,#REF!,1)),"//","")</f>
        <v/>
      </c>
      <c r="R2044"/>
      <c r="S2044" s="43">
        <f t="shared" si="625"/>
        <v>610</v>
      </c>
      <c r="T2044" s="93"/>
      <c r="U2044" s="71"/>
      <c r="V2044" s="71"/>
      <c r="W2044" s="44" t="str">
        <f t="shared" si="626"/>
        <v/>
      </c>
      <c r="X2044" s="25" t="str">
        <f t="shared" si="627"/>
        <v/>
      </c>
      <c r="Y2044" s="1">
        <f t="shared" si="628"/>
        <v>1996</v>
      </c>
      <c r="Z2044" t="str">
        <f t="shared" si="629"/>
        <v>USER_PRIM05U</v>
      </c>
      <c r="AA2044" s="172" t="str">
        <f>IF(ISNA(VLOOKUP(AC2044,Sheet2!J:J,1,0)),"//","")</f>
        <v/>
      </c>
      <c r="AC2044" s="111" t="str">
        <f t="shared" si="617"/>
        <v/>
      </c>
      <c r="AD2044" t="b">
        <f t="shared" si="632"/>
        <v>1</v>
      </c>
    </row>
    <row r="2045" spans="1:30">
      <c r="A2045" s="58">
        <f t="shared" si="631"/>
        <v>2045</v>
      </c>
      <c r="B2045" s="55">
        <f t="shared" si="630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8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24"/>
        <v>NOT EQUAL</v>
      </c>
      <c r="Q2045" t="str">
        <f>IF(ISNA(VLOOKUP(AC2045,#REF!,1)),"//","")</f>
        <v/>
      </c>
      <c r="R2045"/>
      <c r="S2045" s="43">
        <f t="shared" si="625"/>
        <v>610</v>
      </c>
      <c r="T2045" s="93"/>
      <c r="U2045" s="71"/>
      <c r="V2045" s="71"/>
      <c r="W2045" s="44" t="str">
        <f t="shared" si="626"/>
        <v/>
      </c>
      <c r="X2045" s="25" t="str">
        <f t="shared" si="627"/>
        <v/>
      </c>
      <c r="Y2045" s="1">
        <f t="shared" si="628"/>
        <v>1997</v>
      </c>
      <c r="Z2045" t="str">
        <f t="shared" si="629"/>
        <v>USER_SFTf05U</v>
      </c>
      <c r="AA2045" s="172" t="str">
        <f>IF(ISNA(VLOOKUP(AC2045,Sheet2!J:J,1,0)),"//","")</f>
        <v/>
      </c>
      <c r="AC2045" s="111" t="str">
        <f t="shared" si="617"/>
        <v/>
      </c>
      <c r="AD2045" t="b">
        <f t="shared" si="632"/>
        <v>1</v>
      </c>
    </row>
    <row r="2046" spans="1:30">
      <c r="A2046" s="58">
        <f t="shared" si="631"/>
        <v>2046</v>
      </c>
      <c r="B2046" s="55">
        <f t="shared" si="630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8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24"/>
        <v>NOT EQUAL</v>
      </c>
      <c r="Q2046" t="str">
        <f>IF(ISNA(VLOOKUP(AC2046,#REF!,1)),"//","")</f>
        <v/>
      </c>
      <c r="R2046"/>
      <c r="S2046" s="43">
        <f t="shared" si="625"/>
        <v>610</v>
      </c>
      <c r="T2046" s="93"/>
      <c r="U2046" s="71"/>
      <c r="V2046" s="71"/>
      <c r="W2046" s="44" t="str">
        <f t="shared" si="626"/>
        <v/>
      </c>
      <c r="X2046" s="25" t="str">
        <f t="shared" si="627"/>
        <v/>
      </c>
      <c r="Y2046" s="1">
        <f t="shared" si="628"/>
        <v>1998</v>
      </c>
      <c r="Z2046" t="str">
        <f t="shared" si="629"/>
        <v>USER_SFTg05U</v>
      </c>
      <c r="AA2046" s="172" t="str">
        <f>IF(ISNA(VLOOKUP(AC2046,Sheet2!J:J,1,0)),"//","")</f>
        <v/>
      </c>
      <c r="AC2046" s="111" t="str">
        <f t="shared" si="617"/>
        <v/>
      </c>
      <c r="AD2046" t="b">
        <f t="shared" si="632"/>
        <v>1</v>
      </c>
    </row>
    <row r="2047" spans="1:30">
      <c r="A2047" s="58">
        <f t="shared" si="631"/>
        <v>2047</v>
      </c>
      <c r="B2047" s="55">
        <f t="shared" si="630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8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24"/>
        <v>NOT EQUAL</v>
      </c>
      <c r="Q2047" t="str">
        <f>IF(ISNA(VLOOKUP(AC2047,#REF!,1)),"//","")</f>
        <v/>
      </c>
      <c r="R2047"/>
      <c r="S2047" s="43">
        <f t="shared" si="625"/>
        <v>610</v>
      </c>
      <c r="T2047" s="93"/>
      <c r="U2047" s="71"/>
      <c r="V2047" s="71"/>
      <c r="W2047" s="44" t="str">
        <f t="shared" si="626"/>
        <v/>
      </c>
      <c r="X2047" s="25" t="str">
        <f t="shared" si="627"/>
        <v/>
      </c>
      <c r="Y2047" s="1">
        <f t="shared" si="628"/>
        <v>1999</v>
      </c>
      <c r="Z2047" t="str">
        <f t="shared" si="629"/>
        <v>USER_PRIM06U</v>
      </c>
      <c r="AA2047" s="172" t="str">
        <f>IF(ISNA(VLOOKUP(AC2047,Sheet2!J:J,1,0)),"//","")</f>
        <v/>
      </c>
      <c r="AC2047" s="111" t="str">
        <f t="shared" si="617"/>
        <v/>
      </c>
      <c r="AD2047" t="b">
        <f t="shared" si="632"/>
        <v>1</v>
      </c>
    </row>
    <row r="2048" spans="1:30">
      <c r="A2048" s="58">
        <f t="shared" si="631"/>
        <v>2048</v>
      </c>
      <c r="B2048" s="55">
        <f t="shared" si="630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8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24"/>
        <v>NOT EQUAL</v>
      </c>
      <c r="Q2048" t="str">
        <f>IF(ISNA(VLOOKUP(AC2048,#REF!,1)),"//","")</f>
        <v/>
      </c>
      <c r="R2048"/>
      <c r="S2048" s="43">
        <f t="shared" si="625"/>
        <v>610</v>
      </c>
      <c r="T2048" s="93"/>
      <c r="U2048" s="71"/>
      <c r="V2048" s="71"/>
      <c r="W2048" s="44" t="str">
        <f t="shared" si="626"/>
        <v/>
      </c>
      <c r="X2048" s="25" t="str">
        <f t="shared" si="627"/>
        <v/>
      </c>
      <c r="Y2048" s="1">
        <f t="shared" si="628"/>
        <v>2000</v>
      </c>
      <c r="Z2048" t="str">
        <f t="shared" si="629"/>
        <v>USER_SFTf06U</v>
      </c>
      <c r="AA2048" s="172" t="str">
        <f>IF(ISNA(VLOOKUP(AC2048,Sheet2!J:J,1,0)),"//","")</f>
        <v/>
      </c>
      <c r="AC2048" s="111" t="str">
        <f t="shared" si="617"/>
        <v/>
      </c>
      <c r="AD2048" t="b">
        <f t="shared" si="632"/>
        <v>1</v>
      </c>
    </row>
    <row r="2049" spans="1:30">
      <c r="A2049" s="58">
        <f t="shared" si="631"/>
        <v>2049</v>
      </c>
      <c r="B2049" s="55">
        <f t="shared" si="630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8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24"/>
        <v>NOT EQUAL</v>
      </c>
      <c r="Q2049" t="str">
        <f>IF(ISNA(VLOOKUP(AC2049,#REF!,1)),"//","")</f>
        <v/>
      </c>
      <c r="R2049"/>
      <c r="S2049" s="43">
        <f t="shared" si="625"/>
        <v>610</v>
      </c>
      <c r="T2049" s="93"/>
      <c r="U2049" s="71"/>
      <c r="V2049" s="71"/>
      <c r="W2049" s="44" t="str">
        <f t="shared" si="626"/>
        <v/>
      </c>
      <c r="X2049" s="25" t="str">
        <f t="shared" si="627"/>
        <v/>
      </c>
      <c r="Y2049" s="1">
        <f t="shared" si="628"/>
        <v>2001</v>
      </c>
      <c r="Z2049" t="str">
        <f t="shared" si="629"/>
        <v>USER_SFTg06U</v>
      </c>
      <c r="AA2049" s="172" t="str">
        <f>IF(ISNA(VLOOKUP(AC2049,Sheet2!J:J,1,0)),"//","")</f>
        <v/>
      </c>
      <c r="AC2049" s="111" t="str">
        <f t="shared" si="617"/>
        <v/>
      </c>
      <c r="AD2049" t="b">
        <f t="shared" si="632"/>
        <v>1</v>
      </c>
    </row>
    <row r="2050" spans="1:30">
      <c r="A2050" s="58">
        <f t="shared" si="631"/>
        <v>2050</v>
      </c>
      <c r="B2050" s="55">
        <f t="shared" si="630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8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24"/>
        <v>NOT EQUAL</v>
      </c>
      <c r="Q2050" t="str">
        <f>IF(ISNA(VLOOKUP(AC2050,#REF!,1)),"//","")</f>
        <v/>
      </c>
      <c r="R2050"/>
      <c r="S2050" s="43">
        <f t="shared" si="625"/>
        <v>610</v>
      </c>
      <c r="T2050" s="93"/>
      <c r="U2050" s="71"/>
      <c r="V2050" s="71"/>
      <c r="W2050" s="44" t="str">
        <f t="shared" si="626"/>
        <v/>
      </c>
      <c r="X2050" s="25" t="str">
        <f t="shared" si="627"/>
        <v/>
      </c>
      <c r="Y2050" s="1">
        <f t="shared" si="628"/>
        <v>2002</v>
      </c>
      <c r="Z2050" t="str">
        <f t="shared" si="629"/>
        <v>USER_PRIM07U</v>
      </c>
      <c r="AA2050" s="172" t="str">
        <f>IF(ISNA(VLOOKUP(AC2050,Sheet2!J:J,1,0)),"//","")</f>
        <v/>
      </c>
      <c r="AC2050" s="111" t="str">
        <f t="shared" ref="AC2050:AC2113" si="633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2"/>
        <v>1</v>
      </c>
    </row>
    <row r="2051" spans="1:30">
      <c r="A2051" s="58">
        <f t="shared" si="631"/>
        <v>2051</v>
      </c>
      <c r="B2051" s="55">
        <f t="shared" si="630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8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24"/>
        <v>NOT EQUAL</v>
      </c>
      <c r="Q2051" t="str">
        <f>IF(ISNA(VLOOKUP(AC2051,#REF!,1)),"//","")</f>
        <v/>
      </c>
      <c r="R2051"/>
      <c r="S2051" s="43">
        <f t="shared" si="625"/>
        <v>610</v>
      </c>
      <c r="T2051" s="93"/>
      <c r="U2051" s="71"/>
      <c r="V2051" s="71"/>
      <c r="W2051" s="44" t="str">
        <f t="shared" si="626"/>
        <v/>
      </c>
      <c r="X2051" s="25" t="str">
        <f t="shared" si="627"/>
        <v/>
      </c>
      <c r="Y2051" s="1">
        <f t="shared" si="628"/>
        <v>2003</v>
      </c>
      <c r="Z2051" t="str">
        <f t="shared" si="629"/>
        <v>USER_SFTf07U</v>
      </c>
      <c r="AA2051" s="172" t="str">
        <f>IF(ISNA(VLOOKUP(AC2051,Sheet2!J:J,1,0)),"//","")</f>
        <v/>
      </c>
      <c r="AC2051" s="111" t="str">
        <f t="shared" si="633"/>
        <v/>
      </c>
      <c r="AD2051" t="b">
        <f t="shared" si="632"/>
        <v>1</v>
      </c>
    </row>
    <row r="2052" spans="1:30">
      <c r="A2052" s="58">
        <f t="shared" si="631"/>
        <v>2052</v>
      </c>
      <c r="B2052" s="55">
        <f t="shared" si="630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8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24"/>
        <v>NOT EQUAL</v>
      </c>
      <c r="Q2052" t="str">
        <f>IF(ISNA(VLOOKUP(AC2052,#REF!,1)),"//","")</f>
        <v/>
      </c>
      <c r="R2052"/>
      <c r="S2052" s="43">
        <f t="shared" si="625"/>
        <v>610</v>
      </c>
      <c r="T2052" s="93"/>
      <c r="U2052" s="71"/>
      <c r="V2052" s="71"/>
      <c r="W2052" s="44" t="str">
        <f t="shared" si="626"/>
        <v/>
      </c>
      <c r="X2052" s="25" t="str">
        <f t="shared" si="627"/>
        <v/>
      </c>
      <c r="Y2052" s="1">
        <f t="shared" si="628"/>
        <v>2004</v>
      </c>
      <c r="Z2052" t="str">
        <f t="shared" si="629"/>
        <v>USER_SFTg07U</v>
      </c>
      <c r="AA2052" s="172" t="str">
        <f>IF(ISNA(VLOOKUP(AC2052,Sheet2!J:J,1,0)),"//","")</f>
        <v/>
      </c>
      <c r="AC2052" s="111" t="str">
        <f t="shared" si="633"/>
        <v/>
      </c>
      <c r="AD2052" t="b">
        <f t="shared" si="632"/>
        <v>1</v>
      </c>
    </row>
    <row r="2053" spans="1:30">
      <c r="A2053" s="58">
        <f t="shared" si="631"/>
        <v>2053</v>
      </c>
      <c r="B2053" s="55">
        <f t="shared" si="630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8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24"/>
        <v>NOT EQUAL</v>
      </c>
      <c r="Q2053" t="str">
        <f>IF(ISNA(VLOOKUP(AC2053,#REF!,1)),"//","")</f>
        <v/>
      </c>
      <c r="R2053"/>
      <c r="S2053" s="43">
        <f t="shared" si="625"/>
        <v>610</v>
      </c>
      <c r="T2053" s="93"/>
      <c r="U2053" s="71"/>
      <c r="V2053" s="71"/>
      <c r="W2053" s="44" t="str">
        <f t="shared" si="626"/>
        <v/>
      </c>
      <c r="X2053" s="25" t="str">
        <f t="shared" si="627"/>
        <v/>
      </c>
      <c r="Y2053" s="1">
        <f t="shared" si="628"/>
        <v>2005</v>
      </c>
      <c r="Z2053" t="str">
        <f t="shared" si="629"/>
        <v>USER_PRIM08U</v>
      </c>
      <c r="AA2053" s="172" t="str">
        <f>IF(ISNA(VLOOKUP(AC2053,Sheet2!J:J,1,0)),"//","")</f>
        <v/>
      </c>
      <c r="AC2053" s="111" t="str">
        <f t="shared" si="633"/>
        <v/>
      </c>
      <c r="AD2053" t="b">
        <f t="shared" si="632"/>
        <v>1</v>
      </c>
    </row>
    <row r="2054" spans="1:30">
      <c r="A2054" s="58">
        <f t="shared" si="631"/>
        <v>2054</v>
      </c>
      <c r="B2054" s="55">
        <f t="shared" si="630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8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24"/>
        <v>NOT EQUAL</v>
      </c>
      <c r="Q2054" t="str">
        <f>IF(ISNA(VLOOKUP(AC2054,#REF!,1)),"//","")</f>
        <v/>
      </c>
      <c r="R2054"/>
      <c r="S2054" s="43">
        <f t="shared" si="625"/>
        <v>610</v>
      </c>
      <c r="T2054" s="93"/>
      <c r="U2054" s="71"/>
      <c r="V2054" s="71"/>
      <c r="W2054" s="44" t="str">
        <f t="shared" si="626"/>
        <v/>
      </c>
      <c r="X2054" s="25" t="str">
        <f t="shared" si="627"/>
        <v/>
      </c>
      <c r="Y2054" s="1">
        <f t="shared" si="628"/>
        <v>2006</v>
      </c>
      <c r="Z2054" t="str">
        <f t="shared" si="629"/>
        <v>USER_SFTf08U</v>
      </c>
      <c r="AA2054" s="172" t="str">
        <f>IF(ISNA(VLOOKUP(AC2054,Sheet2!J:J,1,0)),"//","")</f>
        <v/>
      </c>
      <c r="AC2054" s="111" t="str">
        <f t="shared" si="633"/>
        <v/>
      </c>
      <c r="AD2054" t="b">
        <f t="shared" si="632"/>
        <v>1</v>
      </c>
    </row>
    <row r="2055" spans="1:30">
      <c r="A2055" s="58">
        <f t="shared" si="631"/>
        <v>2055</v>
      </c>
      <c r="B2055" s="55">
        <f t="shared" si="630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8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24"/>
        <v>NOT EQUAL</v>
      </c>
      <c r="Q2055" t="str">
        <f>IF(ISNA(VLOOKUP(AC2055,#REF!,1)),"//","")</f>
        <v/>
      </c>
      <c r="R2055"/>
      <c r="S2055" s="43">
        <f t="shared" si="625"/>
        <v>610</v>
      </c>
      <c r="T2055" s="93"/>
      <c r="U2055" s="71"/>
      <c r="V2055" s="71"/>
      <c r="W2055" s="44" t="str">
        <f t="shared" si="626"/>
        <v/>
      </c>
      <c r="X2055" s="25" t="str">
        <f t="shared" si="627"/>
        <v/>
      </c>
      <c r="Y2055" s="1">
        <f t="shared" si="628"/>
        <v>2007</v>
      </c>
      <c r="Z2055" t="str">
        <f t="shared" si="629"/>
        <v>USER_SFTg08U</v>
      </c>
      <c r="AA2055" s="172" t="str">
        <f>IF(ISNA(VLOOKUP(AC2055,Sheet2!J:J,1,0)),"//","")</f>
        <v/>
      </c>
      <c r="AC2055" s="111" t="str">
        <f t="shared" si="633"/>
        <v/>
      </c>
      <c r="AD2055" t="b">
        <f t="shared" si="632"/>
        <v>1</v>
      </c>
    </row>
    <row r="2056" spans="1:30">
      <c r="A2056" s="58">
        <f t="shared" si="631"/>
        <v>2056</v>
      </c>
      <c r="B2056" s="55">
        <f t="shared" si="630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8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24"/>
        <v>NOT EQUAL</v>
      </c>
      <c r="Q2056" t="str">
        <f>IF(ISNA(VLOOKUP(AC2056,#REF!,1)),"//","")</f>
        <v/>
      </c>
      <c r="R2056"/>
      <c r="S2056" s="43">
        <f t="shared" si="625"/>
        <v>610</v>
      </c>
      <c r="T2056" s="93"/>
      <c r="U2056" s="71"/>
      <c r="V2056" s="71"/>
      <c r="W2056" s="44" t="str">
        <f t="shared" si="626"/>
        <v/>
      </c>
      <c r="X2056" s="25" t="str">
        <f t="shared" si="627"/>
        <v/>
      </c>
      <c r="Y2056" s="1">
        <f t="shared" si="628"/>
        <v>2008</v>
      </c>
      <c r="Z2056" t="str">
        <f t="shared" si="629"/>
        <v>USER_PRIM09U</v>
      </c>
      <c r="AA2056" s="172" t="str">
        <f>IF(ISNA(VLOOKUP(AC2056,Sheet2!J:J,1,0)),"//","")</f>
        <v/>
      </c>
      <c r="AC2056" s="111" t="str">
        <f t="shared" si="633"/>
        <v/>
      </c>
      <c r="AD2056" t="b">
        <f t="shared" si="632"/>
        <v>1</v>
      </c>
    </row>
    <row r="2057" spans="1:30">
      <c r="A2057" s="58">
        <f t="shared" si="631"/>
        <v>2057</v>
      </c>
      <c r="B2057" s="55">
        <f t="shared" si="630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8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24"/>
        <v>NOT EQUAL</v>
      </c>
      <c r="Q2057" t="str">
        <f>IF(ISNA(VLOOKUP(AC2057,#REF!,1)),"//","")</f>
        <v/>
      </c>
      <c r="R2057"/>
      <c r="S2057" s="43">
        <f t="shared" si="625"/>
        <v>610</v>
      </c>
      <c r="T2057" s="93"/>
      <c r="U2057" s="71"/>
      <c r="V2057" s="71"/>
      <c r="W2057" s="44" t="str">
        <f t="shared" si="626"/>
        <v/>
      </c>
      <c r="X2057" s="25" t="str">
        <f t="shared" si="627"/>
        <v/>
      </c>
      <c r="Y2057" s="1">
        <f t="shared" si="628"/>
        <v>2009</v>
      </c>
      <c r="Z2057" t="str">
        <f t="shared" si="629"/>
        <v>USER_SFTf09U</v>
      </c>
      <c r="AA2057" s="172" t="str">
        <f>IF(ISNA(VLOOKUP(AC2057,Sheet2!J:J,1,0)),"//","")</f>
        <v/>
      </c>
      <c r="AC2057" s="111" t="str">
        <f t="shared" si="633"/>
        <v/>
      </c>
      <c r="AD2057" t="b">
        <f t="shared" si="632"/>
        <v>1</v>
      </c>
    </row>
    <row r="2058" spans="1:30">
      <c r="A2058" s="58">
        <f t="shared" si="631"/>
        <v>2058</v>
      </c>
      <c r="B2058" s="55">
        <f t="shared" si="630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8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24"/>
        <v>NOT EQUAL</v>
      </c>
      <c r="Q2058" t="str">
        <f>IF(ISNA(VLOOKUP(AC2058,#REF!,1)),"//","")</f>
        <v/>
      </c>
      <c r="R2058"/>
      <c r="S2058" s="43">
        <f t="shared" si="625"/>
        <v>610</v>
      </c>
      <c r="T2058" s="93"/>
      <c r="U2058" s="71"/>
      <c r="V2058" s="71"/>
      <c r="W2058" s="44" t="str">
        <f t="shared" si="626"/>
        <v/>
      </c>
      <c r="X2058" s="25" t="str">
        <f t="shared" si="627"/>
        <v/>
      </c>
      <c r="Y2058" s="1">
        <f t="shared" si="628"/>
        <v>2010</v>
      </c>
      <c r="Z2058" t="str">
        <f t="shared" si="629"/>
        <v>USER_SFTg09U</v>
      </c>
      <c r="AA2058" s="172" t="str">
        <f>IF(ISNA(VLOOKUP(AC2058,Sheet2!J:J,1,0)),"//","")</f>
        <v/>
      </c>
      <c r="AC2058" s="111" t="str">
        <f t="shared" si="633"/>
        <v/>
      </c>
      <c r="AD2058" t="b">
        <f t="shared" si="632"/>
        <v>1</v>
      </c>
    </row>
    <row r="2059" spans="1:30">
      <c r="A2059" s="58">
        <f t="shared" si="631"/>
        <v>2059</v>
      </c>
      <c r="B2059" s="55">
        <f t="shared" si="630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8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24"/>
        <v>NOT EQUAL</v>
      </c>
      <c r="Q2059" t="str">
        <f>IF(ISNA(VLOOKUP(AC2059,#REF!,1)),"//","")</f>
        <v/>
      </c>
      <c r="R2059"/>
      <c r="S2059" s="43">
        <f t="shared" si="625"/>
        <v>610</v>
      </c>
      <c r="T2059" s="93"/>
      <c r="U2059" s="71"/>
      <c r="V2059" s="71"/>
      <c r="W2059" s="44" t="str">
        <f t="shared" si="626"/>
        <v/>
      </c>
      <c r="X2059" s="25" t="str">
        <f t="shared" si="627"/>
        <v/>
      </c>
      <c r="Y2059" s="1">
        <f t="shared" si="628"/>
        <v>2011</v>
      </c>
      <c r="Z2059" t="str">
        <f t="shared" si="629"/>
        <v>USER_PRIM10U</v>
      </c>
      <c r="AA2059" s="172" t="str">
        <f>IF(ISNA(VLOOKUP(AC2059,Sheet2!J:J,1,0)),"//","")</f>
        <v/>
      </c>
      <c r="AC2059" s="111" t="str">
        <f t="shared" si="633"/>
        <v/>
      </c>
      <c r="AD2059" t="b">
        <f t="shared" si="632"/>
        <v>1</v>
      </c>
    </row>
    <row r="2060" spans="1:30">
      <c r="A2060" s="58">
        <f t="shared" si="631"/>
        <v>2060</v>
      </c>
      <c r="B2060" s="55">
        <f t="shared" si="630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8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24"/>
        <v>NOT EQUAL</v>
      </c>
      <c r="Q2060" t="str">
        <f>IF(ISNA(VLOOKUP(AC2060,#REF!,1)),"//","")</f>
        <v/>
      </c>
      <c r="R2060"/>
      <c r="S2060" s="43">
        <f t="shared" si="625"/>
        <v>610</v>
      </c>
      <c r="T2060" s="93"/>
      <c r="U2060" s="71"/>
      <c r="V2060" s="71"/>
      <c r="W2060" s="44" t="str">
        <f t="shared" si="626"/>
        <v/>
      </c>
      <c r="X2060" s="25" t="str">
        <f t="shared" si="627"/>
        <v/>
      </c>
      <c r="Y2060" s="1">
        <f t="shared" si="628"/>
        <v>2012</v>
      </c>
      <c r="Z2060" t="str">
        <f t="shared" si="629"/>
        <v>USER_SFTf10U</v>
      </c>
      <c r="AA2060" s="172" t="str">
        <f>IF(ISNA(VLOOKUP(AC2060,Sheet2!J:J,1,0)),"//","")</f>
        <v/>
      </c>
      <c r="AC2060" s="111" t="str">
        <f t="shared" si="633"/>
        <v/>
      </c>
      <c r="AD2060" t="b">
        <f t="shared" si="632"/>
        <v>1</v>
      </c>
    </row>
    <row r="2061" spans="1:30">
      <c r="A2061" s="58">
        <f t="shared" si="631"/>
        <v>2061</v>
      </c>
      <c r="B2061" s="55">
        <f t="shared" si="630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8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24"/>
        <v>NOT EQUAL</v>
      </c>
      <c r="Q2061" t="str">
        <f>IF(ISNA(VLOOKUP(AC2061,#REF!,1)),"//","")</f>
        <v/>
      </c>
      <c r="R2061"/>
      <c r="S2061" s="43">
        <f t="shared" si="625"/>
        <v>610</v>
      </c>
      <c r="T2061" s="93"/>
      <c r="U2061" s="71"/>
      <c r="V2061" s="71"/>
      <c r="W2061" s="44" t="str">
        <f t="shared" si="626"/>
        <v/>
      </c>
      <c r="X2061" s="25" t="str">
        <f t="shared" si="627"/>
        <v/>
      </c>
      <c r="Y2061" s="1">
        <f t="shared" si="628"/>
        <v>2013</v>
      </c>
      <c r="Z2061" t="str">
        <f t="shared" si="629"/>
        <v>USER_SFTg10U</v>
      </c>
      <c r="AA2061" s="172" t="str">
        <f>IF(ISNA(VLOOKUP(AC2061,Sheet2!J:J,1,0)),"//","")</f>
        <v/>
      </c>
      <c r="AC2061" s="111" t="str">
        <f t="shared" si="633"/>
        <v/>
      </c>
      <c r="AD2061" t="b">
        <f t="shared" si="632"/>
        <v>1</v>
      </c>
    </row>
    <row r="2062" spans="1:30">
      <c r="A2062" s="58">
        <f t="shared" si="631"/>
        <v>2062</v>
      </c>
      <c r="B2062" s="55">
        <f t="shared" si="630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8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24"/>
        <v>NOT EQUAL</v>
      </c>
      <c r="Q2062" t="str">
        <f>IF(ISNA(VLOOKUP(AC2062,#REF!,1)),"//","")</f>
        <v/>
      </c>
      <c r="R2062"/>
      <c r="S2062" s="43">
        <f t="shared" si="625"/>
        <v>610</v>
      </c>
      <c r="T2062" s="93"/>
      <c r="U2062" s="71"/>
      <c r="V2062" s="71"/>
      <c r="W2062" s="44" t="str">
        <f t="shared" si="626"/>
        <v/>
      </c>
      <c r="X2062" s="25" t="str">
        <f t="shared" si="627"/>
        <v/>
      </c>
      <c r="Y2062" s="1">
        <f t="shared" si="628"/>
        <v>2014</v>
      </c>
      <c r="Z2062" t="str">
        <f t="shared" si="629"/>
        <v>USER_PRIM11U</v>
      </c>
      <c r="AA2062" s="172" t="str">
        <f>IF(ISNA(VLOOKUP(AC2062,Sheet2!J:J,1,0)),"//","")</f>
        <v/>
      </c>
      <c r="AC2062" s="111" t="str">
        <f t="shared" si="633"/>
        <v/>
      </c>
      <c r="AD2062" t="b">
        <f t="shared" si="632"/>
        <v>1</v>
      </c>
    </row>
    <row r="2063" spans="1:30">
      <c r="A2063" s="58">
        <f t="shared" si="631"/>
        <v>2063</v>
      </c>
      <c r="B2063" s="55">
        <f t="shared" si="630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8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24"/>
        <v>NOT EQUAL</v>
      </c>
      <c r="Q2063" t="str">
        <f>IF(ISNA(VLOOKUP(AC2063,#REF!,1)),"//","")</f>
        <v/>
      </c>
      <c r="R2063"/>
      <c r="S2063" s="43">
        <f t="shared" si="625"/>
        <v>610</v>
      </c>
      <c r="T2063" s="93"/>
      <c r="U2063" s="71"/>
      <c r="V2063" s="71"/>
      <c r="W2063" s="44" t="str">
        <f t="shared" si="626"/>
        <v/>
      </c>
      <c r="X2063" s="25" t="str">
        <f t="shared" si="627"/>
        <v/>
      </c>
      <c r="Y2063" s="1">
        <f t="shared" si="628"/>
        <v>2015</v>
      </c>
      <c r="Z2063" t="str">
        <f t="shared" si="629"/>
        <v>USER_SFTf11U</v>
      </c>
      <c r="AA2063" s="172" t="str">
        <f>IF(ISNA(VLOOKUP(AC2063,Sheet2!J:J,1,0)),"//","")</f>
        <v/>
      </c>
      <c r="AC2063" s="111" t="str">
        <f t="shared" si="633"/>
        <v/>
      </c>
      <c r="AD2063" t="b">
        <f t="shared" si="632"/>
        <v>1</v>
      </c>
    </row>
    <row r="2064" spans="1:30">
      <c r="A2064" s="58">
        <f t="shared" si="631"/>
        <v>2064</v>
      </c>
      <c r="B2064" s="55">
        <f t="shared" si="630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8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24"/>
        <v>NOT EQUAL</v>
      </c>
      <c r="Q2064" t="str">
        <f>IF(ISNA(VLOOKUP(AC2064,#REF!,1)),"//","")</f>
        <v/>
      </c>
      <c r="R2064"/>
      <c r="S2064" s="43">
        <f t="shared" si="625"/>
        <v>610</v>
      </c>
      <c r="T2064" s="93"/>
      <c r="U2064" s="71"/>
      <c r="V2064" s="71"/>
      <c r="W2064" s="44" t="str">
        <f t="shared" si="626"/>
        <v/>
      </c>
      <c r="X2064" s="25" t="str">
        <f t="shared" si="627"/>
        <v/>
      </c>
      <c r="Y2064" s="1">
        <f t="shared" si="628"/>
        <v>2016</v>
      </c>
      <c r="Z2064" t="str">
        <f t="shared" si="629"/>
        <v>USER_SFTg11U</v>
      </c>
      <c r="AA2064" s="172" t="str">
        <f>IF(ISNA(VLOOKUP(AC2064,Sheet2!J:J,1,0)),"//","")</f>
        <v/>
      </c>
      <c r="AC2064" s="111" t="str">
        <f t="shared" si="633"/>
        <v/>
      </c>
      <c r="AD2064" t="b">
        <f t="shared" si="632"/>
        <v>1</v>
      </c>
    </row>
    <row r="2065" spans="1:30">
      <c r="A2065" s="58">
        <f t="shared" si="631"/>
        <v>2065</v>
      </c>
      <c r="B2065" s="55">
        <f t="shared" si="630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8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24"/>
        <v>NOT EQUAL</v>
      </c>
      <c r="Q2065" t="str">
        <f>IF(ISNA(VLOOKUP(AC2065,#REF!,1)),"//","")</f>
        <v/>
      </c>
      <c r="R2065"/>
      <c r="S2065" s="43">
        <f t="shared" si="625"/>
        <v>610</v>
      </c>
      <c r="T2065" s="93"/>
      <c r="U2065" s="71"/>
      <c r="V2065" s="71"/>
      <c r="W2065" s="44" t="str">
        <f t="shared" si="626"/>
        <v/>
      </c>
      <c r="X2065" s="25" t="str">
        <f t="shared" si="627"/>
        <v/>
      </c>
      <c r="Y2065" s="1">
        <f t="shared" si="628"/>
        <v>2017</v>
      </c>
      <c r="Z2065" t="str">
        <f t="shared" si="629"/>
        <v>USER_PRIM12U</v>
      </c>
      <c r="AA2065" s="172" t="str">
        <f>IF(ISNA(VLOOKUP(AC2065,Sheet2!J:J,1,0)),"//","")</f>
        <v/>
      </c>
      <c r="AC2065" s="111" t="str">
        <f t="shared" si="633"/>
        <v/>
      </c>
      <c r="AD2065" t="b">
        <f t="shared" si="632"/>
        <v>1</v>
      </c>
    </row>
    <row r="2066" spans="1:30">
      <c r="A2066" s="58">
        <f t="shared" si="631"/>
        <v>2066</v>
      </c>
      <c r="B2066" s="55">
        <f t="shared" si="630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8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24"/>
        <v>NOT EQUAL</v>
      </c>
      <c r="Q2066" t="str">
        <f>IF(ISNA(VLOOKUP(AC2066,#REF!,1)),"//","")</f>
        <v/>
      </c>
      <c r="R2066"/>
      <c r="S2066" s="43">
        <f t="shared" si="625"/>
        <v>610</v>
      </c>
      <c r="T2066" s="93"/>
      <c r="U2066" s="71"/>
      <c r="V2066" s="71"/>
      <c r="W2066" s="44" t="str">
        <f t="shared" si="626"/>
        <v/>
      </c>
      <c r="X2066" s="25" t="str">
        <f t="shared" si="627"/>
        <v/>
      </c>
      <c r="Y2066" s="1">
        <f t="shared" si="628"/>
        <v>2018</v>
      </c>
      <c r="Z2066" t="str">
        <f t="shared" si="629"/>
        <v>USER_SFTf12U</v>
      </c>
      <c r="AA2066" s="172" t="str">
        <f>IF(ISNA(VLOOKUP(AC2066,Sheet2!J:J,1,0)),"//","")</f>
        <v/>
      </c>
      <c r="AC2066" s="111" t="str">
        <f t="shared" si="633"/>
        <v/>
      </c>
      <c r="AD2066" t="b">
        <f t="shared" si="632"/>
        <v>1</v>
      </c>
    </row>
    <row r="2067" spans="1:30">
      <c r="A2067" s="58">
        <f t="shared" si="631"/>
        <v>2067</v>
      </c>
      <c r="B2067" s="55">
        <f t="shared" si="630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8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24"/>
        <v>NOT EQUAL</v>
      </c>
      <c r="Q2067" t="str">
        <f>IF(ISNA(VLOOKUP(AC2067,#REF!,1)),"//","")</f>
        <v/>
      </c>
      <c r="R2067"/>
      <c r="S2067" s="43">
        <f t="shared" si="625"/>
        <v>610</v>
      </c>
      <c r="T2067" s="93"/>
      <c r="U2067" s="71"/>
      <c r="V2067" s="71"/>
      <c r="W2067" s="44" t="str">
        <f t="shared" si="626"/>
        <v/>
      </c>
      <c r="X2067" s="25" t="str">
        <f t="shared" si="627"/>
        <v/>
      </c>
      <c r="Y2067" s="1">
        <f t="shared" si="628"/>
        <v>2019</v>
      </c>
      <c r="Z2067" t="str">
        <f t="shared" si="629"/>
        <v>USER_SFTg12U</v>
      </c>
      <c r="AA2067" s="172" t="str">
        <f>IF(ISNA(VLOOKUP(AC2067,Sheet2!J:J,1,0)),"//","")</f>
        <v/>
      </c>
      <c r="AC2067" s="111" t="str">
        <f t="shared" si="633"/>
        <v/>
      </c>
      <c r="AD2067" t="b">
        <f t="shared" si="632"/>
        <v>1</v>
      </c>
    </row>
    <row r="2068" spans="1:30">
      <c r="A2068" s="58">
        <f t="shared" si="631"/>
        <v>2068</v>
      </c>
      <c r="B2068" s="55">
        <f t="shared" si="630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8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24"/>
        <v>NOT EQUAL</v>
      </c>
      <c r="Q2068" t="str">
        <f>IF(ISNA(VLOOKUP(AC2068,#REF!,1)),"//","")</f>
        <v/>
      </c>
      <c r="R2068"/>
      <c r="S2068" s="43">
        <f t="shared" si="625"/>
        <v>610</v>
      </c>
      <c r="T2068" s="93"/>
      <c r="U2068" s="71"/>
      <c r="V2068" s="71"/>
      <c r="W2068" s="44" t="str">
        <f t="shared" si="626"/>
        <v/>
      </c>
      <c r="X2068" s="25" t="str">
        <f t="shared" si="627"/>
        <v/>
      </c>
      <c r="Y2068" s="1">
        <f t="shared" si="628"/>
        <v>2020</v>
      </c>
      <c r="Z2068" t="str">
        <f t="shared" si="629"/>
        <v>USER_PRIM13U</v>
      </c>
      <c r="AA2068" s="172" t="str">
        <f>IF(ISNA(VLOOKUP(AC2068,Sheet2!J:J,1,0)),"//","")</f>
        <v/>
      </c>
      <c r="AC2068" s="111" t="str">
        <f t="shared" si="633"/>
        <v/>
      </c>
      <c r="AD2068" t="b">
        <f t="shared" si="632"/>
        <v>1</v>
      </c>
    </row>
    <row r="2069" spans="1:30">
      <c r="A2069" s="58">
        <f t="shared" si="631"/>
        <v>2069</v>
      </c>
      <c r="B2069" s="55">
        <f t="shared" si="630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8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24"/>
        <v>NOT EQUAL</v>
      </c>
      <c r="Q2069" t="str">
        <f>IF(ISNA(VLOOKUP(AC2069,#REF!,1)),"//","")</f>
        <v/>
      </c>
      <c r="R2069"/>
      <c r="S2069" s="43">
        <f t="shared" si="625"/>
        <v>610</v>
      </c>
      <c r="T2069" s="93"/>
      <c r="U2069" s="71"/>
      <c r="V2069" s="71"/>
      <c r="W2069" s="44" t="str">
        <f t="shared" si="626"/>
        <v/>
      </c>
      <c r="X2069" s="25" t="str">
        <f t="shared" si="627"/>
        <v/>
      </c>
      <c r="Y2069" s="1">
        <f t="shared" si="628"/>
        <v>2021</v>
      </c>
      <c r="Z2069" t="str">
        <f t="shared" si="629"/>
        <v>USER_SFTf13U</v>
      </c>
      <c r="AA2069" s="172" t="str">
        <f>IF(ISNA(VLOOKUP(AC2069,Sheet2!J:J,1,0)),"//","")</f>
        <v/>
      </c>
      <c r="AC2069" s="111" t="str">
        <f t="shared" si="633"/>
        <v/>
      </c>
      <c r="AD2069" t="b">
        <f t="shared" si="632"/>
        <v>1</v>
      </c>
    </row>
    <row r="2070" spans="1:30">
      <c r="A2070" s="58">
        <f t="shared" si="631"/>
        <v>2070</v>
      </c>
      <c r="B2070" s="55">
        <f t="shared" si="630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8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24"/>
        <v>NOT EQUAL</v>
      </c>
      <c r="Q2070" t="str">
        <f>IF(ISNA(VLOOKUP(AC2070,#REF!,1)),"//","")</f>
        <v/>
      </c>
      <c r="R2070"/>
      <c r="S2070" s="43">
        <f t="shared" si="625"/>
        <v>610</v>
      </c>
      <c r="T2070" s="93"/>
      <c r="U2070" s="71"/>
      <c r="V2070" s="71"/>
      <c r="W2070" s="44" t="str">
        <f t="shared" si="626"/>
        <v/>
      </c>
      <c r="X2070" s="25" t="str">
        <f t="shared" si="627"/>
        <v/>
      </c>
      <c r="Y2070" s="1">
        <f t="shared" si="628"/>
        <v>2022</v>
      </c>
      <c r="Z2070" t="str">
        <f t="shared" si="629"/>
        <v>USER_SFTg13U</v>
      </c>
      <c r="AA2070" s="172" t="str">
        <f>IF(ISNA(VLOOKUP(AC2070,Sheet2!J:J,1,0)),"//","")</f>
        <v/>
      </c>
      <c r="AC2070" s="111" t="str">
        <f t="shared" si="633"/>
        <v/>
      </c>
      <c r="AD2070" t="b">
        <f t="shared" si="632"/>
        <v>1</v>
      </c>
    </row>
    <row r="2071" spans="1:30">
      <c r="A2071" s="58">
        <f t="shared" si="631"/>
        <v>2071</v>
      </c>
      <c r="B2071" s="55">
        <f t="shared" si="630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8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24"/>
        <v>NOT EQUAL</v>
      </c>
      <c r="Q2071" t="str">
        <f>IF(ISNA(VLOOKUP(AC2071,#REF!,1)),"//","")</f>
        <v/>
      </c>
      <c r="R2071"/>
      <c r="S2071" s="43">
        <f t="shared" si="625"/>
        <v>610</v>
      </c>
      <c r="T2071" s="93"/>
      <c r="U2071" s="71"/>
      <c r="V2071" s="71"/>
      <c r="W2071" s="44" t="str">
        <f t="shared" si="626"/>
        <v/>
      </c>
      <c r="X2071" s="25" t="str">
        <f t="shared" si="627"/>
        <v/>
      </c>
      <c r="Y2071" s="1">
        <f t="shared" si="628"/>
        <v>2023</v>
      </c>
      <c r="Z2071" t="str">
        <f t="shared" si="629"/>
        <v>USER_PRIM14U</v>
      </c>
      <c r="AA2071" s="172" t="str">
        <f>IF(ISNA(VLOOKUP(AC2071,Sheet2!J:J,1,0)),"//","")</f>
        <v/>
      </c>
      <c r="AC2071" s="111" t="str">
        <f t="shared" si="633"/>
        <v/>
      </c>
      <c r="AD2071" t="b">
        <f t="shared" si="632"/>
        <v>1</v>
      </c>
    </row>
    <row r="2072" spans="1:30">
      <c r="A2072" s="58">
        <f t="shared" si="631"/>
        <v>2072</v>
      </c>
      <c r="B2072" s="55">
        <f t="shared" si="630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8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34">IF(E2072=F2072,"","NOT EQUAL")</f>
        <v>NOT EQUAL</v>
      </c>
      <c r="Q2072" t="str">
        <f>IF(ISNA(VLOOKUP(AC2072,#REF!,1)),"//","")</f>
        <v/>
      </c>
      <c r="R2072"/>
      <c r="S2072" s="43">
        <f t="shared" ref="S2072:S2135" si="635">IF(X2072&lt;&gt;"",S2071+1,S2071)</f>
        <v>610</v>
      </c>
      <c r="T2072" s="93"/>
      <c r="U2072" s="71"/>
      <c r="V2072" s="71"/>
      <c r="W2072" s="44" t="str">
        <f t="shared" ref="W2072:W2135" si="636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37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38">B2072</f>
        <v>2024</v>
      </c>
      <c r="Z2072" t="str">
        <f t="shared" ref="Z2072:Z2135" si="639">M2072</f>
        <v>USER_SFTf14U</v>
      </c>
      <c r="AA2072" s="172" t="str">
        <f>IF(ISNA(VLOOKUP(AC2072,Sheet2!J:J,1,0)),"//","")</f>
        <v/>
      </c>
      <c r="AC2072" s="111" t="str">
        <f t="shared" si="633"/>
        <v/>
      </c>
      <c r="AD2072" t="b">
        <f t="shared" si="632"/>
        <v>1</v>
      </c>
    </row>
    <row r="2073" spans="1:30">
      <c r="A2073" s="58">
        <f t="shared" si="631"/>
        <v>2073</v>
      </c>
      <c r="B2073" s="55">
        <f t="shared" si="630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8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34"/>
        <v>NOT EQUAL</v>
      </c>
      <c r="Q2073" t="str">
        <f>IF(ISNA(VLOOKUP(AC2073,#REF!,1)),"//","")</f>
        <v/>
      </c>
      <c r="R2073"/>
      <c r="S2073" s="43">
        <f t="shared" si="635"/>
        <v>610</v>
      </c>
      <c r="T2073" s="93"/>
      <c r="U2073" s="71"/>
      <c r="V2073" s="71"/>
      <c r="W2073" s="44" t="str">
        <f t="shared" si="636"/>
        <v/>
      </c>
      <c r="X2073" s="25" t="str">
        <f t="shared" si="637"/>
        <v/>
      </c>
      <c r="Y2073" s="1">
        <f t="shared" si="638"/>
        <v>2025</v>
      </c>
      <c r="Z2073" t="str">
        <f t="shared" si="639"/>
        <v>USER_SFTg14U</v>
      </c>
      <c r="AA2073" s="172" t="str">
        <f>IF(ISNA(VLOOKUP(AC2073,Sheet2!J:J,1,0)),"//","")</f>
        <v/>
      </c>
      <c r="AC2073" s="111" t="str">
        <f t="shared" si="633"/>
        <v/>
      </c>
      <c r="AD2073" t="b">
        <f t="shared" si="632"/>
        <v>1</v>
      </c>
    </row>
    <row r="2074" spans="1:30">
      <c r="A2074" s="58">
        <f t="shared" si="631"/>
        <v>2074</v>
      </c>
      <c r="B2074" s="55">
        <f t="shared" si="630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8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34"/>
        <v>NOT EQUAL</v>
      </c>
      <c r="Q2074" t="str">
        <f>IF(ISNA(VLOOKUP(AC2074,#REF!,1)),"//","")</f>
        <v/>
      </c>
      <c r="R2074"/>
      <c r="S2074" s="43">
        <f t="shared" si="635"/>
        <v>610</v>
      </c>
      <c r="T2074" s="93"/>
      <c r="U2074" s="71"/>
      <c r="V2074" s="71"/>
      <c r="W2074" s="44" t="str">
        <f t="shared" si="636"/>
        <v/>
      </c>
      <c r="X2074" s="25" t="str">
        <f t="shared" si="637"/>
        <v/>
      </c>
      <c r="Y2074" s="1">
        <f t="shared" si="638"/>
        <v>2026</v>
      </c>
      <c r="Z2074" t="str">
        <f t="shared" si="639"/>
        <v>USER_PRIM15U</v>
      </c>
      <c r="AA2074" s="172" t="str">
        <f>IF(ISNA(VLOOKUP(AC2074,Sheet2!J:J,1,0)),"//","")</f>
        <v/>
      </c>
      <c r="AC2074" s="111" t="str">
        <f t="shared" si="633"/>
        <v/>
      </c>
      <c r="AD2074" t="b">
        <f t="shared" si="632"/>
        <v>1</v>
      </c>
    </row>
    <row r="2075" spans="1:30">
      <c r="A2075" s="58">
        <f t="shared" si="631"/>
        <v>2075</v>
      </c>
      <c r="B2075" s="55">
        <f t="shared" ref="B2075:B2138" si="640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8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34"/>
        <v>NOT EQUAL</v>
      </c>
      <c r="Q2075" t="str">
        <f>IF(ISNA(VLOOKUP(AC2075,#REF!,1)),"//","")</f>
        <v/>
      </c>
      <c r="R2075"/>
      <c r="S2075" s="43">
        <f t="shared" si="635"/>
        <v>610</v>
      </c>
      <c r="T2075" s="93"/>
      <c r="U2075" s="71"/>
      <c r="V2075" s="71"/>
      <c r="W2075" s="44" t="str">
        <f t="shared" si="636"/>
        <v/>
      </c>
      <c r="X2075" s="25" t="str">
        <f t="shared" si="637"/>
        <v/>
      </c>
      <c r="Y2075" s="1">
        <f t="shared" si="638"/>
        <v>2027</v>
      </c>
      <c r="Z2075" t="str">
        <f t="shared" si="639"/>
        <v>USER_SFTf15U</v>
      </c>
      <c r="AA2075" s="172" t="str">
        <f>IF(ISNA(VLOOKUP(AC2075,Sheet2!J:J,1,0)),"//","")</f>
        <v/>
      </c>
      <c r="AC2075" s="111" t="str">
        <f t="shared" si="633"/>
        <v/>
      </c>
      <c r="AD2075" t="b">
        <f t="shared" si="632"/>
        <v>1</v>
      </c>
    </row>
    <row r="2076" spans="1:30">
      <c r="A2076" s="58">
        <f t="shared" si="631"/>
        <v>2076</v>
      </c>
      <c r="B2076" s="55">
        <f t="shared" si="640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8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34"/>
        <v>NOT EQUAL</v>
      </c>
      <c r="Q2076" t="str">
        <f>IF(ISNA(VLOOKUP(AC2076,#REF!,1)),"//","")</f>
        <v/>
      </c>
      <c r="R2076"/>
      <c r="S2076" s="43">
        <f t="shared" si="635"/>
        <v>610</v>
      </c>
      <c r="T2076" s="93"/>
      <c r="U2076" s="71"/>
      <c r="V2076" s="71"/>
      <c r="W2076" s="44" t="str">
        <f t="shared" si="636"/>
        <v/>
      </c>
      <c r="X2076" s="25" t="str">
        <f t="shared" si="637"/>
        <v/>
      </c>
      <c r="Y2076" s="1">
        <f t="shared" si="638"/>
        <v>2028</v>
      </c>
      <c r="Z2076" t="str">
        <f t="shared" si="639"/>
        <v>USER_SFTg15U</v>
      </c>
      <c r="AA2076" s="172" t="str">
        <f>IF(ISNA(VLOOKUP(AC2076,Sheet2!J:J,1,0)),"//","")</f>
        <v/>
      </c>
      <c r="AC2076" s="111" t="str">
        <f t="shared" si="633"/>
        <v/>
      </c>
      <c r="AD2076" t="b">
        <f t="shared" si="632"/>
        <v>1</v>
      </c>
    </row>
    <row r="2077" spans="1:30">
      <c r="A2077" s="58">
        <f t="shared" si="631"/>
        <v>2077</v>
      </c>
      <c r="B2077" s="55">
        <f t="shared" si="640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8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34"/>
        <v>NOT EQUAL</v>
      </c>
      <c r="Q2077" t="str">
        <f>IF(ISNA(VLOOKUP(AC2077,#REF!,1)),"//","")</f>
        <v/>
      </c>
      <c r="R2077"/>
      <c r="S2077" s="43">
        <f t="shared" si="635"/>
        <v>610</v>
      </c>
      <c r="T2077" s="93"/>
      <c r="U2077" s="71"/>
      <c r="V2077" s="71"/>
      <c r="W2077" s="44" t="str">
        <f t="shared" si="636"/>
        <v/>
      </c>
      <c r="X2077" s="25" t="str">
        <f t="shared" si="637"/>
        <v/>
      </c>
      <c r="Y2077" s="1">
        <f t="shared" si="638"/>
        <v>2029</v>
      </c>
      <c r="Z2077" t="str">
        <f t="shared" si="639"/>
        <v>USER_PRIM16U</v>
      </c>
      <c r="AA2077" s="172" t="str">
        <f>IF(ISNA(VLOOKUP(AC2077,Sheet2!J:J,1,0)),"//","")</f>
        <v/>
      </c>
      <c r="AC2077" s="111" t="str">
        <f t="shared" si="633"/>
        <v/>
      </c>
      <c r="AD2077" t="b">
        <f t="shared" si="632"/>
        <v>1</v>
      </c>
    </row>
    <row r="2078" spans="1:30">
      <c r="A2078" s="58">
        <f t="shared" si="631"/>
        <v>2078</v>
      </c>
      <c r="B2078" s="55">
        <f t="shared" si="640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8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34"/>
        <v>NOT EQUAL</v>
      </c>
      <c r="Q2078" t="str">
        <f>IF(ISNA(VLOOKUP(AC2078,#REF!,1)),"//","")</f>
        <v/>
      </c>
      <c r="R2078"/>
      <c r="S2078" s="43">
        <f t="shared" si="635"/>
        <v>610</v>
      </c>
      <c r="T2078" s="93"/>
      <c r="U2078" s="71"/>
      <c r="V2078" s="71"/>
      <c r="W2078" s="44" t="str">
        <f t="shared" si="636"/>
        <v/>
      </c>
      <c r="X2078" s="25" t="str">
        <f t="shared" si="637"/>
        <v/>
      </c>
      <c r="Y2078" s="1">
        <f t="shared" si="638"/>
        <v>2030</v>
      </c>
      <c r="Z2078" t="str">
        <f t="shared" si="639"/>
        <v>USER_SFTf16U</v>
      </c>
      <c r="AA2078" s="172" t="str">
        <f>IF(ISNA(VLOOKUP(AC2078,Sheet2!J:J,1,0)),"//","")</f>
        <v/>
      </c>
      <c r="AC2078" s="111" t="str">
        <f t="shared" si="633"/>
        <v/>
      </c>
      <c r="AD2078" t="b">
        <f t="shared" si="632"/>
        <v>1</v>
      </c>
    </row>
    <row r="2079" spans="1:30">
      <c r="A2079" s="58">
        <f t="shared" si="631"/>
        <v>2079</v>
      </c>
      <c r="B2079" s="55">
        <f t="shared" si="640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8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34"/>
        <v>NOT EQUAL</v>
      </c>
      <c r="Q2079" t="str">
        <f>IF(ISNA(VLOOKUP(AC2079,#REF!,1)),"//","")</f>
        <v/>
      </c>
      <c r="R2079"/>
      <c r="S2079" s="43">
        <f t="shared" si="635"/>
        <v>610</v>
      </c>
      <c r="T2079" s="93"/>
      <c r="U2079" s="71"/>
      <c r="V2079" s="71"/>
      <c r="W2079" s="44" t="str">
        <f t="shared" si="636"/>
        <v/>
      </c>
      <c r="X2079" s="25" t="str">
        <f t="shared" si="637"/>
        <v/>
      </c>
      <c r="Y2079" s="1">
        <f t="shared" si="638"/>
        <v>2031</v>
      </c>
      <c r="Z2079" t="str">
        <f t="shared" si="639"/>
        <v>USER_SFTg16U</v>
      </c>
      <c r="AA2079" s="172" t="str">
        <f>IF(ISNA(VLOOKUP(AC2079,Sheet2!J:J,1,0)),"//","")</f>
        <v/>
      </c>
      <c r="AC2079" s="111" t="str">
        <f t="shared" si="633"/>
        <v/>
      </c>
      <c r="AD2079" t="b">
        <f t="shared" si="632"/>
        <v>1</v>
      </c>
    </row>
    <row r="2080" spans="1:30">
      <c r="A2080" s="58">
        <f t="shared" si="631"/>
        <v>2080</v>
      </c>
      <c r="B2080" s="55">
        <f t="shared" si="640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8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34"/>
        <v>NOT EQUAL</v>
      </c>
      <c r="Q2080" t="str">
        <f>IF(ISNA(VLOOKUP(AC2080,#REF!,1)),"//","")</f>
        <v/>
      </c>
      <c r="R2080"/>
      <c r="S2080" s="43">
        <f t="shared" si="635"/>
        <v>610</v>
      </c>
      <c r="T2080" s="93"/>
      <c r="U2080" s="71"/>
      <c r="V2080" s="71"/>
      <c r="W2080" s="44" t="str">
        <f t="shared" si="636"/>
        <v/>
      </c>
      <c r="X2080" s="25" t="str">
        <f t="shared" si="637"/>
        <v/>
      </c>
      <c r="Y2080" s="1">
        <f t="shared" si="638"/>
        <v>2032</v>
      </c>
      <c r="Z2080" t="str">
        <f t="shared" si="639"/>
        <v>USER_PRIM17U</v>
      </c>
      <c r="AA2080" s="172" t="str">
        <f>IF(ISNA(VLOOKUP(AC2080,Sheet2!J:J,1,0)),"//","")</f>
        <v/>
      </c>
      <c r="AC2080" s="111" t="str">
        <f t="shared" si="633"/>
        <v/>
      </c>
      <c r="AD2080" t="b">
        <f t="shared" si="632"/>
        <v>1</v>
      </c>
    </row>
    <row r="2081" spans="1:30">
      <c r="A2081" s="58">
        <f t="shared" ref="A2081:A2144" si="641">IF(B2081=INT(B2081),ROW(),"")</f>
        <v>2081</v>
      </c>
      <c r="B2081" s="55">
        <f t="shared" si="640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8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34"/>
        <v>NOT EQUAL</v>
      </c>
      <c r="Q2081" t="str">
        <f>IF(ISNA(VLOOKUP(AC2081,#REF!,1)),"//","")</f>
        <v/>
      </c>
      <c r="R2081"/>
      <c r="S2081" s="43">
        <f t="shared" si="635"/>
        <v>610</v>
      </c>
      <c r="T2081" s="93"/>
      <c r="U2081" s="71"/>
      <c r="V2081" s="71"/>
      <c r="W2081" s="44" t="str">
        <f t="shared" si="636"/>
        <v/>
      </c>
      <c r="X2081" s="25" t="str">
        <f t="shared" si="637"/>
        <v/>
      </c>
      <c r="Y2081" s="1">
        <f t="shared" si="638"/>
        <v>2033</v>
      </c>
      <c r="Z2081" t="str">
        <f t="shared" si="639"/>
        <v>USER_SFTf17U</v>
      </c>
      <c r="AA2081" s="172" t="str">
        <f>IF(ISNA(VLOOKUP(AC2081,Sheet2!J:J,1,0)),"//","")</f>
        <v/>
      </c>
      <c r="AC2081" s="111" t="str">
        <f t="shared" si="633"/>
        <v/>
      </c>
      <c r="AD2081" t="b">
        <f t="shared" si="632"/>
        <v>1</v>
      </c>
    </row>
    <row r="2082" spans="1:30">
      <c r="A2082" s="58">
        <f t="shared" si="641"/>
        <v>2082</v>
      </c>
      <c r="B2082" s="55">
        <f t="shared" si="640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8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34"/>
        <v>NOT EQUAL</v>
      </c>
      <c r="Q2082" t="str">
        <f>IF(ISNA(VLOOKUP(AC2082,#REF!,1)),"//","")</f>
        <v/>
      </c>
      <c r="R2082"/>
      <c r="S2082" s="43">
        <f t="shared" si="635"/>
        <v>610</v>
      </c>
      <c r="T2082" s="93"/>
      <c r="U2082" s="71"/>
      <c r="V2082" s="71"/>
      <c r="W2082" s="44" t="str">
        <f t="shared" si="636"/>
        <v/>
      </c>
      <c r="X2082" s="25" t="str">
        <f t="shared" si="637"/>
        <v/>
      </c>
      <c r="Y2082" s="1">
        <f t="shared" si="638"/>
        <v>2034</v>
      </c>
      <c r="Z2082" t="str">
        <f t="shared" si="639"/>
        <v>USER_SFTg17U</v>
      </c>
      <c r="AA2082" s="172" t="str">
        <f>IF(ISNA(VLOOKUP(AC2082,Sheet2!J:J,1,0)),"//","")</f>
        <v/>
      </c>
      <c r="AC2082" s="111" t="str">
        <f t="shared" si="633"/>
        <v/>
      </c>
      <c r="AD2082" t="b">
        <f t="shared" si="632"/>
        <v>1</v>
      </c>
    </row>
    <row r="2083" spans="1:30">
      <c r="A2083" s="58">
        <f t="shared" si="641"/>
        <v>2083</v>
      </c>
      <c r="B2083" s="55">
        <f t="shared" si="640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8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34"/>
        <v>NOT EQUAL</v>
      </c>
      <c r="Q2083" t="str">
        <f>IF(ISNA(VLOOKUP(AC2083,#REF!,1)),"//","")</f>
        <v/>
      </c>
      <c r="R2083"/>
      <c r="S2083" s="43">
        <f t="shared" si="635"/>
        <v>610</v>
      </c>
      <c r="T2083" s="93"/>
      <c r="U2083" s="71"/>
      <c r="V2083" s="71"/>
      <c r="W2083" s="44" t="str">
        <f t="shared" si="636"/>
        <v/>
      </c>
      <c r="X2083" s="25" t="str">
        <f t="shared" si="637"/>
        <v/>
      </c>
      <c r="Y2083" s="1">
        <f t="shared" si="638"/>
        <v>2035</v>
      </c>
      <c r="Z2083" t="str">
        <f t="shared" si="639"/>
        <v>USER_PRIM18U</v>
      </c>
      <c r="AA2083" s="172" t="str">
        <f>IF(ISNA(VLOOKUP(AC2083,Sheet2!J:J,1,0)),"//","")</f>
        <v/>
      </c>
      <c r="AC2083" s="111" t="str">
        <f t="shared" si="633"/>
        <v/>
      </c>
      <c r="AD2083" t="b">
        <f t="shared" si="632"/>
        <v>1</v>
      </c>
    </row>
    <row r="2084" spans="1:30">
      <c r="A2084" s="58">
        <f t="shared" si="641"/>
        <v>2084</v>
      </c>
      <c r="B2084" s="55">
        <f t="shared" si="640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8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34"/>
        <v>NOT EQUAL</v>
      </c>
      <c r="Q2084" t="str">
        <f>IF(ISNA(VLOOKUP(AC2084,#REF!,1)),"//","")</f>
        <v/>
      </c>
      <c r="R2084"/>
      <c r="S2084" s="43">
        <f t="shared" si="635"/>
        <v>610</v>
      </c>
      <c r="T2084" s="93"/>
      <c r="U2084" s="71"/>
      <c r="V2084" s="71"/>
      <c r="W2084" s="44" t="str">
        <f t="shared" si="636"/>
        <v/>
      </c>
      <c r="X2084" s="25" t="str">
        <f t="shared" si="637"/>
        <v/>
      </c>
      <c r="Y2084" s="1">
        <f t="shared" si="638"/>
        <v>2036</v>
      </c>
      <c r="Z2084" t="str">
        <f t="shared" si="639"/>
        <v>USER_SFTf18U</v>
      </c>
      <c r="AA2084" s="172" t="str">
        <f>IF(ISNA(VLOOKUP(AC2084,Sheet2!J:J,1,0)),"//","")</f>
        <v/>
      </c>
      <c r="AC2084" s="111" t="str">
        <f t="shared" si="633"/>
        <v/>
      </c>
      <c r="AD2084" t="b">
        <f t="shared" si="632"/>
        <v>1</v>
      </c>
    </row>
    <row r="2085" spans="1:30">
      <c r="A2085" s="58">
        <f t="shared" si="641"/>
        <v>2085</v>
      </c>
      <c r="B2085" s="55">
        <f t="shared" si="640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8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34"/>
        <v>NOT EQUAL</v>
      </c>
      <c r="Q2085" t="str">
        <f>IF(ISNA(VLOOKUP(AC2085,#REF!,1)),"//","")</f>
        <v/>
      </c>
      <c r="R2085"/>
      <c r="S2085" s="43">
        <f t="shared" si="635"/>
        <v>610</v>
      </c>
      <c r="T2085" s="93"/>
      <c r="U2085" s="71"/>
      <c r="V2085" s="71"/>
      <c r="W2085" s="44" t="str">
        <f t="shared" si="636"/>
        <v/>
      </c>
      <c r="X2085" s="25" t="str">
        <f t="shared" si="637"/>
        <v/>
      </c>
      <c r="Y2085" s="1">
        <f t="shared" si="638"/>
        <v>2037</v>
      </c>
      <c r="Z2085" t="str">
        <f t="shared" si="639"/>
        <v>USER_SFTg18U</v>
      </c>
      <c r="AA2085" s="172" t="str">
        <f>IF(ISNA(VLOOKUP(AC2085,Sheet2!J:J,1,0)),"//","")</f>
        <v/>
      </c>
      <c r="AC2085" s="111" t="str">
        <f t="shared" si="633"/>
        <v/>
      </c>
      <c r="AD2085" t="b">
        <f t="shared" si="632"/>
        <v>1</v>
      </c>
    </row>
    <row r="2086" spans="1:30">
      <c r="A2086" s="58">
        <f t="shared" si="641"/>
        <v>2086</v>
      </c>
      <c r="B2086" s="55">
        <f t="shared" si="640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8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34"/>
        <v>NOT EQUAL</v>
      </c>
      <c r="Q2086" t="str">
        <f>IF(ISNA(VLOOKUP(AC2086,#REF!,1)),"//","")</f>
        <v/>
      </c>
      <c r="R2086"/>
      <c r="S2086" s="43">
        <f t="shared" si="635"/>
        <v>610</v>
      </c>
      <c r="T2086" s="93"/>
      <c r="U2086" s="71"/>
      <c r="V2086" s="71"/>
      <c r="W2086" s="44" t="str">
        <f t="shared" si="636"/>
        <v/>
      </c>
      <c r="X2086" s="25" t="str">
        <f t="shared" si="637"/>
        <v/>
      </c>
      <c r="Y2086" s="1">
        <f t="shared" si="638"/>
        <v>2038</v>
      </c>
      <c r="Z2086" t="str">
        <f t="shared" si="639"/>
        <v>USER_PRIM19U</v>
      </c>
      <c r="AA2086" s="172" t="str">
        <f>IF(ISNA(VLOOKUP(AC2086,Sheet2!J:J,1,0)),"//","")</f>
        <v/>
      </c>
      <c r="AC2086" s="111" t="str">
        <f t="shared" si="633"/>
        <v/>
      </c>
      <c r="AD2086" t="b">
        <f t="shared" si="632"/>
        <v>1</v>
      </c>
    </row>
    <row r="2087" spans="1:30">
      <c r="A2087" s="58">
        <f t="shared" si="641"/>
        <v>2087</v>
      </c>
      <c r="B2087" s="55">
        <f t="shared" si="640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8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34"/>
        <v>NOT EQUAL</v>
      </c>
      <c r="Q2087" t="str">
        <f>IF(ISNA(VLOOKUP(AC2087,#REF!,1)),"//","")</f>
        <v/>
      </c>
      <c r="R2087"/>
      <c r="S2087" s="43">
        <f t="shared" si="635"/>
        <v>610</v>
      </c>
      <c r="T2087" s="93"/>
      <c r="U2087" s="71"/>
      <c r="V2087" s="71"/>
      <c r="W2087" s="44" t="str">
        <f t="shared" si="636"/>
        <v/>
      </c>
      <c r="X2087" s="25" t="str">
        <f t="shared" si="637"/>
        <v/>
      </c>
      <c r="Y2087" s="1">
        <f t="shared" si="638"/>
        <v>2039</v>
      </c>
      <c r="Z2087" t="str">
        <f t="shared" si="639"/>
        <v>USER_SFTf19U</v>
      </c>
      <c r="AA2087" s="172" t="str">
        <f>IF(ISNA(VLOOKUP(AC2087,Sheet2!J:J,1,0)),"//","")</f>
        <v/>
      </c>
      <c r="AC2087" s="111" t="str">
        <f t="shared" si="633"/>
        <v/>
      </c>
      <c r="AD2087" t="b">
        <f t="shared" si="632"/>
        <v>1</v>
      </c>
    </row>
    <row r="2088" spans="1:30">
      <c r="A2088" s="58">
        <f t="shared" si="641"/>
        <v>2088</v>
      </c>
      <c r="B2088" s="55">
        <f t="shared" si="640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8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34"/>
        <v>NOT EQUAL</v>
      </c>
      <c r="Q2088" t="str">
        <f>IF(ISNA(VLOOKUP(AC2088,#REF!,1)),"//","")</f>
        <v/>
      </c>
      <c r="R2088"/>
      <c r="S2088" s="43">
        <f t="shared" si="635"/>
        <v>610</v>
      </c>
      <c r="T2088" s="93"/>
      <c r="U2088" s="71"/>
      <c r="V2088" s="71"/>
      <c r="W2088" s="44" t="str">
        <f t="shared" si="636"/>
        <v/>
      </c>
      <c r="X2088" s="25" t="str">
        <f t="shared" si="637"/>
        <v/>
      </c>
      <c r="Y2088" s="1">
        <f t="shared" si="638"/>
        <v>2040</v>
      </c>
      <c r="Z2088" t="str">
        <f t="shared" si="639"/>
        <v>USER_SFTg19U</v>
      </c>
      <c r="AA2088" s="172" t="str">
        <f>IF(ISNA(VLOOKUP(AC2088,Sheet2!J:J,1,0)),"//","")</f>
        <v/>
      </c>
      <c r="AC2088" s="111" t="str">
        <f t="shared" si="633"/>
        <v/>
      </c>
      <c r="AD2088" t="b">
        <f t="shared" si="632"/>
        <v>1</v>
      </c>
    </row>
    <row r="2089" spans="1:30">
      <c r="A2089" s="58">
        <f t="shared" si="641"/>
        <v>2089</v>
      </c>
      <c r="B2089" s="55">
        <f t="shared" si="640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8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34"/>
        <v>NOT EQUAL</v>
      </c>
      <c r="Q2089" t="str">
        <f>IF(ISNA(VLOOKUP(AC2089,#REF!,1)),"//","")</f>
        <v/>
      </c>
      <c r="R2089"/>
      <c r="S2089" s="43">
        <f t="shared" si="635"/>
        <v>610</v>
      </c>
      <c r="T2089" s="93"/>
      <c r="U2089" s="71"/>
      <c r="V2089" s="71"/>
      <c r="W2089" s="44" t="str">
        <f t="shared" si="636"/>
        <v/>
      </c>
      <c r="X2089" s="25" t="str">
        <f t="shared" si="637"/>
        <v/>
      </c>
      <c r="Y2089" s="1">
        <f t="shared" si="638"/>
        <v>2041</v>
      </c>
      <c r="Z2089" t="str">
        <f t="shared" si="639"/>
        <v>USER_PRIM20U</v>
      </c>
      <c r="AA2089" s="172" t="str">
        <f>IF(ISNA(VLOOKUP(AC2089,Sheet2!J:J,1,0)),"//","")</f>
        <v/>
      </c>
      <c r="AC2089" s="111" t="str">
        <f t="shared" si="633"/>
        <v/>
      </c>
      <c r="AD2089" t="b">
        <f t="shared" si="632"/>
        <v>1</v>
      </c>
    </row>
    <row r="2090" spans="1:30">
      <c r="A2090" s="58">
        <f t="shared" si="641"/>
        <v>2090</v>
      </c>
      <c r="B2090" s="55">
        <f t="shared" si="640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8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34"/>
        <v>NOT EQUAL</v>
      </c>
      <c r="Q2090" t="str">
        <f>IF(ISNA(VLOOKUP(AC2090,#REF!,1)),"//","")</f>
        <v/>
      </c>
      <c r="R2090"/>
      <c r="S2090" s="43">
        <f t="shared" si="635"/>
        <v>610</v>
      </c>
      <c r="T2090" s="93"/>
      <c r="U2090" s="71"/>
      <c r="V2090" s="71"/>
      <c r="W2090" s="44" t="str">
        <f t="shared" si="636"/>
        <v/>
      </c>
      <c r="X2090" s="25" t="str">
        <f t="shared" si="637"/>
        <v/>
      </c>
      <c r="Y2090" s="1">
        <f t="shared" si="638"/>
        <v>2042</v>
      </c>
      <c r="Z2090" t="str">
        <f t="shared" si="639"/>
        <v>USER_SFTf20U</v>
      </c>
      <c r="AA2090" s="172" t="str">
        <f>IF(ISNA(VLOOKUP(AC2090,Sheet2!J:J,1,0)),"//","")</f>
        <v/>
      </c>
      <c r="AC2090" s="111" t="str">
        <f t="shared" si="633"/>
        <v/>
      </c>
      <c r="AD2090" t="b">
        <f t="shared" si="632"/>
        <v>1</v>
      </c>
    </row>
    <row r="2091" spans="1:30">
      <c r="A2091" s="58">
        <f t="shared" si="641"/>
        <v>2091</v>
      </c>
      <c r="B2091" s="55">
        <f t="shared" si="640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8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34"/>
        <v>NOT EQUAL</v>
      </c>
      <c r="Q2091" t="str">
        <f>IF(ISNA(VLOOKUP(AC2091,#REF!,1)),"//","")</f>
        <v/>
      </c>
      <c r="R2091"/>
      <c r="S2091" s="43">
        <f t="shared" si="635"/>
        <v>610</v>
      </c>
      <c r="T2091" s="93"/>
      <c r="U2091" s="71"/>
      <c r="V2091" s="71"/>
      <c r="W2091" s="44" t="str">
        <f t="shared" si="636"/>
        <v/>
      </c>
      <c r="X2091" s="25" t="str">
        <f t="shared" si="637"/>
        <v/>
      </c>
      <c r="Y2091" s="1">
        <f t="shared" si="638"/>
        <v>2043</v>
      </c>
      <c r="Z2091" t="str">
        <f t="shared" si="639"/>
        <v>USER_SFTg20U</v>
      </c>
      <c r="AA2091" s="172" t="str">
        <f>IF(ISNA(VLOOKUP(AC2091,Sheet2!J:J,1,0)),"//","")</f>
        <v/>
      </c>
      <c r="AC2091" s="111" t="str">
        <f t="shared" si="633"/>
        <v/>
      </c>
      <c r="AD2091" t="b">
        <f t="shared" si="632"/>
        <v>1</v>
      </c>
    </row>
    <row r="2092" spans="1:30">
      <c r="A2092" s="58">
        <f t="shared" si="641"/>
        <v>2092</v>
      </c>
      <c r="B2092" s="55">
        <f t="shared" si="640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8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34"/>
        <v>NOT EQUAL</v>
      </c>
      <c r="Q2092" t="str">
        <f>IF(ISNA(VLOOKUP(AC2092,#REF!,1)),"//","")</f>
        <v/>
      </c>
      <c r="R2092"/>
      <c r="S2092" s="43">
        <f t="shared" si="635"/>
        <v>610</v>
      </c>
      <c r="T2092" s="93"/>
      <c r="U2092" s="71"/>
      <c r="V2092" s="71"/>
      <c r="W2092" s="44" t="str">
        <f t="shared" si="636"/>
        <v/>
      </c>
      <c r="X2092" s="25" t="str">
        <f t="shared" si="637"/>
        <v/>
      </c>
      <c r="Y2092" s="1">
        <f t="shared" si="638"/>
        <v>2044</v>
      </c>
      <c r="Z2092" t="str">
        <f t="shared" si="639"/>
        <v>USER_PRIM21U</v>
      </c>
      <c r="AA2092" s="172" t="str">
        <f>IF(ISNA(VLOOKUP(AC2092,Sheet2!J:J,1,0)),"//","")</f>
        <v/>
      </c>
      <c r="AC2092" s="111" t="str">
        <f t="shared" si="633"/>
        <v/>
      </c>
      <c r="AD2092" t="b">
        <f t="shared" si="632"/>
        <v>1</v>
      </c>
    </row>
    <row r="2093" spans="1:30">
      <c r="A2093" s="58">
        <f t="shared" si="641"/>
        <v>2093</v>
      </c>
      <c r="B2093" s="55">
        <f t="shared" si="640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8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34"/>
        <v>NOT EQUAL</v>
      </c>
      <c r="Q2093" t="str">
        <f>IF(ISNA(VLOOKUP(AC2093,#REF!,1)),"//","")</f>
        <v/>
      </c>
      <c r="R2093"/>
      <c r="S2093" s="43">
        <f t="shared" si="635"/>
        <v>610</v>
      </c>
      <c r="T2093" s="93"/>
      <c r="U2093" s="71"/>
      <c r="V2093" s="71"/>
      <c r="W2093" s="44" t="str">
        <f t="shared" si="636"/>
        <v/>
      </c>
      <c r="X2093" s="25" t="str">
        <f t="shared" si="637"/>
        <v/>
      </c>
      <c r="Y2093" s="1">
        <f t="shared" si="638"/>
        <v>2045</v>
      </c>
      <c r="Z2093" t="str">
        <f t="shared" si="639"/>
        <v>USER_SFTf21U</v>
      </c>
      <c r="AA2093" s="172" t="str">
        <f>IF(ISNA(VLOOKUP(AC2093,Sheet2!J:J,1,0)),"//","")</f>
        <v/>
      </c>
      <c r="AC2093" s="111" t="str">
        <f t="shared" si="633"/>
        <v/>
      </c>
      <c r="AD2093" t="b">
        <f t="shared" si="632"/>
        <v>1</v>
      </c>
    </row>
    <row r="2094" spans="1:30">
      <c r="A2094" s="58">
        <f t="shared" si="641"/>
        <v>2094</v>
      </c>
      <c r="B2094" s="55">
        <f t="shared" si="640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8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34"/>
        <v>NOT EQUAL</v>
      </c>
      <c r="Q2094" t="str">
        <f>IF(ISNA(VLOOKUP(AC2094,#REF!,1)),"//","")</f>
        <v/>
      </c>
      <c r="R2094"/>
      <c r="S2094" s="43">
        <f t="shared" si="635"/>
        <v>610</v>
      </c>
      <c r="T2094" s="93"/>
      <c r="U2094" s="71"/>
      <c r="V2094" s="71"/>
      <c r="W2094" s="44" t="str">
        <f t="shared" si="636"/>
        <v/>
      </c>
      <c r="X2094" s="25" t="str">
        <f t="shared" si="637"/>
        <v/>
      </c>
      <c r="Y2094" s="1">
        <f t="shared" si="638"/>
        <v>2046</v>
      </c>
      <c r="Z2094" t="str">
        <f t="shared" si="639"/>
        <v>USER_SFTg21U</v>
      </c>
      <c r="AA2094" s="172" t="str">
        <f>IF(ISNA(VLOOKUP(AC2094,Sheet2!J:J,1,0)),"//","")</f>
        <v/>
      </c>
      <c r="AC2094" s="111" t="str">
        <f t="shared" si="633"/>
        <v/>
      </c>
      <c r="AD2094" t="b">
        <f t="shared" si="632"/>
        <v>1</v>
      </c>
    </row>
    <row r="2095" spans="1:30">
      <c r="A2095" s="58">
        <f t="shared" si="641"/>
        <v>2095</v>
      </c>
      <c r="B2095" s="55">
        <f t="shared" si="640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8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34"/>
        <v>NOT EQUAL</v>
      </c>
      <c r="Q2095" t="str">
        <f>IF(ISNA(VLOOKUP(AC2095,#REF!,1)),"//","")</f>
        <v/>
      </c>
      <c r="R2095"/>
      <c r="S2095" s="43">
        <f t="shared" si="635"/>
        <v>610</v>
      </c>
      <c r="T2095" s="93"/>
      <c r="U2095" s="71"/>
      <c r="V2095" s="71"/>
      <c r="W2095" s="44" t="str">
        <f t="shared" si="636"/>
        <v/>
      </c>
      <c r="X2095" s="25" t="str">
        <f t="shared" si="637"/>
        <v/>
      </c>
      <c r="Y2095" s="1">
        <f t="shared" si="638"/>
        <v>2047</v>
      </c>
      <c r="Z2095" t="str">
        <f t="shared" si="639"/>
        <v>USER_PRIM22U</v>
      </c>
      <c r="AA2095" s="172" t="str">
        <f>IF(ISNA(VLOOKUP(AC2095,Sheet2!J:J,1,0)),"//","")</f>
        <v/>
      </c>
      <c r="AC2095" s="111" t="str">
        <f t="shared" si="633"/>
        <v/>
      </c>
      <c r="AD2095" t="b">
        <f t="shared" si="632"/>
        <v>1</v>
      </c>
    </row>
    <row r="2096" spans="1:30">
      <c r="A2096" s="58">
        <f t="shared" si="641"/>
        <v>2096</v>
      </c>
      <c r="B2096" s="55">
        <f t="shared" si="640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8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34"/>
        <v>NOT EQUAL</v>
      </c>
      <c r="Q2096" t="str">
        <f>IF(ISNA(VLOOKUP(AC2096,#REF!,1)),"//","")</f>
        <v/>
      </c>
      <c r="R2096"/>
      <c r="S2096" s="43">
        <f t="shared" si="635"/>
        <v>610</v>
      </c>
      <c r="T2096" s="93"/>
      <c r="U2096" s="71"/>
      <c r="V2096" s="71"/>
      <c r="W2096" s="44" t="str">
        <f t="shared" si="636"/>
        <v/>
      </c>
      <c r="X2096" s="25" t="str">
        <f t="shared" si="637"/>
        <v/>
      </c>
      <c r="Y2096" s="1">
        <f t="shared" si="638"/>
        <v>2048</v>
      </c>
      <c r="Z2096" t="str">
        <f t="shared" si="639"/>
        <v>USER_SFTf22U</v>
      </c>
      <c r="AA2096" s="172" t="str">
        <f>IF(ISNA(VLOOKUP(AC2096,Sheet2!J:J,1,0)),"//","")</f>
        <v/>
      </c>
      <c r="AC2096" s="111" t="str">
        <f t="shared" si="633"/>
        <v/>
      </c>
      <c r="AD2096" t="b">
        <f t="shared" si="632"/>
        <v>1</v>
      </c>
    </row>
    <row r="2097" spans="1:30">
      <c r="A2097" s="58">
        <f t="shared" si="641"/>
        <v>2097</v>
      </c>
      <c r="B2097" s="55">
        <f t="shared" si="640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8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34"/>
        <v>NOT EQUAL</v>
      </c>
      <c r="Q2097" t="str">
        <f>IF(ISNA(VLOOKUP(AC2097,#REF!,1)),"//","")</f>
        <v/>
      </c>
      <c r="R2097"/>
      <c r="S2097" s="43">
        <f t="shared" si="635"/>
        <v>610</v>
      </c>
      <c r="T2097" s="93"/>
      <c r="U2097" s="71"/>
      <c r="V2097" s="71"/>
      <c r="W2097" s="44" t="str">
        <f t="shared" si="636"/>
        <v/>
      </c>
      <c r="X2097" s="25" t="str">
        <f t="shared" si="637"/>
        <v/>
      </c>
      <c r="Y2097" s="1">
        <f t="shared" si="638"/>
        <v>2049</v>
      </c>
      <c r="Z2097" t="str">
        <f t="shared" si="639"/>
        <v>USER_SFTg22U</v>
      </c>
      <c r="AA2097" s="172" t="str">
        <f>IF(ISNA(VLOOKUP(AC2097,Sheet2!J:J,1,0)),"//","")</f>
        <v/>
      </c>
      <c r="AC2097" s="111" t="str">
        <f t="shared" si="633"/>
        <v/>
      </c>
      <c r="AD2097" t="b">
        <f t="shared" si="632"/>
        <v>1</v>
      </c>
    </row>
    <row r="2098" spans="1:30" s="17" customFormat="1">
      <c r="A2098" s="58">
        <f t="shared" si="641"/>
        <v>2098</v>
      </c>
      <c r="B2098" s="55">
        <f t="shared" si="640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8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34"/>
        <v>NOT EQUAL</v>
      </c>
      <c r="Q2098" t="str">
        <f>IF(ISNA(VLOOKUP(AC2098,#REF!,1)),"//","")</f>
        <v/>
      </c>
      <c r="R2098"/>
      <c r="S2098" s="43">
        <f t="shared" si="635"/>
        <v>610</v>
      </c>
      <c r="T2098" s="93"/>
      <c r="U2098" s="71"/>
      <c r="V2098" s="71"/>
      <c r="W2098" s="44" t="str">
        <f t="shared" si="636"/>
        <v/>
      </c>
      <c r="X2098" s="25" t="str">
        <f t="shared" si="637"/>
        <v/>
      </c>
      <c r="Y2098" s="1">
        <f t="shared" si="638"/>
        <v>2050</v>
      </c>
      <c r="Z2098" t="str">
        <f t="shared" si="639"/>
        <v>USER_PRIM23U</v>
      </c>
      <c r="AA2098" s="172" t="str">
        <f>IF(ISNA(VLOOKUP(AC2098,Sheet2!J:J,1,0)),"//","")</f>
        <v/>
      </c>
      <c r="AC2098" s="111" t="str">
        <f t="shared" si="633"/>
        <v/>
      </c>
      <c r="AD2098" t="b">
        <f t="shared" si="632"/>
        <v>1</v>
      </c>
    </row>
    <row r="2099" spans="1:30">
      <c r="A2099" s="58">
        <f t="shared" si="641"/>
        <v>2099</v>
      </c>
      <c r="B2099" s="55">
        <f t="shared" si="640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8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34"/>
        <v>NOT EQUAL</v>
      </c>
      <c r="Q2099" t="str">
        <f>IF(ISNA(VLOOKUP(AC2099,#REF!,1)),"//","")</f>
        <v/>
      </c>
      <c r="R2099"/>
      <c r="S2099" s="43">
        <f t="shared" si="635"/>
        <v>610</v>
      </c>
      <c r="T2099" s="93"/>
      <c r="U2099" s="71"/>
      <c r="V2099" s="71"/>
      <c r="W2099" s="44" t="str">
        <f t="shared" si="636"/>
        <v/>
      </c>
      <c r="X2099" s="25" t="str">
        <f t="shared" si="637"/>
        <v/>
      </c>
      <c r="Y2099" s="1">
        <f t="shared" si="638"/>
        <v>2051</v>
      </c>
      <c r="Z2099" t="str">
        <f t="shared" si="639"/>
        <v>USER_SFTf23U</v>
      </c>
      <c r="AA2099" s="172" t="str">
        <f>IF(ISNA(VLOOKUP(AC2099,Sheet2!J:J,1,0)),"//","")</f>
        <v/>
      </c>
      <c r="AC2099" s="111" t="str">
        <f t="shared" si="633"/>
        <v/>
      </c>
      <c r="AD2099" t="b">
        <f t="shared" si="632"/>
        <v>1</v>
      </c>
    </row>
    <row r="2100" spans="1:30" s="17" customFormat="1">
      <c r="A2100" s="58">
        <f t="shared" si="641"/>
        <v>2100</v>
      </c>
      <c r="B2100" s="55">
        <f t="shared" si="640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8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34"/>
        <v>NOT EQUAL</v>
      </c>
      <c r="Q2100" t="str">
        <f>IF(ISNA(VLOOKUP(AC2100,#REF!,1)),"//","")</f>
        <v/>
      </c>
      <c r="R2100"/>
      <c r="S2100" s="43">
        <f t="shared" si="635"/>
        <v>610</v>
      </c>
      <c r="T2100" s="93"/>
      <c r="U2100" s="71"/>
      <c r="V2100" s="71"/>
      <c r="W2100" s="44" t="str">
        <f t="shared" si="636"/>
        <v/>
      </c>
      <c r="X2100" s="25" t="str">
        <f t="shared" si="637"/>
        <v/>
      </c>
      <c r="Y2100" s="1">
        <f t="shared" si="638"/>
        <v>2052</v>
      </c>
      <c r="Z2100" t="str">
        <f t="shared" si="639"/>
        <v>USER_SFTg23U</v>
      </c>
      <c r="AA2100" s="172" t="str">
        <f>IF(ISNA(VLOOKUP(AC2100,Sheet2!J:J,1,0)),"//","")</f>
        <v/>
      </c>
      <c r="AC2100" s="111" t="str">
        <f t="shared" si="633"/>
        <v/>
      </c>
      <c r="AD2100" t="b">
        <f t="shared" si="632"/>
        <v>1</v>
      </c>
    </row>
    <row r="2101" spans="1:30">
      <c r="A2101" s="58">
        <f t="shared" si="641"/>
        <v>2101</v>
      </c>
      <c r="B2101" s="55">
        <f t="shared" si="640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8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34"/>
        <v>NOT EQUAL</v>
      </c>
      <c r="Q2101" t="str">
        <f>IF(ISNA(VLOOKUP(AC2101,#REF!,1)),"//","")</f>
        <v/>
      </c>
      <c r="R2101"/>
      <c r="S2101" s="43">
        <f t="shared" si="635"/>
        <v>610</v>
      </c>
      <c r="T2101" s="93"/>
      <c r="U2101" s="71"/>
      <c r="V2101" s="71"/>
      <c r="W2101" s="44" t="str">
        <f t="shared" si="636"/>
        <v/>
      </c>
      <c r="X2101" s="25" t="str">
        <f t="shared" si="637"/>
        <v/>
      </c>
      <c r="Y2101" s="1">
        <f t="shared" si="638"/>
        <v>2053</v>
      </c>
      <c r="Z2101" t="str">
        <f t="shared" si="639"/>
        <v>USER_PRIM24U</v>
      </c>
      <c r="AA2101" s="172" t="str">
        <f>IF(ISNA(VLOOKUP(AC2101,Sheet2!J:J,1,0)),"//","")</f>
        <v/>
      </c>
      <c r="AC2101" s="111" t="str">
        <f t="shared" si="633"/>
        <v/>
      </c>
      <c r="AD2101" t="b">
        <f t="shared" si="632"/>
        <v>1</v>
      </c>
    </row>
    <row r="2102" spans="1:30" s="17" customFormat="1">
      <c r="A2102" s="58">
        <f t="shared" si="641"/>
        <v>2102</v>
      </c>
      <c r="B2102" s="55">
        <f t="shared" si="640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8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34"/>
        <v>NOT EQUAL</v>
      </c>
      <c r="Q2102" t="str">
        <f>IF(ISNA(VLOOKUP(AC2102,#REF!,1)),"//","")</f>
        <v/>
      </c>
      <c r="R2102"/>
      <c r="S2102" s="43">
        <f t="shared" si="635"/>
        <v>610</v>
      </c>
      <c r="T2102" s="93"/>
      <c r="U2102" s="71"/>
      <c r="V2102" s="71"/>
      <c r="W2102" s="44" t="str">
        <f t="shared" si="636"/>
        <v/>
      </c>
      <c r="X2102" s="25" t="str">
        <f t="shared" si="637"/>
        <v/>
      </c>
      <c r="Y2102" s="1">
        <f t="shared" si="638"/>
        <v>2054</v>
      </c>
      <c r="Z2102" t="str">
        <f t="shared" si="639"/>
        <v>USER_SFTf24U</v>
      </c>
      <c r="AA2102" s="172" t="str">
        <f>IF(ISNA(VLOOKUP(AC2102,Sheet2!J:J,1,0)),"//","")</f>
        <v/>
      </c>
      <c r="AC2102" s="111" t="str">
        <f t="shared" si="633"/>
        <v/>
      </c>
      <c r="AD2102" t="b">
        <f t="shared" si="632"/>
        <v>1</v>
      </c>
    </row>
    <row r="2103" spans="1:30">
      <c r="A2103" s="58">
        <f t="shared" si="641"/>
        <v>2103</v>
      </c>
      <c r="B2103" s="55">
        <f t="shared" si="640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8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34"/>
        <v>NOT EQUAL</v>
      </c>
      <c r="Q2103" t="str">
        <f>IF(ISNA(VLOOKUP(AC2103,#REF!,1)),"//","")</f>
        <v/>
      </c>
      <c r="R2103"/>
      <c r="S2103" s="43">
        <f t="shared" si="635"/>
        <v>610</v>
      </c>
      <c r="T2103" s="93"/>
      <c r="U2103" s="71"/>
      <c r="V2103" s="71"/>
      <c r="W2103" s="44" t="str">
        <f t="shared" si="636"/>
        <v/>
      </c>
      <c r="X2103" s="25" t="str">
        <f t="shared" si="637"/>
        <v/>
      </c>
      <c r="Y2103" s="1">
        <f t="shared" si="638"/>
        <v>2055</v>
      </c>
      <c r="Z2103" t="str">
        <f t="shared" si="639"/>
        <v>USER_SFTg24U</v>
      </c>
      <c r="AA2103" s="172" t="str">
        <f>IF(ISNA(VLOOKUP(AC2103,Sheet2!J:J,1,0)),"//","")</f>
        <v/>
      </c>
      <c r="AC2103" s="111" t="str">
        <f t="shared" si="633"/>
        <v/>
      </c>
      <c r="AD2103" t="b">
        <f t="shared" si="632"/>
        <v>1</v>
      </c>
    </row>
    <row r="2104" spans="1:30" s="17" customFormat="1">
      <c r="A2104" s="58">
        <f t="shared" si="641"/>
        <v>2104</v>
      </c>
      <c r="B2104" s="55">
        <f t="shared" si="640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8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34"/>
        <v>NOT EQUAL</v>
      </c>
      <c r="Q2104" t="str">
        <f>IF(ISNA(VLOOKUP(AC2104,#REF!,1)),"//","")</f>
        <v/>
      </c>
      <c r="R2104"/>
      <c r="S2104" s="43">
        <f t="shared" si="635"/>
        <v>610</v>
      </c>
      <c r="T2104" s="93"/>
      <c r="U2104" s="71"/>
      <c r="V2104" s="71"/>
      <c r="W2104" s="44" t="str">
        <f t="shared" si="636"/>
        <v/>
      </c>
      <c r="X2104" s="25" t="str">
        <f t="shared" si="637"/>
        <v/>
      </c>
      <c r="Y2104" s="1">
        <f t="shared" si="638"/>
        <v>2056</v>
      </c>
      <c r="Z2104" t="str">
        <f t="shared" si="639"/>
        <v>USER_PRIM25U</v>
      </c>
      <c r="AA2104" s="172" t="str">
        <f>IF(ISNA(VLOOKUP(AC2104,Sheet2!J:J,1,0)),"//","")</f>
        <v/>
      </c>
      <c r="AC2104" s="111" t="str">
        <f t="shared" si="633"/>
        <v/>
      </c>
      <c r="AD2104" t="b">
        <f t="shared" si="632"/>
        <v>1</v>
      </c>
    </row>
    <row r="2105" spans="1:30">
      <c r="A2105" s="58">
        <f t="shared" si="641"/>
        <v>2105</v>
      </c>
      <c r="B2105" s="55">
        <f t="shared" si="640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8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34"/>
        <v>NOT EQUAL</v>
      </c>
      <c r="Q2105" t="str">
        <f>IF(ISNA(VLOOKUP(AC2105,#REF!,1)),"//","")</f>
        <v/>
      </c>
      <c r="R2105"/>
      <c r="S2105" s="43">
        <f t="shared" si="635"/>
        <v>610</v>
      </c>
      <c r="T2105" s="93"/>
      <c r="U2105" s="71"/>
      <c r="V2105" s="71"/>
      <c r="W2105" s="44" t="str">
        <f t="shared" si="636"/>
        <v/>
      </c>
      <c r="X2105" s="25" t="str">
        <f t="shared" si="637"/>
        <v/>
      </c>
      <c r="Y2105" s="1">
        <f t="shared" si="638"/>
        <v>2057</v>
      </c>
      <c r="Z2105" t="str">
        <f t="shared" si="639"/>
        <v>USER_SFTf25U</v>
      </c>
      <c r="AA2105" s="172" t="str">
        <f>IF(ISNA(VLOOKUP(AC2105,Sheet2!J:J,1,0)),"//","")</f>
        <v/>
      </c>
      <c r="AC2105" s="111" t="str">
        <f t="shared" si="633"/>
        <v/>
      </c>
      <c r="AD2105" t="b">
        <f t="shared" si="632"/>
        <v>1</v>
      </c>
    </row>
    <row r="2106" spans="1:30">
      <c r="A2106" s="58">
        <f t="shared" si="641"/>
        <v>2106</v>
      </c>
      <c r="B2106" s="55">
        <f t="shared" si="640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8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34"/>
        <v>NOT EQUAL</v>
      </c>
      <c r="Q2106" t="str">
        <f>IF(ISNA(VLOOKUP(AC2106,#REF!,1)),"//","")</f>
        <v/>
      </c>
      <c r="R2106"/>
      <c r="S2106" s="43">
        <f t="shared" si="635"/>
        <v>610</v>
      </c>
      <c r="T2106" s="93"/>
      <c r="U2106" s="71"/>
      <c r="V2106" s="71"/>
      <c r="W2106" s="44" t="str">
        <f t="shared" si="636"/>
        <v/>
      </c>
      <c r="X2106" s="25" t="str">
        <f t="shared" si="637"/>
        <v/>
      </c>
      <c r="Y2106" s="1">
        <f t="shared" si="638"/>
        <v>2058</v>
      </c>
      <c r="Z2106" t="str">
        <f t="shared" si="639"/>
        <v>USER_SFTg25U</v>
      </c>
      <c r="AA2106" s="172" t="str">
        <f>IF(ISNA(VLOOKUP(AC2106,Sheet2!J:J,1,0)),"//","")</f>
        <v/>
      </c>
      <c r="AC2106" s="111" t="str">
        <f t="shared" si="633"/>
        <v/>
      </c>
      <c r="AD2106" t="b">
        <f t="shared" ref="AD2106:AD2169" si="642">X2106=AC2106</f>
        <v>1</v>
      </c>
    </row>
    <row r="2107" spans="1:30">
      <c r="A2107" s="58">
        <f t="shared" si="641"/>
        <v>2107</v>
      </c>
      <c r="B2107" s="55">
        <f t="shared" si="640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8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34"/>
        <v>NOT EQUAL</v>
      </c>
      <c r="Q2107" t="str">
        <f>IF(ISNA(VLOOKUP(AC2107,#REF!,1)),"//","")</f>
        <v/>
      </c>
      <c r="R2107"/>
      <c r="S2107" s="43">
        <f t="shared" si="635"/>
        <v>610</v>
      </c>
      <c r="T2107" s="93"/>
      <c r="U2107" s="71"/>
      <c r="V2107" s="71"/>
      <c r="W2107" s="44" t="str">
        <f t="shared" si="636"/>
        <v/>
      </c>
      <c r="X2107" s="25" t="str">
        <f t="shared" si="637"/>
        <v/>
      </c>
      <c r="Y2107" s="1">
        <f t="shared" si="638"/>
        <v>2059</v>
      </c>
      <c r="Z2107" t="str">
        <f t="shared" si="639"/>
        <v>USER_PRIM26U</v>
      </c>
      <c r="AA2107" s="172" t="str">
        <f>IF(ISNA(VLOOKUP(AC2107,Sheet2!J:J,1,0)),"//","")</f>
        <v/>
      </c>
      <c r="AC2107" s="111" t="str">
        <f t="shared" si="633"/>
        <v/>
      </c>
      <c r="AD2107" t="b">
        <f t="shared" si="642"/>
        <v>1</v>
      </c>
    </row>
    <row r="2108" spans="1:30">
      <c r="A2108" s="58">
        <f t="shared" si="641"/>
        <v>2108</v>
      </c>
      <c r="B2108" s="55">
        <f t="shared" si="640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8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34"/>
        <v>NOT EQUAL</v>
      </c>
      <c r="Q2108" t="str">
        <f>IF(ISNA(VLOOKUP(AC2108,#REF!,1)),"//","")</f>
        <v/>
      </c>
      <c r="R2108"/>
      <c r="S2108" s="43">
        <f t="shared" si="635"/>
        <v>610</v>
      </c>
      <c r="T2108" s="93"/>
      <c r="U2108" s="71"/>
      <c r="V2108" s="71"/>
      <c r="W2108" s="44" t="str">
        <f t="shared" si="636"/>
        <v/>
      </c>
      <c r="X2108" s="25" t="str">
        <f t="shared" si="637"/>
        <v/>
      </c>
      <c r="Y2108" s="1">
        <f t="shared" si="638"/>
        <v>2060</v>
      </c>
      <c r="Z2108" t="str">
        <f t="shared" si="639"/>
        <v>USER_SFTf26U</v>
      </c>
      <c r="AA2108" s="172" t="str">
        <f>IF(ISNA(VLOOKUP(AC2108,Sheet2!J:J,1,0)),"//","")</f>
        <v/>
      </c>
      <c r="AC2108" s="111" t="str">
        <f t="shared" si="633"/>
        <v/>
      </c>
      <c r="AD2108" t="b">
        <f t="shared" si="642"/>
        <v>1</v>
      </c>
    </row>
    <row r="2109" spans="1:30">
      <c r="A2109" s="58">
        <f t="shared" si="641"/>
        <v>2109</v>
      </c>
      <c r="B2109" s="55">
        <f t="shared" si="640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8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34"/>
        <v>NOT EQUAL</v>
      </c>
      <c r="Q2109" t="str">
        <f>IF(ISNA(VLOOKUP(AC2109,#REF!,1)),"//","")</f>
        <v/>
      </c>
      <c r="R2109"/>
      <c r="S2109" s="43">
        <f t="shared" si="635"/>
        <v>610</v>
      </c>
      <c r="T2109" s="93"/>
      <c r="U2109" s="71"/>
      <c r="V2109" s="71"/>
      <c r="W2109" s="44" t="str">
        <f t="shared" si="636"/>
        <v/>
      </c>
      <c r="X2109" s="25" t="str">
        <f t="shared" si="637"/>
        <v/>
      </c>
      <c r="Y2109" s="1">
        <f t="shared" si="638"/>
        <v>2061</v>
      </c>
      <c r="Z2109" t="str">
        <f t="shared" si="639"/>
        <v>USER_SFTg26U</v>
      </c>
      <c r="AA2109" s="172" t="str">
        <f>IF(ISNA(VLOOKUP(AC2109,Sheet2!J:J,1,0)),"//","")</f>
        <v/>
      </c>
      <c r="AC2109" s="111" t="str">
        <f t="shared" si="633"/>
        <v/>
      </c>
      <c r="AD2109" t="b">
        <f t="shared" si="642"/>
        <v>1</v>
      </c>
    </row>
    <row r="2110" spans="1:30">
      <c r="A2110" s="58">
        <f t="shared" si="641"/>
        <v>2110</v>
      </c>
      <c r="B2110" s="55">
        <f t="shared" si="640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8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34"/>
        <v>NOT EQUAL</v>
      </c>
      <c r="Q2110" t="str">
        <f>IF(ISNA(VLOOKUP(AC2110,#REF!,1)),"//","")</f>
        <v/>
      </c>
      <c r="R2110"/>
      <c r="S2110" s="43">
        <f t="shared" si="635"/>
        <v>610</v>
      </c>
      <c r="T2110" s="93"/>
      <c r="U2110" s="71"/>
      <c r="V2110" s="71"/>
      <c r="W2110" s="44" t="str">
        <f t="shared" si="636"/>
        <v/>
      </c>
      <c r="X2110" s="25" t="str">
        <f t="shared" si="637"/>
        <v/>
      </c>
      <c r="Y2110" s="1">
        <f t="shared" si="638"/>
        <v>2062</v>
      </c>
      <c r="Z2110" t="str">
        <f t="shared" si="639"/>
        <v>USER_PRIM27U</v>
      </c>
      <c r="AA2110" s="172" t="str">
        <f>IF(ISNA(VLOOKUP(AC2110,Sheet2!J:J,1,0)),"//","")</f>
        <v/>
      </c>
      <c r="AC2110" s="111" t="str">
        <f t="shared" si="633"/>
        <v/>
      </c>
      <c r="AD2110" t="b">
        <f t="shared" si="642"/>
        <v>1</v>
      </c>
    </row>
    <row r="2111" spans="1:30">
      <c r="A2111" s="58">
        <f t="shared" si="641"/>
        <v>2111</v>
      </c>
      <c r="B2111" s="55">
        <f t="shared" si="640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8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34"/>
        <v>NOT EQUAL</v>
      </c>
      <c r="Q2111" t="str">
        <f>IF(ISNA(VLOOKUP(AC2111,#REF!,1)),"//","")</f>
        <v/>
      </c>
      <c r="R2111"/>
      <c r="S2111" s="43">
        <f t="shared" si="635"/>
        <v>610</v>
      </c>
      <c r="T2111" s="93"/>
      <c r="U2111" s="71"/>
      <c r="V2111" s="71"/>
      <c r="W2111" s="44" t="str">
        <f t="shared" si="636"/>
        <v/>
      </c>
      <c r="X2111" s="25" t="str">
        <f t="shared" si="637"/>
        <v/>
      </c>
      <c r="Y2111" s="1">
        <f t="shared" si="638"/>
        <v>2063</v>
      </c>
      <c r="Z2111" t="str">
        <f t="shared" si="639"/>
        <v>USER_SFTf27U</v>
      </c>
      <c r="AA2111" s="172" t="str">
        <f>IF(ISNA(VLOOKUP(AC2111,Sheet2!J:J,1,0)),"//","")</f>
        <v/>
      </c>
      <c r="AC2111" s="111" t="str">
        <f t="shared" si="633"/>
        <v/>
      </c>
      <c r="AD2111" t="b">
        <f t="shared" si="642"/>
        <v>1</v>
      </c>
    </row>
    <row r="2112" spans="1:30">
      <c r="A2112" s="58">
        <f t="shared" si="641"/>
        <v>2112</v>
      </c>
      <c r="B2112" s="55">
        <f t="shared" si="640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8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34"/>
        <v>NOT EQUAL</v>
      </c>
      <c r="Q2112" t="str">
        <f>IF(ISNA(VLOOKUP(AC2112,#REF!,1)),"//","")</f>
        <v/>
      </c>
      <c r="R2112"/>
      <c r="S2112" s="43">
        <f t="shared" si="635"/>
        <v>610</v>
      </c>
      <c r="T2112" s="93"/>
      <c r="U2112" s="71"/>
      <c r="V2112" s="71"/>
      <c r="W2112" s="44" t="str">
        <f t="shared" si="636"/>
        <v/>
      </c>
      <c r="X2112" s="25" t="str">
        <f t="shared" si="637"/>
        <v/>
      </c>
      <c r="Y2112" s="1">
        <f t="shared" si="638"/>
        <v>2064</v>
      </c>
      <c r="Z2112" t="str">
        <f t="shared" si="639"/>
        <v>USER_SFTg27U</v>
      </c>
      <c r="AA2112" s="172" t="str">
        <f>IF(ISNA(VLOOKUP(AC2112,Sheet2!J:J,1,0)),"//","")</f>
        <v/>
      </c>
      <c r="AC2112" s="111" t="str">
        <f t="shared" si="633"/>
        <v/>
      </c>
      <c r="AD2112" t="b">
        <f t="shared" si="642"/>
        <v>1</v>
      </c>
    </row>
    <row r="2113" spans="1:30">
      <c r="A2113" s="58">
        <f t="shared" si="641"/>
        <v>2113</v>
      </c>
      <c r="B2113" s="55">
        <f t="shared" si="640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8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34"/>
        <v>NOT EQUAL</v>
      </c>
      <c r="Q2113" t="str">
        <f>IF(ISNA(VLOOKUP(AC2113,#REF!,1)),"//","")</f>
        <v/>
      </c>
      <c r="R2113"/>
      <c r="S2113" s="43">
        <f t="shared" si="635"/>
        <v>610</v>
      </c>
      <c r="T2113" s="93"/>
      <c r="U2113" s="71"/>
      <c r="V2113" s="71"/>
      <c r="W2113" s="44" t="str">
        <f t="shared" si="636"/>
        <v/>
      </c>
      <c r="X2113" s="25" t="str">
        <f t="shared" si="637"/>
        <v/>
      </c>
      <c r="Y2113" s="1">
        <f t="shared" si="638"/>
        <v>2065</v>
      </c>
      <c r="Z2113" t="str">
        <f t="shared" si="639"/>
        <v>USER_PRIM28U</v>
      </c>
      <c r="AA2113" s="172" t="str">
        <f>IF(ISNA(VLOOKUP(AC2113,Sheet2!J:J,1,0)),"//","")</f>
        <v/>
      </c>
      <c r="AC2113" s="111" t="str">
        <f t="shared" si="633"/>
        <v/>
      </c>
      <c r="AD2113" t="b">
        <f t="shared" si="642"/>
        <v>1</v>
      </c>
    </row>
    <row r="2114" spans="1:30">
      <c r="A2114" s="58">
        <f t="shared" si="641"/>
        <v>2114</v>
      </c>
      <c r="B2114" s="55">
        <f t="shared" si="640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8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34"/>
        <v>NOT EQUAL</v>
      </c>
      <c r="Q2114" t="str">
        <f>IF(ISNA(VLOOKUP(AC2114,#REF!,1)),"//","")</f>
        <v/>
      </c>
      <c r="R2114"/>
      <c r="S2114" s="43">
        <f t="shared" si="635"/>
        <v>610</v>
      </c>
      <c r="T2114" s="93"/>
      <c r="U2114" s="71"/>
      <c r="V2114" s="71"/>
      <c r="W2114" s="44" t="str">
        <f t="shared" si="636"/>
        <v/>
      </c>
      <c r="X2114" s="25" t="str">
        <f t="shared" si="637"/>
        <v/>
      </c>
      <c r="Y2114" s="1">
        <f t="shared" si="638"/>
        <v>2066</v>
      </c>
      <c r="Z2114" t="str">
        <f t="shared" si="639"/>
        <v>USER_SFTf28U</v>
      </c>
      <c r="AA2114" s="172" t="str">
        <f>IF(ISNA(VLOOKUP(AC2114,Sheet2!J:J,1,0)),"//","")</f>
        <v/>
      </c>
      <c r="AC2114" s="111" t="str">
        <f t="shared" ref="AC2114:AC2177" si="643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2"/>
        <v>1</v>
      </c>
    </row>
    <row r="2115" spans="1:30">
      <c r="A2115" s="58">
        <f t="shared" si="641"/>
        <v>2115</v>
      </c>
      <c r="B2115" s="55">
        <f t="shared" si="640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8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34"/>
        <v>NOT EQUAL</v>
      </c>
      <c r="Q2115" t="str">
        <f>IF(ISNA(VLOOKUP(AC2115,#REF!,1)),"//","")</f>
        <v/>
      </c>
      <c r="R2115"/>
      <c r="S2115" s="43">
        <f t="shared" si="635"/>
        <v>610</v>
      </c>
      <c r="T2115" s="93"/>
      <c r="U2115" s="71"/>
      <c r="V2115" s="71"/>
      <c r="W2115" s="44" t="str">
        <f t="shared" si="636"/>
        <v/>
      </c>
      <c r="X2115" s="25" t="str">
        <f t="shared" si="637"/>
        <v/>
      </c>
      <c r="Y2115" s="1">
        <f t="shared" si="638"/>
        <v>2067</v>
      </c>
      <c r="Z2115" t="str">
        <f t="shared" si="639"/>
        <v>USER_SFTg28U</v>
      </c>
      <c r="AA2115" s="172" t="str">
        <f>IF(ISNA(VLOOKUP(AC2115,Sheet2!J:J,1,0)),"//","")</f>
        <v/>
      </c>
      <c r="AC2115" s="111" t="str">
        <f t="shared" si="643"/>
        <v/>
      </c>
      <c r="AD2115" t="b">
        <f t="shared" si="642"/>
        <v>1</v>
      </c>
    </row>
    <row r="2116" spans="1:30">
      <c r="A2116" s="58">
        <f t="shared" si="641"/>
        <v>2116</v>
      </c>
      <c r="B2116" s="55">
        <f t="shared" si="640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8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34"/>
        <v>NOT EQUAL</v>
      </c>
      <c r="Q2116" t="str">
        <f>IF(ISNA(VLOOKUP(AC2116,#REF!,1)),"//","")</f>
        <v/>
      </c>
      <c r="R2116"/>
      <c r="S2116" s="43">
        <f t="shared" si="635"/>
        <v>610</v>
      </c>
      <c r="T2116" s="93"/>
      <c r="U2116" s="71"/>
      <c r="V2116" s="71"/>
      <c r="W2116" s="44" t="str">
        <f t="shared" si="636"/>
        <v/>
      </c>
      <c r="X2116" s="25" t="str">
        <f t="shared" si="637"/>
        <v/>
      </c>
      <c r="Y2116" s="1">
        <f t="shared" si="638"/>
        <v>2068</v>
      </c>
      <c r="Z2116" t="str">
        <f t="shared" si="639"/>
        <v>USER_PRIM29U</v>
      </c>
      <c r="AA2116" s="172" t="str">
        <f>IF(ISNA(VLOOKUP(AC2116,Sheet2!J:J,1,0)),"//","")</f>
        <v/>
      </c>
      <c r="AC2116" s="111" t="str">
        <f t="shared" si="643"/>
        <v/>
      </c>
      <c r="AD2116" t="b">
        <f t="shared" si="642"/>
        <v>1</v>
      </c>
    </row>
    <row r="2117" spans="1:30">
      <c r="A2117" s="58">
        <f t="shared" si="641"/>
        <v>2117</v>
      </c>
      <c r="B2117" s="55">
        <f t="shared" si="640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8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34"/>
        <v>NOT EQUAL</v>
      </c>
      <c r="Q2117" t="str">
        <f>IF(ISNA(VLOOKUP(AC2117,#REF!,1)),"//","")</f>
        <v/>
      </c>
      <c r="R2117"/>
      <c r="S2117" s="43">
        <f t="shared" si="635"/>
        <v>610</v>
      </c>
      <c r="T2117" s="93"/>
      <c r="U2117" s="71"/>
      <c r="V2117" s="71"/>
      <c r="W2117" s="44" t="str">
        <f t="shared" si="636"/>
        <v/>
      </c>
      <c r="X2117" s="25" t="str">
        <f t="shared" si="637"/>
        <v/>
      </c>
      <c r="Y2117" s="1">
        <f t="shared" si="638"/>
        <v>2069</v>
      </c>
      <c r="Z2117" t="str">
        <f t="shared" si="639"/>
        <v>USER_SFTf29U</v>
      </c>
      <c r="AA2117" s="172" t="str">
        <f>IF(ISNA(VLOOKUP(AC2117,Sheet2!J:J,1,0)),"//","")</f>
        <v/>
      </c>
      <c r="AC2117" s="111" t="str">
        <f t="shared" si="643"/>
        <v/>
      </c>
      <c r="AD2117" t="b">
        <f t="shared" si="642"/>
        <v>1</v>
      </c>
    </row>
    <row r="2118" spans="1:30">
      <c r="A2118" s="58">
        <f t="shared" si="641"/>
        <v>2118</v>
      </c>
      <c r="B2118" s="55">
        <f t="shared" si="640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8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34"/>
        <v>NOT EQUAL</v>
      </c>
      <c r="Q2118" t="str">
        <f>IF(ISNA(VLOOKUP(AC2118,#REF!,1)),"//","")</f>
        <v/>
      </c>
      <c r="R2118"/>
      <c r="S2118" s="43">
        <f t="shared" si="635"/>
        <v>610</v>
      </c>
      <c r="T2118" s="93"/>
      <c r="U2118" s="71"/>
      <c r="V2118" s="71"/>
      <c r="W2118" s="44" t="str">
        <f t="shared" si="636"/>
        <v/>
      </c>
      <c r="X2118" s="25" t="str">
        <f t="shared" si="637"/>
        <v/>
      </c>
      <c r="Y2118" s="1">
        <f t="shared" si="638"/>
        <v>2070</v>
      </c>
      <c r="Z2118" t="str">
        <f t="shared" si="639"/>
        <v>USER_SFTg29U</v>
      </c>
      <c r="AA2118" s="172" t="str">
        <f>IF(ISNA(VLOOKUP(AC2118,Sheet2!J:J,1,0)),"//","")</f>
        <v/>
      </c>
      <c r="AC2118" s="111" t="str">
        <f t="shared" si="643"/>
        <v/>
      </c>
      <c r="AD2118" t="b">
        <f t="shared" si="642"/>
        <v>1</v>
      </c>
    </row>
    <row r="2119" spans="1:30">
      <c r="A2119" s="58">
        <f t="shared" si="641"/>
        <v>2119</v>
      </c>
      <c r="B2119" s="55">
        <f t="shared" si="640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8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34"/>
        <v>NOT EQUAL</v>
      </c>
      <c r="Q2119" t="str">
        <f>IF(ISNA(VLOOKUP(AC2119,#REF!,1)),"//","")</f>
        <v/>
      </c>
      <c r="R2119"/>
      <c r="S2119" s="43">
        <f t="shared" si="635"/>
        <v>610</v>
      </c>
      <c r="T2119" s="93"/>
      <c r="U2119" s="71"/>
      <c r="V2119" s="71"/>
      <c r="W2119" s="44" t="str">
        <f t="shared" si="636"/>
        <v/>
      </c>
      <c r="X2119" s="25" t="str">
        <f t="shared" si="637"/>
        <v/>
      </c>
      <c r="Y2119" s="1">
        <f t="shared" si="638"/>
        <v>2071</v>
      </c>
      <c r="Z2119" t="str">
        <f t="shared" si="639"/>
        <v>USER_PRIM30U</v>
      </c>
      <c r="AA2119" s="172" t="str">
        <f>IF(ISNA(VLOOKUP(AC2119,Sheet2!J:J,1,0)),"//","")</f>
        <v/>
      </c>
      <c r="AC2119" s="111" t="str">
        <f t="shared" si="643"/>
        <v/>
      </c>
      <c r="AD2119" t="b">
        <f t="shared" si="642"/>
        <v>1</v>
      </c>
    </row>
    <row r="2120" spans="1:30">
      <c r="A2120" s="58">
        <f t="shared" si="641"/>
        <v>2120</v>
      </c>
      <c r="B2120" s="55">
        <f t="shared" si="640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8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34"/>
        <v>NOT EQUAL</v>
      </c>
      <c r="Q2120" t="str">
        <f>IF(ISNA(VLOOKUP(AC2120,#REF!,1)),"//","")</f>
        <v/>
      </c>
      <c r="R2120"/>
      <c r="S2120" s="43">
        <f t="shared" si="635"/>
        <v>610</v>
      </c>
      <c r="T2120" s="93"/>
      <c r="U2120" s="71"/>
      <c r="V2120" s="71"/>
      <c r="W2120" s="44" t="str">
        <f t="shared" si="636"/>
        <v/>
      </c>
      <c r="X2120" s="25" t="str">
        <f t="shared" si="637"/>
        <v/>
      </c>
      <c r="Y2120" s="1">
        <f t="shared" si="638"/>
        <v>2072</v>
      </c>
      <c r="Z2120" t="str">
        <f t="shared" si="639"/>
        <v>USER_SFTf30U</v>
      </c>
      <c r="AA2120" s="172" t="str">
        <f>IF(ISNA(VLOOKUP(AC2120,Sheet2!J:J,1,0)),"//","")</f>
        <v/>
      </c>
      <c r="AC2120" s="111" t="str">
        <f t="shared" si="643"/>
        <v/>
      </c>
      <c r="AD2120" t="b">
        <f t="shared" si="642"/>
        <v>1</v>
      </c>
    </row>
    <row r="2121" spans="1:30">
      <c r="A2121" s="58">
        <f t="shared" si="641"/>
        <v>2121</v>
      </c>
      <c r="B2121" s="55">
        <f t="shared" si="640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8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34"/>
        <v>NOT EQUAL</v>
      </c>
      <c r="Q2121" t="str">
        <f>IF(ISNA(VLOOKUP(AC2121,#REF!,1)),"//","")</f>
        <v/>
      </c>
      <c r="R2121"/>
      <c r="S2121" s="43">
        <f t="shared" si="635"/>
        <v>610</v>
      </c>
      <c r="T2121" s="93"/>
      <c r="U2121" s="71"/>
      <c r="V2121" s="71"/>
      <c r="W2121" s="44" t="str">
        <f t="shared" si="636"/>
        <v/>
      </c>
      <c r="X2121" s="25" t="str">
        <f t="shared" si="637"/>
        <v/>
      </c>
      <c r="Y2121" s="1">
        <f t="shared" si="638"/>
        <v>2073</v>
      </c>
      <c r="Z2121" t="str">
        <f t="shared" si="639"/>
        <v>USER_SFTg30U</v>
      </c>
      <c r="AA2121" s="172" t="str">
        <f>IF(ISNA(VLOOKUP(AC2121,Sheet2!J:J,1,0)),"//","")</f>
        <v/>
      </c>
      <c r="AC2121" s="111" t="str">
        <f t="shared" si="643"/>
        <v/>
      </c>
      <c r="AD2121" t="b">
        <f t="shared" si="642"/>
        <v>1</v>
      </c>
    </row>
    <row r="2122" spans="1:30">
      <c r="A2122" s="58">
        <f t="shared" si="641"/>
        <v>2122</v>
      </c>
      <c r="B2122" s="55">
        <f t="shared" si="640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8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34"/>
        <v>NOT EQUAL</v>
      </c>
      <c r="Q2122" t="str">
        <f>IF(ISNA(VLOOKUP(AC2122,#REF!,1)),"//","")</f>
        <v/>
      </c>
      <c r="R2122"/>
      <c r="S2122" s="43">
        <f t="shared" si="635"/>
        <v>610</v>
      </c>
      <c r="T2122" s="93"/>
      <c r="U2122" s="71"/>
      <c r="V2122" s="71"/>
      <c r="W2122" s="44" t="str">
        <f t="shared" si="636"/>
        <v/>
      </c>
      <c r="X2122" s="25" t="str">
        <f t="shared" si="637"/>
        <v/>
      </c>
      <c r="Y2122" s="1">
        <f t="shared" si="638"/>
        <v>2074</v>
      </c>
      <c r="Z2122" t="str">
        <f t="shared" si="639"/>
        <v>USER_PRIM31U</v>
      </c>
      <c r="AA2122" s="172" t="str">
        <f>IF(ISNA(VLOOKUP(AC2122,Sheet2!J:J,1,0)),"//","")</f>
        <v/>
      </c>
      <c r="AC2122" s="111" t="str">
        <f t="shared" si="643"/>
        <v/>
      </c>
      <c r="AD2122" t="b">
        <f t="shared" si="642"/>
        <v>1</v>
      </c>
    </row>
    <row r="2123" spans="1:30">
      <c r="A2123" s="58">
        <f t="shared" si="641"/>
        <v>2123</v>
      </c>
      <c r="B2123" s="55">
        <f t="shared" si="640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8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34"/>
        <v>NOT EQUAL</v>
      </c>
      <c r="Q2123" t="str">
        <f>IF(ISNA(VLOOKUP(AC2123,#REF!,1)),"//","")</f>
        <v/>
      </c>
      <c r="R2123"/>
      <c r="S2123" s="43">
        <f t="shared" si="635"/>
        <v>610</v>
      </c>
      <c r="T2123" s="93"/>
      <c r="U2123" s="71"/>
      <c r="V2123" s="71"/>
      <c r="W2123" s="44" t="str">
        <f t="shared" si="636"/>
        <v/>
      </c>
      <c r="X2123" s="25" t="str">
        <f t="shared" si="637"/>
        <v/>
      </c>
      <c r="Y2123" s="1">
        <f t="shared" si="638"/>
        <v>2075</v>
      </c>
      <c r="Z2123" t="str">
        <f t="shared" si="639"/>
        <v>USER_SFTf31U</v>
      </c>
      <c r="AA2123" s="172" t="str">
        <f>IF(ISNA(VLOOKUP(AC2123,Sheet2!J:J,1,0)),"//","")</f>
        <v/>
      </c>
      <c r="AC2123" s="111" t="str">
        <f t="shared" si="643"/>
        <v/>
      </c>
      <c r="AD2123" t="b">
        <f t="shared" si="642"/>
        <v>1</v>
      </c>
    </row>
    <row r="2124" spans="1:30">
      <c r="A2124" s="58">
        <f t="shared" si="641"/>
        <v>2124</v>
      </c>
      <c r="B2124" s="55">
        <f t="shared" si="640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8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34"/>
        <v>NOT EQUAL</v>
      </c>
      <c r="Q2124" t="str">
        <f>IF(ISNA(VLOOKUP(AC2124,#REF!,1)),"//","")</f>
        <v/>
      </c>
      <c r="R2124"/>
      <c r="S2124" s="43">
        <f t="shared" si="635"/>
        <v>610</v>
      </c>
      <c r="T2124" s="93"/>
      <c r="U2124" s="71"/>
      <c r="V2124" s="71"/>
      <c r="W2124" s="44" t="str">
        <f t="shared" si="636"/>
        <v/>
      </c>
      <c r="X2124" s="25" t="str">
        <f t="shared" si="637"/>
        <v/>
      </c>
      <c r="Y2124" s="1">
        <f t="shared" si="638"/>
        <v>2076</v>
      </c>
      <c r="Z2124" t="str">
        <f t="shared" si="639"/>
        <v>USER_SFTg31U</v>
      </c>
      <c r="AA2124" s="172" t="str">
        <f>IF(ISNA(VLOOKUP(AC2124,Sheet2!J:J,1,0)),"//","")</f>
        <v/>
      </c>
      <c r="AC2124" s="111" t="str">
        <f t="shared" si="643"/>
        <v/>
      </c>
      <c r="AD2124" t="b">
        <f t="shared" si="642"/>
        <v>1</v>
      </c>
    </row>
    <row r="2125" spans="1:30">
      <c r="A2125" s="58">
        <f t="shared" si="641"/>
        <v>2125</v>
      </c>
      <c r="B2125" s="55">
        <f t="shared" si="640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8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34"/>
        <v>NOT EQUAL</v>
      </c>
      <c r="Q2125" t="str">
        <f>IF(ISNA(VLOOKUP(AC2125,#REF!,1)),"//","")</f>
        <v/>
      </c>
      <c r="R2125"/>
      <c r="S2125" s="43">
        <f t="shared" si="635"/>
        <v>610</v>
      </c>
      <c r="T2125" s="93"/>
      <c r="U2125" s="71"/>
      <c r="V2125" s="71"/>
      <c r="W2125" s="44" t="str">
        <f t="shared" si="636"/>
        <v/>
      </c>
      <c r="X2125" s="25" t="str">
        <f t="shared" si="637"/>
        <v/>
      </c>
      <c r="Y2125" s="1">
        <f t="shared" si="638"/>
        <v>2077</v>
      </c>
      <c r="Z2125" t="str">
        <f t="shared" si="639"/>
        <v>USER_PRIM32U</v>
      </c>
      <c r="AA2125" s="172" t="str">
        <f>IF(ISNA(VLOOKUP(AC2125,Sheet2!J:J,1,0)),"//","")</f>
        <v/>
      </c>
      <c r="AC2125" s="111" t="str">
        <f t="shared" si="643"/>
        <v/>
      </c>
      <c r="AD2125" t="b">
        <f t="shared" si="642"/>
        <v>1</v>
      </c>
    </row>
    <row r="2126" spans="1:30">
      <c r="A2126" s="58">
        <f t="shared" si="641"/>
        <v>2126</v>
      </c>
      <c r="B2126" s="55">
        <f t="shared" si="640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8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34"/>
        <v>NOT EQUAL</v>
      </c>
      <c r="Q2126" t="str">
        <f>IF(ISNA(VLOOKUP(AC2126,#REF!,1)),"//","")</f>
        <v/>
      </c>
      <c r="R2126"/>
      <c r="S2126" s="43">
        <f t="shared" si="635"/>
        <v>610</v>
      </c>
      <c r="T2126" s="93"/>
      <c r="U2126" s="71"/>
      <c r="V2126" s="71"/>
      <c r="W2126" s="44" t="str">
        <f t="shared" si="636"/>
        <v/>
      </c>
      <c r="X2126" s="25" t="str">
        <f t="shared" si="637"/>
        <v/>
      </c>
      <c r="Y2126" s="1">
        <f t="shared" si="638"/>
        <v>2078</v>
      </c>
      <c r="Z2126" t="str">
        <f t="shared" si="639"/>
        <v>USER_SFTf32U</v>
      </c>
      <c r="AA2126" s="172" t="str">
        <f>IF(ISNA(VLOOKUP(AC2126,Sheet2!J:J,1,0)),"//","")</f>
        <v/>
      </c>
      <c r="AC2126" s="111" t="str">
        <f t="shared" si="643"/>
        <v/>
      </c>
      <c r="AD2126" t="b">
        <f t="shared" si="642"/>
        <v>1</v>
      </c>
    </row>
    <row r="2127" spans="1:30">
      <c r="A2127" s="58">
        <f t="shared" si="641"/>
        <v>2127</v>
      </c>
      <c r="B2127" s="55">
        <f t="shared" si="640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8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34"/>
        <v>NOT EQUAL</v>
      </c>
      <c r="Q2127" t="str">
        <f>IF(ISNA(VLOOKUP(AC2127,#REF!,1)),"//","")</f>
        <v/>
      </c>
      <c r="R2127"/>
      <c r="S2127" s="43">
        <f t="shared" si="635"/>
        <v>610</v>
      </c>
      <c r="T2127" s="93"/>
      <c r="U2127" s="71"/>
      <c r="V2127" s="71"/>
      <c r="W2127" s="44" t="str">
        <f t="shared" si="636"/>
        <v/>
      </c>
      <c r="X2127" s="25" t="str">
        <f t="shared" si="637"/>
        <v/>
      </c>
      <c r="Y2127" s="1">
        <f t="shared" si="638"/>
        <v>2079</v>
      </c>
      <c r="Z2127" t="str">
        <f t="shared" si="639"/>
        <v>USER_SFTg32U</v>
      </c>
      <c r="AA2127" s="172" t="str">
        <f>IF(ISNA(VLOOKUP(AC2127,Sheet2!J:J,1,0)),"//","")</f>
        <v/>
      </c>
      <c r="AC2127" s="111" t="str">
        <f t="shared" si="643"/>
        <v/>
      </c>
      <c r="AD2127" t="b">
        <f t="shared" si="642"/>
        <v>1</v>
      </c>
    </row>
    <row r="2128" spans="1:30">
      <c r="A2128" s="58">
        <f t="shared" si="641"/>
        <v>2128</v>
      </c>
      <c r="B2128" s="55">
        <f t="shared" si="640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8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34"/>
        <v>NOT EQUAL</v>
      </c>
      <c r="Q2128" t="str">
        <f>IF(ISNA(VLOOKUP(AC2128,#REF!,1)),"//","")</f>
        <v/>
      </c>
      <c r="R2128"/>
      <c r="S2128" s="43">
        <f t="shared" si="635"/>
        <v>610</v>
      </c>
      <c r="T2128" s="93"/>
      <c r="U2128" s="71"/>
      <c r="V2128" s="71"/>
      <c r="W2128" s="44" t="str">
        <f t="shared" si="636"/>
        <v/>
      </c>
      <c r="X2128" s="25" t="str">
        <f t="shared" si="637"/>
        <v/>
      </c>
      <c r="Y2128" s="1">
        <f t="shared" si="638"/>
        <v>2080</v>
      </c>
      <c r="Z2128" t="str">
        <f t="shared" si="639"/>
        <v>USER_PRIM33U</v>
      </c>
      <c r="AA2128" s="172" t="str">
        <f>IF(ISNA(VLOOKUP(AC2128,Sheet2!J:J,1,0)),"//","")</f>
        <v/>
      </c>
      <c r="AC2128" s="111" t="str">
        <f t="shared" si="643"/>
        <v/>
      </c>
      <c r="AD2128" t="b">
        <f t="shared" si="642"/>
        <v>1</v>
      </c>
    </row>
    <row r="2129" spans="1:30">
      <c r="A2129" s="58">
        <f t="shared" si="641"/>
        <v>2129</v>
      </c>
      <c r="B2129" s="55">
        <f t="shared" si="640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8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34"/>
        <v>NOT EQUAL</v>
      </c>
      <c r="Q2129" t="str">
        <f>IF(ISNA(VLOOKUP(AC2129,#REF!,1)),"//","")</f>
        <v/>
      </c>
      <c r="R2129"/>
      <c r="S2129" s="43">
        <f t="shared" si="635"/>
        <v>610</v>
      </c>
      <c r="T2129" s="93"/>
      <c r="U2129" s="71"/>
      <c r="V2129" s="71"/>
      <c r="W2129" s="44" t="str">
        <f t="shared" si="636"/>
        <v/>
      </c>
      <c r="X2129" s="25" t="str">
        <f t="shared" si="637"/>
        <v/>
      </c>
      <c r="Y2129" s="1">
        <f t="shared" si="638"/>
        <v>2081</v>
      </c>
      <c r="Z2129" t="str">
        <f t="shared" si="639"/>
        <v>USER_SFTf33U</v>
      </c>
      <c r="AA2129" s="172" t="str">
        <f>IF(ISNA(VLOOKUP(AC2129,Sheet2!J:J,1,0)),"//","")</f>
        <v/>
      </c>
      <c r="AC2129" s="111" t="str">
        <f t="shared" si="643"/>
        <v/>
      </c>
      <c r="AD2129" t="b">
        <f t="shared" si="642"/>
        <v>1</v>
      </c>
    </row>
    <row r="2130" spans="1:30">
      <c r="A2130" s="58">
        <f t="shared" si="641"/>
        <v>2130</v>
      </c>
      <c r="B2130" s="55">
        <f t="shared" si="640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8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34"/>
        <v>NOT EQUAL</v>
      </c>
      <c r="Q2130" t="str">
        <f>IF(ISNA(VLOOKUP(AC2130,#REF!,1)),"//","")</f>
        <v/>
      </c>
      <c r="R2130"/>
      <c r="S2130" s="43">
        <f t="shared" si="635"/>
        <v>610</v>
      </c>
      <c r="T2130" s="93"/>
      <c r="U2130" s="71"/>
      <c r="V2130" s="71"/>
      <c r="W2130" s="44" t="str">
        <f t="shared" si="636"/>
        <v/>
      </c>
      <c r="X2130" s="25" t="str">
        <f t="shared" si="637"/>
        <v/>
      </c>
      <c r="Y2130" s="1">
        <f t="shared" si="638"/>
        <v>2082</v>
      </c>
      <c r="Z2130" t="str">
        <f t="shared" si="639"/>
        <v>USER_SFTg33U</v>
      </c>
      <c r="AA2130" s="172" t="str">
        <f>IF(ISNA(VLOOKUP(AC2130,Sheet2!J:J,1,0)),"//","")</f>
        <v/>
      </c>
      <c r="AC2130" s="111" t="str">
        <f t="shared" si="643"/>
        <v/>
      </c>
      <c r="AD2130" t="b">
        <f t="shared" si="642"/>
        <v>1</v>
      </c>
    </row>
    <row r="2131" spans="1:30">
      <c r="A2131" s="58">
        <f t="shared" si="641"/>
        <v>2131</v>
      </c>
      <c r="B2131" s="55">
        <f t="shared" si="640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8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34"/>
        <v>NOT EQUAL</v>
      </c>
      <c r="Q2131" t="str">
        <f>IF(ISNA(VLOOKUP(AC2131,#REF!,1)),"//","")</f>
        <v/>
      </c>
      <c r="R2131"/>
      <c r="S2131" s="43">
        <f t="shared" si="635"/>
        <v>610</v>
      </c>
      <c r="T2131" s="93"/>
      <c r="U2131" s="71"/>
      <c r="V2131" s="71"/>
      <c r="W2131" s="44" t="str">
        <f t="shared" si="636"/>
        <v/>
      </c>
      <c r="X2131" s="25" t="str">
        <f t="shared" si="637"/>
        <v/>
      </c>
      <c r="Y2131" s="1">
        <f t="shared" si="638"/>
        <v>2083</v>
      </c>
      <c r="Z2131" t="str">
        <f t="shared" si="639"/>
        <v>USER_PRIM34U</v>
      </c>
      <c r="AA2131" s="172" t="str">
        <f>IF(ISNA(VLOOKUP(AC2131,Sheet2!J:J,1,0)),"//","")</f>
        <v/>
      </c>
      <c r="AC2131" s="111" t="str">
        <f t="shared" si="643"/>
        <v/>
      </c>
      <c r="AD2131" t="b">
        <f t="shared" si="642"/>
        <v>1</v>
      </c>
    </row>
    <row r="2132" spans="1:30">
      <c r="A2132" s="58">
        <f t="shared" si="641"/>
        <v>2132</v>
      </c>
      <c r="B2132" s="55">
        <f t="shared" si="640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8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34"/>
        <v>NOT EQUAL</v>
      </c>
      <c r="Q2132" t="str">
        <f>IF(ISNA(VLOOKUP(AC2132,#REF!,1)),"//","")</f>
        <v/>
      </c>
      <c r="R2132"/>
      <c r="S2132" s="43">
        <f t="shared" si="635"/>
        <v>610</v>
      </c>
      <c r="T2132" s="93"/>
      <c r="U2132" s="71"/>
      <c r="V2132" s="71"/>
      <c r="W2132" s="44" t="str">
        <f t="shared" si="636"/>
        <v/>
      </c>
      <c r="X2132" s="25" t="str">
        <f t="shared" si="637"/>
        <v/>
      </c>
      <c r="Y2132" s="1">
        <f t="shared" si="638"/>
        <v>2084</v>
      </c>
      <c r="Z2132" t="str">
        <f t="shared" si="639"/>
        <v>USER_SFTf34U</v>
      </c>
      <c r="AA2132" s="172" t="str">
        <f>IF(ISNA(VLOOKUP(AC2132,Sheet2!J:J,1,0)),"//","")</f>
        <v/>
      </c>
      <c r="AC2132" s="111" t="str">
        <f t="shared" si="643"/>
        <v/>
      </c>
      <c r="AD2132" t="b">
        <f t="shared" si="642"/>
        <v>1</v>
      </c>
    </row>
    <row r="2133" spans="1:30">
      <c r="A2133" s="58">
        <f t="shared" si="641"/>
        <v>2133</v>
      </c>
      <c r="B2133" s="55">
        <f t="shared" si="640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8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34"/>
        <v>NOT EQUAL</v>
      </c>
      <c r="Q2133" t="str">
        <f>IF(ISNA(VLOOKUP(AC2133,#REF!,1)),"//","")</f>
        <v/>
      </c>
      <c r="R2133"/>
      <c r="S2133" s="43">
        <f t="shared" si="635"/>
        <v>610</v>
      </c>
      <c r="T2133" s="93"/>
      <c r="U2133" s="71"/>
      <c r="V2133" s="71"/>
      <c r="W2133" s="44" t="str">
        <f t="shared" si="636"/>
        <v/>
      </c>
      <c r="X2133" s="25" t="str">
        <f t="shared" si="637"/>
        <v/>
      </c>
      <c r="Y2133" s="1">
        <f t="shared" si="638"/>
        <v>2085</v>
      </c>
      <c r="Z2133" t="str">
        <f t="shared" si="639"/>
        <v>USER_SFTg34U</v>
      </c>
      <c r="AA2133" s="172" t="str">
        <f>IF(ISNA(VLOOKUP(AC2133,Sheet2!J:J,1,0)),"//","")</f>
        <v/>
      </c>
      <c r="AC2133" s="111" t="str">
        <f t="shared" si="643"/>
        <v/>
      </c>
      <c r="AD2133" t="b">
        <f t="shared" si="642"/>
        <v>1</v>
      </c>
    </row>
    <row r="2134" spans="1:30">
      <c r="A2134" s="58">
        <f t="shared" si="641"/>
        <v>2134</v>
      </c>
      <c r="B2134" s="55">
        <f t="shared" si="640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8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34"/>
        <v>NOT EQUAL</v>
      </c>
      <c r="Q2134" t="str">
        <f>IF(ISNA(VLOOKUP(AC2134,#REF!,1)),"//","")</f>
        <v/>
      </c>
      <c r="R2134"/>
      <c r="S2134" s="43">
        <f t="shared" si="635"/>
        <v>610</v>
      </c>
      <c r="T2134" s="93"/>
      <c r="U2134" s="71"/>
      <c r="V2134" s="71"/>
      <c r="W2134" s="44" t="str">
        <f t="shared" si="636"/>
        <v/>
      </c>
      <c r="X2134" s="25" t="str">
        <f t="shared" si="637"/>
        <v/>
      </c>
      <c r="Y2134" s="1">
        <f t="shared" si="638"/>
        <v>2086</v>
      </c>
      <c r="Z2134" t="str">
        <f t="shared" si="639"/>
        <v>USER_PRIM35U</v>
      </c>
      <c r="AA2134" s="172" t="str">
        <f>IF(ISNA(VLOOKUP(AC2134,Sheet2!J:J,1,0)),"//","")</f>
        <v/>
      </c>
      <c r="AC2134" s="111" t="str">
        <f t="shared" si="643"/>
        <v/>
      </c>
      <c r="AD2134" t="b">
        <f t="shared" si="642"/>
        <v>1</v>
      </c>
    </row>
    <row r="2135" spans="1:30">
      <c r="A2135" s="58">
        <f t="shared" si="641"/>
        <v>2135</v>
      </c>
      <c r="B2135" s="55">
        <f t="shared" si="640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8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34"/>
        <v>NOT EQUAL</v>
      </c>
      <c r="Q2135" t="str">
        <f>IF(ISNA(VLOOKUP(AC2135,#REF!,1)),"//","")</f>
        <v/>
      </c>
      <c r="R2135"/>
      <c r="S2135" s="43">
        <f t="shared" si="635"/>
        <v>610</v>
      </c>
      <c r="T2135" s="93"/>
      <c r="U2135" s="71"/>
      <c r="V2135" s="71"/>
      <c r="W2135" s="44" t="str">
        <f t="shared" si="636"/>
        <v/>
      </c>
      <c r="X2135" s="25" t="str">
        <f t="shared" si="637"/>
        <v/>
      </c>
      <c r="Y2135" s="1">
        <f t="shared" si="638"/>
        <v>2087</v>
      </c>
      <c r="Z2135" t="str">
        <f t="shared" si="639"/>
        <v>USER_SFTf35U</v>
      </c>
      <c r="AA2135" s="172" t="str">
        <f>IF(ISNA(VLOOKUP(AC2135,Sheet2!J:J,1,0)),"//","")</f>
        <v/>
      </c>
      <c r="AC2135" s="111" t="str">
        <f t="shared" si="643"/>
        <v/>
      </c>
      <c r="AD2135" t="b">
        <f t="shared" si="642"/>
        <v>1</v>
      </c>
    </row>
    <row r="2136" spans="1:30">
      <c r="A2136" s="58">
        <f t="shared" si="641"/>
        <v>2136</v>
      </c>
      <c r="B2136" s="55">
        <f t="shared" si="640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8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44">IF(E2136=F2136,"","NOT EQUAL")</f>
        <v>NOT EQUAL</v>
      </c>
      <c r="Q2136" t="str">
        <f>IF(ISNA(VLOOKUP(AC2136,#REF!,1)),"//","")</f>
        <v/>
      </c>
      <c r="R2136"/>
      <c r="S2136" s="43">
        <f t="shared" ref="S2136:S2160" si="645">IF(X2136&lt;&gt;"",S2135+1,S2135)</f>
        <v>610</v>
      </c>
      <c r="T2136" s="93"/>
      <c r="U2136" s="71"/>
      <c r="V2136" s="71"/>
      <c r="W2136" s="44" t="str">
        <f t="shared" ref="W2136:W2160" si="646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47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48">B2136</f>
        <v>2088</v>
      </c>
      <c r="Z2136" t="str">
        <f t="shared" ref="Z2136:Z2160" si="649">M2136</f>
        <v>USER_SFTg35U</v>
      </c>
      <c r="AA2136" s="172" t="str">
        <f>IF(ISNA(VLOOKUP(AC2136,Sheet2!J:J,1,0)),"//","")</f>
        <v/>
      </c>
      <c r="AC2136" s="111" t="str">
        <f t="shared" si="643"/>
        <v/>
      </c>
      <c r="AD2136" t="b">
        <f t="shared" si="642"/>
        <v>1</v>
      </c>
    </row>
    <row r="2137" spans="1:30">
      <c r="A2137" s="58">
        <f t="shared" si="641"/>
        <v>2137</v>
      </c>
      <c r="B2137" s="55">
        <f t="shared" si="640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8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44"/>
        <v>NOT EQUAL</v>
      </c>
      <c r="Q2137" t="str">
        <f>IF(ISNA(VLOOKUP(AC2137,#REF!,1)),"//","")</f>
        <v/>
      </c>
      <c r="R2137"/>
      <c r="S2137" s="43">
        <f t="shared" si="645"/>
        <v>610</v>
      </c>
      <c r="T2137" s="93"/>
      <c r="U2137" s="71"/>
      <c r="V2137" s="71"/>
      <c r="W2137" s="44" t="str">
        <f t="shared" si="646"/>
        <v/>
      </c>
      <c r="X2137" s="25" t="str">
        <f t="shared" si="647"/>
        <v/>
      </c>
      <c r="Y2137" s="1">
        <f t="shared" si="648"/>
        <v>2089</v>
      </c>
      <c r="Z2137" t="str">
        <f t="shared" si="649"/>
        <v>USER_PRIM36U</v>
      </c>
      <c r="AA2137" s="172" t="str">
        <f>IF(ISNA(VLOOKUP(AC2137,Sheet2!J:J,1,0)),"//","")</f>
        <v/>
      </c>
      <c r="AC2137" s="111" t="str">
        <f t="shared" si="643"/>
        <v/>
      </c>
      <c r="AD2137" t="b">
        <f t="shared" si="642"/>
        <v>1</v>
      </c>
    </row>
    <row r="2138" spans="1:30">
      <c r="A2138" s="58">
        <f t="shared" si="641"/>
        <v>2138</v>
      </c>
      <c r="B2138" s="55">
        <f t="shared" si="640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8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44"/>
        <v>NOT EQUAL</v>
      </c>
      <c r="Q2138" t="str">
        <f>IF(ISNA(VLOOKUP(AC2138,#REF!,1)),"//","")</f>
        <v/>
      </c>
      <c r="R2138"/>
      <c r="S2138" s="43">
        <f t="shared" si="645"/>
        <v>610</v>
      </c>
      <c r="T2138" s="93"/>
      <c r="U2138" s="71"/>
      <c r="V2138" s="71"/>
      <c r="W2138" s="44" t="str">
        <f t="shared" si="646"/>
        <v/>
      </c>
      <c r="X2138" s="25" t="str">
        <f t="shared" si="647"/>
        <v/>
      </c>
      <c r="Y2138" s="1">
        <f t="shared" si="648"/>
        <v>2090</v>
      </c>
      <c r="Z2138" t="str">
        <f t="shared" si="649"/>
        <v>USER_SFTf36U</v>
      </c>
      <c r="AA2138" s="172" t="str">
        <f>IF(ISNA(VLOOKUP(AC2138,Sheet2!J:J,1,0)),"//","")</f>
        <v/>
      </c>
      <c r="AC2138" s="111" t="str">
        <f t="shared" si="643"/>
        <v/>
      </c>
      <c r="AD2138" t="b">
        <f t="shared" si="642"/>
        <v>1</v>
      </c>
    </row>
    <row r="2139" spans="1:30">
      <c r="A2139" s="58">
        <f t="shared" si="641"/>
        <v>2139</v>
      </c>
      <c r="B2139" s="55">
        <f t="shared" ref="B2139:B2202" si="650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8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44"/>
        <v>NOT EQUAL</v>
      </c>
      <c r="Q2139" t="str">
        <f>IF(ISNA(VLOOKUP(AC2139,#REF!,1)),"//","")</f>
        <v/>
      </c>
      <c r="R2139"/>
      <c r="S2139" s="43">
        <f t="shared" si="645"/>
        <v>610</v>
      </c>
      <c r="T2139" s="93"/>
      <c r="U2139" s="71"/>
      <c r="V2139" s="71"/>
      <c r="W2139" s="44" t="str">
        <f t="shared" si="646"/>
        <v/>
      </c>
      <c r="X2139" s="25" t="str">
        <f t="shared" si="647"/>
        <v/>
      </c>
      <c r="Y2139" s="1">
        <f t="shared" si="648"/>
        <v>2091</v>
      </c>
      <c r="Z2139" t="str">
        <f t="shared" si="649"/>
        <v>USER_SFTg36U</v>
      </c>
      <c r="AA2139" s="172" t="str">
        <f>IF(ISNA(VLOOKUP(AC2139,Sheet2!J:J,1,0)),"//","")</f>
        <v/>
      </c>
      <c r="AC2139" s="111" t="str">
        <f t="shared" si="643"/>
        <v/>
      </c>
      <c r="AD2139" t="b">
        <f t="shared" si="642"/>
        <v>1</v>
      </c>
    </row>
    <row r="2140" spans="1:30">
      <c r="A2140" s="58">
        <f t="shared" si="641"/>
        <v>2140</v>
      </c>
      <c r="B2140" s="55">
        <f t="shared" si="650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2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44"/>
        <v/>
      </c>
      <c r="Q2140" t="str">
        <f>IF(ISNA(VLOOKUP(AC2140,#REF!,1)),"//","")</f>
        <v/>
      </c>
      <c r="R2140"/>
      <c r="S2140" s="43">
        <f t="shared" si="645"/>
        <v>611</v>
      </c>
      <c r="T2140" s="93" t="s">
        <v>3001</v>
      </c>
      <c r="U2140" s="71" t="s">
        <v>2484</v>
      </c>
      <c r="V2140" s="71" t="s">
        <v>2484</v>
      </c>
      <c r="W2140" s="44" t="str">
        <f t="shared" si="646"/>
        <v>"XEQM01"</v>
      </c>
      <c r="X2140" s="25" t="str">
        <f t="shared" si="647"/>
        <v>XEQM01</v>
      </c>
      <c r="Y2140" s="1">
        <f t="shared" si="648"/>
        <v>2092</v>
      </c>
      <c r="Z2140" t="str">
        <f t="shared" si="649"/>
        <v>ITM_X_P1</v>
      </c>
      <c r="AA2140" s="172" t="str">
        <f>IF(ISNA(VLOOKUP(AC2140,Sheet2!J:J,1,0)),"//","")</f>
        <v>//</v>
      </c>
      <c r="AC2140" s="111" t="str">
        <f t="shared" si="643"/>
        <v>XEQM01</v>
      </c>
      <c r="AD2140" t="b">
        <f t="shared" si="642"/>
        <v>1</v>
      </c>
    </row>
    <row r="2141" spans="1:30">
      <c r="A2141" s="58">
        <f t="shared" si="641"/>
        <v>2141</v>
      </c>
      <c r="B2141" s="55">
        <f t="shared" si="650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2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44"/>
        <v/>
      </c>
      <c r="Q2141" t="str">
        <f>IF(ISNA(VLOOKUP(AC2141,#REF!,1)),"//","")</f>
        <v/>
      </c>
      <c r="R2141"/>
      <c r="S2141" s="43">
        <f t="shared" si="645"/>
        <v>612</v>
      </c>
      <c r="T2141" s="93" t="s">
        <v>3001</v>
      </c>
      <c r="U2141" s="71" t="s">
        <v>2484</v>
      </c>
      <c r="V2141" s="71" t="s">
        <v>2484</v>
      </c>
      <c r="W2141" s="44" t="str">
        <f t="shared" si="646"/>
        <v>"XEQM02"</v>
      </c>
      <c r="X2141" s="25" t="str">
        <f t="shared" si="647"/>
        <v>XEQM02</v>
      </c>
      <c r="Y2141" s="1">
        <f t="shared" si="648"/>
        <v>2093</v>
      </c>
      <c r="Z2141" t="str">
        <f t="shared" si="649"/>
        <v>ITM_X_P2</v>
      </c>
      <c r="AA2141" s="172" t="str">
        <f>IF(ISNA(VLOOKUP(AC2141,Sheet2!J:J,1,0)),"//","")</f>
        <v>//</v>
      </c>
      <c r="AC2141" s="111" t="str">
        <f t="shared" si="643"/>
        <v>XEQM02</v>
      </c>
      <c r="AD2141" t="b">
        <f t="shared" si="642"/>
        <v>1</v>
      </c>
    </row>
    <row r="2142" spans="1:30">
      <c r="A2142" s="58">
        <f t="shared" si="641"/>
        <v>2142</v>
      </c>
      <c r="B2142" s="55">
        <f t="shared" si="650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2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44"/>
        <v/>
      </c>
      <c r="Q2142" t="str">
        <f>IF(ISNA(VLOOKUP(AC2142,#REF!,1)),"//","")</f>
        <v/>
      </c>
      <c r="R2142"/>
      <c r="S2142" s="43">
        <f t="shared" si="645"/>
        <v>613</v>
      </c>
      <c r="T2142" s="93" t="s">
        <v>3001</v>
      </c>
      <c r="U2142" s="71" t="s">
        <v>2484</v>
      </c>
      <c r="V2142" s="71" t="s">
        <v>2484</v>
      </c>
      <c r="W2142" s="44" t="str">
        <f t="shared" si="646"/>
        <v>"XEQM03"</v>
      </c>
      <c r="X2142" s="25" t="str">
        <f t="shared" si="647"/>
        <v>XEQM03</v>
      </c>
      <c r="Y2142" s="1">
        <f t="shared" si="648"/>
        <v>2094</v>
      </c>
      <c r="Z2142" t="str">
        <f t="shared" si="649"/>
        <v>ITM_X_P3</v>
      </c>
      <c r="AA2142" s="172" t="str">
        <f>IF(ISNA(VLOOKUP(AC2142,Sheet2!J:J,1,0)),"//","")</f>
        <v>//</v>
      </c>
      <c r="AC2142" s="111" t="str">
        <f t="shared" si="643"/>
        <v>XEQM03</v>
      </c>
      <c r="AD2142" t="b">
        <f t="shared" si="642"/>
        <v>1</v>
      </c>
    </row>
    <row r="2143" spans="1:30">
      <c r="A2143" s="58">
        <f t="shared" si="641"/>
        <v>2143</v>
      </c>
      <c r="B2143" s="55">
        <f t="shared" si="650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2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44"/>
        <v/>
      </c>
      <c r="Q2143" s="45" t="str">
        <f>IF(ISNA(VLOOKUP(AC2143,#REF!,1)),"//","")</f>
        <v/>
      </c>
      <c r="R2143" s="45"/>
      <c r="S2143" s="43">
        <f t="shared" si="645"/>
        <v>614</v>
      </c>
      <c r="T2143" s="93" t="s">
        <v>3001</v>
      </c>
      <c r="U2143" s="71" t="s">
        <v>2484</v>
      </c>
      <c r="V2143" s="71" t="s">
        <v>2484</v>
      </c>
      <c r="W2143" s="44" t="str">
        <f t="shared" si="646"/>
        <v>"XEQM04"</v>
      </c>
      <c r="X2143" s="25" t="str">
        <f t="shared" si="647"/>
        <v>XEQM04</v>
      </c>
      <c r="Y2143" s="1">
        <f t="shared" si="648"/>
        <v>2095</v>
      </c>
      <c r="Z2143" t="str">
        <f t="shared" si="649"/>
        <v>ITM_X_P4</v>
      </c>
      <c r="AA2143" s="172" t="str">
        <f>IF(ISNA(VLOOKUP(AC2143,Sheet2!J:J,1,0)),"//","")</f>
        <v>//</v>
      </c>
      <c r="AC2143" s="111" t="str">
        <f t="shared" si="643"/>
        <v>XEQM04</v>
      </c>
      <c r="AD2143" t="b">
        <f t="shared" si="642"/>
        <v>1</v>
      </c>
    </row>
    <row r="2144" spans="1:30">
      <c r="A2144" s="58">
        <f t="shared" si="641"/>
        <v>2144</v>
      </c>
      <c r="B2144" s="55">
        <f t="shared" si="650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2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44"/>
        <v/>
      </c>
      <c r="Q2144" s="45" t="str">
        <f>IF(ISNA(VLOOKUP(AC2144,#REF!,1)),"//","")</f>
        <v/>
      </c>
      <c r="R2144" s="45"/>
      <c r="S2144" s="43">
        <f t="shared" si="645"/>
        <v>615</v>
      </c>
      <c r="T2144" s="93" t="s">
        <v>3001</v>
      </c>
      <c r="U2144" s="71" t="s">
        <v>2484</v>
      </c>
      <c r="V2144" s="71" t="s">
        <v>2484</v>
      </c>
      <c r="W2144" s="44" t="str">
        <f t="shared" si="646"/>
        <v>"XEQM05"</v>
      </c>
      <c r="X2144" s="25" t="str">
        <f t="shared" si="647"/>
        <v>XEQM05</v>
      </c>
      <c r="Y2144" s="1">
        <f t="shared" si="648"/>
        <v>2096</v>
      </c>
      <c r="Z2144" t="str">
        <f t="shared" si="649"/>
        <v>ITM_X_P5</v>
      </c>
      <c r="AA2144" s="172" t="str">
        <f>IF(ISNA(VLOOKUP(AC2144,Sheet2!J:J,1,0)),"//","")</f>
        <v>//</v>
      </c>
      <c r="AC2144" s="111" t="str">
        <f t="shared" si="643"/>
        <v>XEQM05</v>
      </c>
      <c r="AD2144" t="b">
        <f t="shared" si="642"/>
        <v>1</v>
      </c>
    </row>
    <row r="2145" spans="1:30">
      <c r="A2145" s="58">
        <f t="shared" ref="A2145:A2208" si="651">IF(B2145=INT(B2145),ROW(),"")</f>
        <v>2145</v>
      </c>
      <c r="B2145" s="55">
        <f t="shared" si="650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2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44"/>
        <v/>
      </c>
      <c r="Q2145" s="45" t="str">
        <f>IF(ISNA(VLOOKUP(AC2145,#REF!,1)),"//","")</f>
        <v/>
      </c>
      <c r="R2145" s="45"/>
      <c r="S2145" s="43">
        <f t="shared" si="645"/>
        <v>616</v>
      </c>
      <c r="T2145" s="93" t="s">
        <v>3001</v>
      </c>
      <c r="U2145" s="71" t="s">
        <v>2484</v>
      </c>
      <c r="V2145" s="71" t="s">
        <v>2484</v>
      </c>
      <c r="W2145" s="44" t="str">
        <f t="shared" si="646"/>
        <v>"XEQM06"</v>
      </c>
      <c r="X2145" s="25" t="str">
        <f t="shared" si="647"/>
        <v>XEQM06</v>
      </c>
      <c r="Y2145" s="1">
        <f t="shared" si="648"/>
        <v>2097</v>
      </c>
      <c r="Z2145" t="str">
        <f t="shared" si="649"/>
        <v>ITM_X_P6</v>
      </c>
      <c r="AA2145" s="172" t="str">
        <f>IF(ISNA(VLOOKUP(AC2145,Sheet2!J:J,1,0)),"//","")</f>
        <v>//</v>
      </c>
      <c r="AC2145" s="111" t="str">
        <f t="shared" si="643"/>
        <v>XEQM06</v>
      </c>
      <c r="AD2145" t="b">
        <f t="shared" si="642"/>
        <v>1</v>
      </c>
    </row>
    <row r="2146" spans="1:30">
      <c r="A2146" s="58">
        <f t="shared" si="651"/>
        <v>2146</v>
      </c>
      <c r="B2146" s="55">
        <f t="shared" si="650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2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44"/>
        <v/>
      </c>
      <c r="Q2146" s="45" t="str">
        <f>IF(ISNA(VLOOKUP(AC2146,#REF!,1)),"//","")</f>
        <v/>
      </c>
      <c r="R2146" s="45"/>
      <c r="S2146" s="43">
        <f t="shared" si="645"/>
        <v>617</v>
      </c>
      <c r="T2146" s="93" t="s">
        <v>3001</v>
      </c>
      <c r="U2146" s="71" t="s">
        <v>2484</v>
      </c>
      <c r="V2146" s="71" t="s">
        <v>2484</v>
      </c>
      <c r="W2146" s="44" t="str">
        <f t="shared" si="646"/>
        <v>"XEQM07"</v>
      </c>
      <c r="X2146" s="25" t="str">
        <f t="shared" si="647"/>
        <v>XEQM07</v>
      </c>
      <c r="Y2146" s="1">
        <f t="shared" si="648"/>
        <v>2098</v>
      </c>
      <c r="Z2146" t="str">
        <f t="shared" si="649"/>
        <v>ITM_X_f1</v>
      </c>
      <c r="AA2146" s="172" t="str">
        <f>IF(ISNA(VLOOKUP(AC2146,Sheet2!J:J,1,0)),"//","")</f>
        <v>//</v>
      </c>
      <c r="AC2146" s="111" t="str">
        <f t="shared" si="643"/>
        <v>XEQM07</v>
      </c>
      <c r="AD2146" t="b">
        <f t="shared" si="642"/>
        <v>1</v>
      </c>
    </row>
    <row r="2147" spans="1:30">
      <c r="A2147" s="58">
        <f t="shared" si="651"/>
        <v>2147</v>
      </c>
      <c r="B2147" s="55">
        <f t="shared" si="650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2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44"/>
        <v/>
      </c>
      <c r="Q2147" s="45" t="str">
        <f>IF(ISNA(VLOOKUP(AC2147,#REF!,1)),"//","")</f>
        <v/>
      </c>
      <c r="R2147" s="45"/>
      <c r="S2147" s="43">
        <f t="shared" si="645"/>
        <v>618</v>
      </c>
      <c r="T2147" s="93" t="s">
        <v>3001</v>
      </c>
      <c r="U2147" s="71" t="s">
        <v>2484</v>
      </c>
      <c r="V2147" s="71" t="s">
        <v>2484</v>
      </c>
      <c r="W2147" s="44" t="str">
        <f t="shared" si="646"/>
        <v>"XEQM08"</v>
      </c>
      <c r="X2147" s="25" t="str">
        <f t="shared" si="647"/>
        <v>XEQM08</v>
      </c>
      <c r="Y2147" s="1">
        <f t="shared" si="648"/>
        <v>2099</v>
      </c>
      <c r="Z2147" t="str">
        <f t="shared" si="649"/>
        <v>ITM_X_f2</v>
      </c>
      <c r="AA2147" s="172" t="str">
        <f>IF(ISNA(VLOOKUP(AC2147,Sheet2!J:J,1,0)),"//","")</f>
        <v>//</v>
      </c>
      <c r="AC2147" s="111" t="str">
        <f t="shared" si="643"/>
        <v>XEQM08</v>
      </c>
      <c r="AD2147" t="b">
        <f t="shared" si="642"/>
        <v>1</v>
      </c>
    </row>
    <row r="2148" spans="1:30">
      <c r="A2148" s="58">
        <f t="shared" si="651"/>
        <v>2148</v>
      </c>
      <c r="B2148" s="55">
        <f t="shared" si="650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2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44"/>
        <v/>
      </c>
      <c r="Q2148" s="45" t="str">
        <f>IF(ISNA(VLOOKUP(AC2148,#REF!,1)),"//","")</f>
        <v/>
      </c>
      <c r="R2148" s="45"/>
      <c r="S2148" s="43">
        <f t="shared" si="645"/>
        <v>619</v>
      </c>
      <c r="T2148" s="93" t="s">
        <v>3001</v>
      </c>
      <c r="U2148" s="71" t="s">
        <v>2484</v>
      </c>
      <c r="V2148" s="71" t="s">
        <v>2484</v>
      </c>
      <c r="W2148" s="44" t="str">
        <f t="shared" si="646"/>
        <v>"XEQM09"</v>
      </c>
      <c r="X2148" s="25" t="str">
        <f t="shared" si="647"/>
        <v>XEQM09</v>
      </c>
      <c r="Y2148" s="1">
        <f t="shared" si="648"/>
        <v>2100</v>
      </c>
      <c r="Z2148" t="str">
        <f t="shared" si="649"/>
        <v>ITM_X_f3</v>
      </c>
      <c r="AA2148" s="172" t="str">
        <f>IF(ISNA(VLOOKUP(AC2148,Sheet2!J:J,1,0)),"//","")</f>
        <v>//</v>
      </c>
      <c r="AC2148" s="111" t="str">
        <f t="shared" si="643"/>
        <v>XEQM09</v>
      </c>
      <c r="AD2148" t="b">
        <f t="shared" si="642"/>
        <v>1</v>
      </c>
    </row>
    <row r="2149" spans="1:30">
      <c r="A2149" s="58">
        <f t="shared" si="651"/>
        <v>2149</v>
      </c>
      <c r="B2149" s="55">
        <f t="shared" si="650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2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44"/>
        <v/>
      </c>
      <c r="Q2149" s="45" t="str">
        <f>IF(ISNA(VLOOKUP(AC2149,#REF!,1)),"//","")</f>
        <v/>
      </c>
      <c r="R2149" s="45"/>
      <c r="S2149" s="43">
        <f t="shared" si="645"/>
        <v>620</v>
      </c>
      <c r="T2149" s="93" t="s">
        <v>3001</v>
      </c>
      <c r="U2149" s="71" t="s">
        <v>2484</v>
      </c>
      <c r="V2149" s="71" t="s">
        <v>2484</v>
      </c>
      <c r="W2149" s="44" t="str">
        <f t="shared" si="646"/>
        <v>"XEQM10"</v>
      </c>
      <c r="X2149" s="25" t="str">
        <f t="shared" si="647"/>
        <v>XEQM10</v>
      </c>
      <c r="Y2149" s="1">
        <f t="shared" si="648"/>
        <v>2101</v>
      </c>
      <c r="Z2149" t="str">
        <f t="shared" si="649"/>
        <v>ITM_X_f4</v>
      </c>
      <c r="AA2149" s="172" t="str">
        <f>IF(ISNA(VLOOKUP(AC2149,Sheet2!J:J,1,0)),"//","")</f>
        <v>//</v>
      </c>
      <c r="AC2149" s="111" t="str">
        <f t="shared" si="643"/>
        <v>XEQM10</v>
      </c>
      <c r="AD2149" t="b">
        <f t="shared" si="642"/>
        <v>1</v>
      </c>
    </row>
    <row r="2150" spans="1:30">
      <c r="A2150" s="58">
        <f t="shared" si="651"/>
        <v>2150</v>
      </c>
      <c r="B2150" s="55">
        <f t="shared" si="650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2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44"/>
        <v/>
      </c>
      <c r="Q2150" s="45" t="str">
        <f>IF(ISNA(VLOOKUP(AC2150,#REF!,1)),"//","")</f>
        <v/>
      </c>
      <c r="R2150" s="45"/>
      <c r="S2150" s="43">
        <f t="shared" si="645"/>
        <v>621</v>
      </c>
      <c r="T2150" s="93" t="s">
        <v>3001</v>
      </c>
      <c r="U2150" s="71" t="s">
        <v>2484</v>
      </c>
      <c r="V2150" s="71" t="s">
        <v>2484</v>
      </c>
      <c r="W2150" s="44" t="str">
        <f t="shared" si="646"/>
        <v>"XEQM11"</v>
      </c>
      <c r="X2150" s="25" t="str">
        <f t="shared" si="647"/>
        <v>XEQM11</v>
      </c>
      <c r="Y2150" s="1">
        <f t="shared" si="648"/>
        <v>2102</v>
      </c>
      <c r="Z2150" t="str">
        <f t="shared" si="649"/>
        <v>ITM_X_f5</v>
      </c>
      <c r="AA2150" s="172" t="str">
        <f>IF(ISNA(VLOOKUP(AC2150,Sheet2!J:J,1,0)),"//","")</f>
        <v>//</v>
      </c>
      <c r="AC2150" s="111" t="str">
        <f t="shared" si="643"/>
        <v>XEQM11</v>
      </c>
      <c r="AD2150" t="b">
        <f t="shared" si="642"/>
        <v>1</v>
      </c>
    </row>
    <row r="2151" spans="1:30">
      <c r="A2151" s="58">
        <f t="shared" si="651"/>
        <v>2151</v>
      </c>
      <c r="B2151" s="55">
        <f t="shared" si="650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2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44"/>
        <v/>
      </c>
      <c r="Q2151" s="45" t="str">
        <f>IF(ISNA(VLOOKUP(AC2151,#REF!,1)),"//","")</f>
        <v/>
      </c>
      <c r="R2151" s="45"/>
      <c r="S2151" s="43">
        <f t="shared" si="645"/>
        <v>622</v>
      </c>
      <c r="T2151" s="93" t="s">
        <v>3001</v>
      </c>
      <c r="U2151" s="71" t="s">
        <v>2484</v>
      </c>
      <c r="V2151" s="71" t="s">
        <v>2484</v>
      </c>
      <c r="W2151" s="44" t="str">
        <f t="shared" si="646"/>
        <v>"XEQM12"</v>
      </c>
      <c r="X2151" s="25" t="str">
        <f t="shared" si="647"/>
        <v>XEQM12</v>
      </c>
      <c r="Y2151" s="1">
        <f t="shared" si="648"/>
        <v>2103</v>
      </c>
      <c r="Z2151" t="str">
        <f t="shared" si="649"/>
        <v>ITM_X_f6</v>
      </c>
      <c r="AA2151" s="172" t="str">
        <f>IF(ISNA(VLOOKUP(AC2151,Sheet2!J:J,1,0)),"//","")</f>
        <v>//</v>
      </c>
      <c r="AC2151" s="111" t="str">
        <f t="shared" si="643"/>
        <v>XEQM12</v>
      </c>
      <c r="AD2151" t="b">
        <f t="shared" si="642"/>
        <v>1</v>
      </c>
    </row>
    <row r="2152" spans="1:30">
      <c r="A2152" s="58">
        <f t="shared" si="651"/>
        <v>2152</v>
      </c>
      <c r="B2152" s="55">
        <f t="shared" si="650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2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44"/>
        <v/>
      </c>
      <c r="Q2152" s="45" t="str">
        <f>IF(ISNA(VLOOKUP(AC2152,#REF!,1)),"//","")</f>
        <v/>
      </c>
      <c r="R2152" s="45"/>
      <c r="S2152" s="43">
        <f t="shared" si="645"/>
        <v>623</v>
      </c>
      <c r="T2152" s="93" t="s">
        <v>3001</v>
      </c>
      <c r="U2152" s="71" t="s">
        <v>2484</v>
      </c>
      <c r="V2152" s="71" t="s">
        <v>2484</v>
      </c>
      <c r="W2152" s="44" t="str">
        <f t="shared" si="646"/>
        <v>"XEQM13"</v>
      </c>
      <c r="X2152" s="25" t="str">
        <f t="shared" si="647"/>
        <v>XEQM13</v>
      </c>
      <c r="Y2152" s="1">
        <f t="shared" si="648"/>
        <v>2104</v>
      </c>
      <c r="Z2152" t="str">
        <f t="shared" si="649"/>
        <v>ITM_X_g1</v>
      </c>
      <c r="AA2152" s="172" t="str">
        <f>IF(ISNA(VLOOKUP(AC2152,Sheet2!J:J,1,0)),"//","")</f>
        <v>//</v>
      </c>
      <c r="AC2152" s="111" t="str">
        <f t="shared" si="643"/>
        <v>XEQM13</v>
      </c>
      <c r="AD2152" t="b">
        <f t="shared" si="642"/>
        <v>1</v>
      </c>
    </row>
    <row r="2153" spans="1:30">
      <c r="A2153" s="58">
        <f t="shared" si="651"/>
        <v>2153</v>
      </c>
      <c r="B2153" s="55">
        <f t="shared" si="650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2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44"/>
        <v/>
      </c>
      <c r="Q2153" s="45" t="str">
        <f>IF(ISNA(VLOOKUP(AC2153,#REF!,1)),"//","")</f>
        <v/>
      </c>
      <c r="R2153" s="45"/>
      <c r="S2153" s="43">
        <f t="shared" si="645"/>
        <v>624</v>
      </c>
      <c r="T2153" s="93" t="s">
        <v>3001</v>
      </c>
      <c r="U2153" s="71" t="s">
        <v>2484</v>
      </c>
      <c r="V2153" s="71" t="s">
        <v>2484</v>
      </c>
      <c r="W2153" s="44" t="str">
        <f t="shared" si="646"/>
        <v>"XEQM14"</v>
      </c>
      <c r="X2153" s="25" t="str">
        <f t="shared" si="647"/>
        <v>XEQM14</v>
      </c>
      <c r="Y2153" s="1">
        <f t="shared" si="648"/>
        <v>2105</v>
      </c>
      <c r="Z2153" t="str">
        <f t="shared" si="649"/>
        <v>ITM_X_g2</v>
      </c>
      <c r="AA2153" s="172" t="str">
        <f>IF(ISNA(VLOOKUP(AC2153,Sheet2!J:J,1,0)),"//","")</f>
        <v>//</v>
      </c>
      <c r="AC2153" s="111" t="str">
        <f t="shared" si="643"/>
        <v>XEQM14</v>
      </c>
      <c r="AD2153" t="b">
        <f t="shared" si="642"/>
        <v>1</v>
      </c>
    </row>
    <row r="2154" spans="1:30">
      <c r="A2154" s="58">
        <f t="shared" si="651"/>
        <v>2154</v>
      </c>
      <c r="B2154" s="55">
        <f t="shared" si="650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2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44"/>
        <v/>
      </c>
      <c r="Q2154" s="45" t="str">
        <f>IF(ISNA(VLOOKUP(AC2154,#REF!,1)),"//","")</f>
        <v/>
      </c>
      <c r="R2154" s="45"/>
      <c r="S2154" s="43">
        <f t="shared" si="645"/>
        <v>625</v>
      </c>
      <c r="T2154" s="93" t="s">
        <v>3001</v>
      </c>
      <c r="U2154" s="71" t="s">
        <v>2484</v>
      </c>
      <c r="V2154" s="71" t="s">
        <v>2484</v>
      </c>
      <c r="W2154" s="44" t="str">
        <f t="shared" si="646"/>
        <v>"XEQM15"</v>
      </c>
      <c r="X2154" s="25" t="str">
        <f t="shared" si="647"/>
        <v>XEQM15</v>
      </c>
      <c r="Y2154" s="1">
        <f t="shared" si="648"/>
        <v>2106</v>
      </c>
      <c r="Z2154" t="str">
        <f t="shared" si="649"/>
        <v>ITM_X_g3</v>
      </c>
      <c r="AA2154" s="172" t="str">
        <f>IF(ISNA(VLOOKUP(AC2154,Sheet2!J:J,1,0)),"//","")</f>
        <v>//</v>
      </c>
      <c r="AC2154" s="111" t="str">
        <f t="shared" si="643"/>
        <v>XEQM15</v>
      </c>
      <c r="AD2154" t="b">
        <f t="shared" si="642"/>
        <v>1</v>
      </c>
    </row>
    <row r="2155" spans="1:30">
      <c r="A2155" s="58">
        <f t="shared" si="651"/>
        <v>2155</v>
      </c>
      <c r="B2155" s="55">
        <f t="shared" si="650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2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44"/>
        <v/>
      </c>
      <c r="Q2155" s="45" t="str">
        <f>IF(ISNA(VLOOKUP(AC2155,#REF!,1)),"//","")</f>
        <v/>
      </c>
      <c r="R2155" s="45"/>
      <c r="S2155" s="43">
        <f t="shared" si="645"/>
        <v>626</v>
      </c>
      <c r="T2155" s="93" t="s">
        <v>3001</v>
      </c>
      <c r="U2155" s="71" t="s">
        <v>2484</v>
      </c>
      <c r="V2155" s="71" t="s">
        <v>2484</v>
      </c>
      <c r="W2155" s="44" t="str">
        <f t="shared" si="646"/>
        <v>"XEQM16"</v>
      </c>
      <c r="X2155" s="25" t="str">
        <f t="shared" si="647"/>
        <v>XEQM16</v>
      </c>
      <c r="Y2155" s="1">
        <f t="shared" si="648"/>
        <v>2107</v>
      </c>
      <c r="Z2155" t="str">
        <f t="shared" si="649"/>
        <v>ITM_X_g4</v>
      </c>
      <c r="AA2155" s="172" t="str">
        <f>IF(ISNA(VLOOKUP(AC2155,Sheet2!J:J,1,0)),"//","")</f>
        <v>//</v>
      </c>
      <c r="AC2155" s="111" t="str">
        <f t="shared" si="643"/>
        <v>XEQM16</v>
      </c>
      <c r="AD2155" t="b">
        <f t="shared" si="642"/>
        <v>1</v>
      </c>
    </row>
    <row r="2156" spans="1:30">
      <c r="A2156" s="58">
        <f t="shared" si="651"/>
        <v>2156</v>
      </c>
      <c r="B2156" s="55">
        <f t="shared" si="650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2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44"/>
        <v/>
      </c>
      <c r="Q2156" s="45" t="str">
        <f>IF(ISNA(VLOOKUP(AC2156,#REF!,1)),"//","")</f>
        <v/>
      </c>
      <c r="R2156" s="45"/>
      <c r="S2156" s="43">
        <f t="shared" si="645"/>
        <v>627</v>
      </c>
      <c r="T2156" s="93" t="s">
        <v>3001</v>
      </c>
      <c r="U2156" s="71" t="s">
        <v>2484</v>
      </c>
      <c r="V2156" s="71" t="s">
        <v>2484</v>
      </c>
      <c r="W2156" s="44" t="str">
        <f t="shared" si="646"/>
        <v>"XEQM17"</v>
      </c>
      <c r="X2156" s="25" t="str">
        <f t="shared" si="647"/>
        <v>XEQM17</v>
      </c>
      <c r="Y2156" s="1">
        <f t="shared" si="648"/>
        <v>2108</v>
      </c>
      <c r="Z2156" t="str">
        <f t="shared" si="649"/>
        <v>ITM_X_g5</v>
      </c>
      <c r="AA2156" s="172" t="str">
        <f>IF(ISNA(VLOOKUP(AC2156,Sheet2!J:J,1,0)),"//","")</f>
        <v>//</v>
      </c>
      <c r="AC2156" s="111" t="str">
        <f t="shared" si="643"/>
        <v>XEQM17</v>
      </c>
      <c r="AD2156" t="b">
        <f t="shared" si="642"/>
        <v>1</v>
      </c>
    </row>
    <row r="2157" spans="1:30">
      <c r="A2157" s="58">
        <f t="shared" si="651"/>
        <v>2157</v>
      </c>
      <c r="B2157" s="55">
        <f t="shared" si="650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2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44"/>
        <v/>
      </c>
      <c r="Q2157" s="45" t="str">
        <f>IF(ISNA(VLOOKUP(AC2157,#REF!,1)),"//","")</f>
        <v/>
      </c>
      <c r="R2157" s="45"/>
      <c r="S2157" s="43">
        <f t="shared" si="645"/>
        <v>628</v>
      </c>
      <c r="T2157" s="93" t="s">
        <v>3001</v>
      </c>
      <c r="U2157" s="71" t="s">
        <v>2484</v>
      </c>
      <c r="V2157" s="71" t="s">
        <v>2484</v>
      </c>
      <c r="W2157" s="44" t="str">
        <f t="shared" si="646"/>
        <v>"XEQM18"</v>
      </c>
      <c r="X2157" s="25" t="str">
        <f t="shared" si="647"/>
        <v>XEQM18</v>
      </c>
      <c r="Y2157" s="1">
        <f t="shared" si="648"/>
        <v>2109</v>
      </c>
      <c r="Z2157" t="str">
        <f t="shared" si="649"/>
        <v>ITM_X_g6</v>
      </c>
      <c r="AA2157" s="172" t="str">
        <f>IF(ISNA(VLOOKUP(AC2157,Sheet2!J:J,1,0)),"//","")</f>
        <v>//</v>
      </c>
      <c r="AC2157" s="111" t="str">
        <f t="shared" si="643"/>
        <v>XEQM18</v>
      </c>
      <c r="AD2157" t="b">
        <f t="shared" si="642"/>
        <v>1</v>
      </c>
    </row>
    <row r="2158" spans="1:30">
      <c r="A2158" s="58">
        <f t="shared" si="651"/>
        <v>2158</v>
      </c>
      <c r="B2158" s="55">
        <f t="shared" si="650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8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44"/>
        <v/>
      </c>
      <c r="Q2158" s="45" t="str">
        <f>IF(ISNA(VLOOKUP(AC2158,#REF!,1)),"//","")</f>
        <v/>
      </c>
      <c r="R2158" s="45"/>
      <c r="S2158" s="43">
        <f t="shared" si="645"/>
        <v>629</v>
      </c>
      <c r="T2158" s="93" t="s">
        <v>3001</v>
      </c>
      <c r="U2158" s="71" t="s">
        <v>2914</v>
      </c>
      <c r="V2158" s="71" t="s">
        <v>2484</v>
      </c>
      <c r="W2158" s="44" t="str">
        <f t="shared" si="646"/>
        <v>"X.SAVE"</v>
      </c>
      <c r="X2158" s="25" t="str">
        <f t="shared" si="647"/>
        <v>X.SAVE</v>
      </c>
      <c r="Y2158" s="1">
        <f t="shared" si="648"/>
        <v>2110</v>
      </c>
      <c r="Z2158" t="str">
        <f t="shared" si="649"/>
        <v>ITM_XSAVE</v>
      </c>
      <c r="AA2158" s="172" t="str">
        <f>IF(ISNA(VLOOKUP(AC2158,Sheet2!J:J,1,0)),"//","")</f>
        <v>//</v>
      </c>
      <c r="AC2158" s="111" t="str">
        <f t="shared" si="643"/>
        <v>X.SAVE</v>
      </c>
      <c r="AD2158" t="b">
        <f t="shared" si="642"/>
        <v>1</v>
      </c>
    </row>
    <row r="2159" spans="1:30">
      <c r="A2159" s="58">
        <f t="shared" si="651"/>
        <v>2159</v>
      </c>
      <c r="B2159" s="55">
        <f t="shared" si="650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8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44"/>
        <v/>
      </c>
      <c r="Q2159" t="str">
        <f>IF(ISNA(VLOOKUP(AC2159,#REF!,1)),"//","")</f>
        <v/>
      </c>
      <c r="R2159"/>
      <c r="S2159" s="43">
        <f t="shared" si="645"/>
        <v>630</v>
      </c>
      <c r="T2159" s="93" t="s">
        <v>3001</v>
      </c>
      <c r="U2159" s="71" t="s">
        <v>2914</v>
      </c>
      <c r="V2159" s="71" t="s">
        <v>2484</v>
      </c>
      <c r="W2159" s="44" t="str">
        <f t="shared" si="646"/>
        <v>"X.LOAD"</v>
      </c>
      <c r="X2159" s="25" t="str">
        <f t="shared" si="647"/>
        <v>X.LOAD</v>
      </c>
      <c r="Y2159" s="1">
        <f t="shared" si="648"/>
        <v>2111</v>
      </c>
      <c r="Z2159" t="str">
        <f t="shared" si="649"/>
        <v>ITM_XLOAD</v>
      </c>
      <c r="AA2159" s="172" t="str">
        <f>IF(ISNA(VLOOKUP(AC2159,Sheet2!J:J,1,0)),"//","")</f>
        <v>//</v>
      </c>
      <c r="AC2159" s="111" t="str">
        <f t="shared" si="643"/>
        <v>X.LOAD</v>
      </c>
      <c r="AD2159" t="b">
        <f t="shared" si="642"/>
        <v>1</v>
      </c>
    </row>
    <row r="2160" spans="1:30">
      <c r="A2160" s="58">
        <f t="shared" si="651"/>
        <v>2160</v>
      </c>
      <c r="B2160" s="55">
        <f t="shared" si="650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8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44"/>
        <v/>
      </c>
      <c r="Q2160" t="str">
        <f>IF(ISNA(VLOOKUP(AC2160,#REF!,1)),"//","")</f>
        <v/>
      </c>
      <c r="R2160"/>
      <c r="S2160" s="43">
        <f t="shared" si="645"/>
        <v>630</v>
      </c>
      <c r="T2160" s="93" t="s">
        <v>3058</v>
      </c>
      <c r="U2160" s="71" t="s">
        <v>2907</v>
      </c>
      <c r="V2160" s="71" t="s">
        <v>2484</v>
      </c>
      <c r="W2160" s="44" t="str">
        <f t="shared" si="646"/>
        <v/>
      </c>
      <c r="X2160" s="25" t="str">
        <f t="shared" si="647"/>
        <v/>
      </c>
      <c r="Y2160" s="1">
        <f t="shared" si="648"/>
        <v>2112</v>
      </c>
      <c r="Z2160" t="str">
        <f t="shared" si="649"/>
        <v>ITM_FB00</v>
      </c>
      <c r="AA2160" s="172" t="str">
        <f>IF(ISNA(VLOOKUP(AC2160,Sheet2!J:J,1,0)),"//","")</f>
        <v/>
      </c>
      <c r="AC2160" s="111" t="str">
        <f t="shared" si="643"/>
        <v/>
      </c>
      <c r="AD2160" t="b">
        <f t="shared" si="642"/>
        <v>1</v>
      </c>
    </row>
    <row r="2161" spans="1:30">
      <c r="A2161" s="58">
        <f t="shared" si="651"/>
        <v>2161</v>
      </c>
      <c r="B2161" s="55">
        <f t="shared" si="650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8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52">IF(E2161=F2161,"","NOT EQUAL")</f>
        <v/>
      </c>
      <c r="Q2161" s="45" t="str">
        <f>IF(ISNA(VLOOKUP(AC2161,#REF!,1)),"//","")</f>
        <v/>
      </c>
      <c r="R2161" s="45"/>
      <c r="S2161" s="43">
        <f t="shared" ref="S2161" si="653">IF(X2161&lt;&gt;"",S2160+1,S2160)</f>
        <v>630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54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55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56">B2161</f>
        <v>2113</v>
      </c>
      <c r="Z2161" t="str">
        <f t="shared" ref="Z2161" si="657">M2161</f>
        <v>ITM_FB01</v>
      </c>
      <c r="AA2161" s="172" t="str">
        <f>IF(ISNA(VLOOKUP(AC2161,Sheet2!J:J,1,0)),"//","")</f>
        <v/>
      </c>
      <c r="AC2161" s="111" t="str">
        <f t="shared" si="643"/>
        <v/>
      </c>
      <c r="AD2161" t="b">
        <f t="shared" si="642"/>
        <v>1</v>
      </c>
    </row>
    <row r="2162" spans="1:30">
      <c r="A2162" s="58">
        <f t="shared" si="651"/>
        <v>2162</v>
      </c>
      <c r="B2162" s="55">
        <f t="shared" si="650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8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58">IF(E2162=F2162,"","NOT EQUAL")</f>
        <v/>
      </c>
      <c r="Q2162" s="45" t="str">
        <f>IF(ISNA(VLOOKUP(AC2162,#REF!,1)),"//","")</f>
        <v/>
      </c>
      <c r="R2162" s="45"/>
      <c r="S2162" s="43">
        <f t="shared" ref="S2162" si="659">IF(X2162&lt;&gt;"",S2161+1,S2161)</f>
        <v>630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60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61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2">B2162</f>
        <v>2114</v>
      </c>
      <c r="Z2162" t="str">
        <f t="shared" ref="Z2162" si="663">M2162</f>
        <v>ITM_FB02</v>
      </c>
      <c r="AA2162" s="172" t="str">
        <f>IF(ISNA(VLOOKUP(AC2162,Sheet2!J:J,1,0)),"//","")</f>
        <v/>
      </c>
      <c r="AC2162" s="111" t="str">
        <f t="shared" si="643"/>
        <v/>
      </c>
      <c r="AD2162" t="b">
        <f t="shared" si="642"/>
        <v>1</v>
      </c>
    </row>
    <row r="2163" spans="1:30">
      <c r="A2163" s="58">
        <f t="shared" si="651"/>
        <v>2163</v>
      </c>
      <c r="B2163" s="55">
        <f t="shared" si="650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8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64">IF(E2163=F2163,"","NOT EQUAL")</f>
        <v/>
      </c>
      <c r="Q2163" s="45" t="str">
        <f>IF(ISNA(VLOOKUP(AC2163,#REF!,1)),"//","")</f>
        <v/>
      </c>
      <c r="R2163" s="45"/>
      <c r="S2163" s="43">
        <f t="shared" ref="S2163:S2178" si="665">IF(X2163&lt;&gt;"",S2162+1,S2162)</f>
        <v>630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66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67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68">B2163</f>
        <v>2115</v>
      </c>
      <c r="Z2163" t="str">
        <f t="shared" ref="Z2163:Z2178" si="669">M2163</f>
        <v>ITM_FB03</v>
      </c>
      <c r="AA2163" s="172" t="str">
        <f>IF(ISNA(VLOOKUP(AC2163,Sheet2!J:J,1,0)),"//","")</f>
        <v/>
      </c>
      <c r="AC2163" s="111" t="str">
        <f t="shared" si="643"/>
        <v/>
      </c>
      <c r="AD2163" t="b">
        <f t="shared" si="642"/>
        <v>1</v>
      </c>
    </row>
    <row r="2164" spans="1:30">
      <c r="A2164" s="58">
        <f t="shared" si="651"/>
        <v>2164</v>
      </c>
      <c r="B2164" s="55">
        <f t="shared" si="650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8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64"/>
        <v/>
      </c>
      <c r="Q2164" s="45" t="str">
        <f>IF(ISNA(VLOOKUP(AC2164,#REF!,1)),"//","")</f>
        <v/>
      </c>
      <c r="R2164" s="45"/>
      <c r="S2164" s="43">
        <f t="shared" si="665"/>
        <v>630</v>
      </c>
      <c r="T2164" s="93" t="s">
        <v>3058</v>
      </c>
      <c r="U2164" s="71" t="s">
        <v>2907</v>
      </c>
      <c r="V2164" s="71" t="s">
        <v>2484</v>
      </c>
      <c r="W2164" s="44" t="str">
        <f t="shared" si="666"/>
        <v/>
      </c>
      <c r="X2164" s="25" t="str">
        <f t="shared" si="667"/>
        <v/>
      </c>
      <c r="Y2164" s="1">
        <f t="shared" si="668"/>
        <v>2116</v>
      </c>
      <c r="Z2164" t="str">
        <f t="shared" si="669"/>
        <v>ITM_FB04</v>
      </c>
      <c r="AA2164" s="172" t="str">
        <f>IF(ISNA(VLOOKUP(AC2164,Sheet2!J:J,1,0)),"//","")</f>
        <v/>
      </c>
      <c r="AC2164" s="111" t="str">
        <f t="shared" si="643"/>
        <v/>
      </c>
      <c r="AD2164" t="b">
        <f t="shared" si="642"/>
        <v>1</v>
      </c>
    </row>
    <row r="2165" spans="1:30">
      <c r="A2165" s="58">
        <f t="shared" si="651"/>
        <v>2165</v>
      </c>
      <c r="B2165" s="55">
        <f t="shared" si="650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8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64"/>
        <v/>
      </c>
      <c r="Q2165" s="45" t="str">
        <f>IF(ISNA(VLOOKUP(AC2165,#REF!,1)),"//","")</f>
        <v/>
      </c>
      <c r="R2165" s="45"/>
      <c r="S2165" s="43">
        <f t="shared" si="665"/>
        <v>630</v>
      </c>
      <c r="T2165" s="93" t="s">
        <v>3058</v>
      </c>
      <c r="U2165" s="71" t="s">
        <v>2907</v>
      </c>
      <c r="V2165" s="71" t="s">
        <v>2484</v>
      </c>
      <c r="W2165" s="44" t="str">
        <f t="shared" si="666"/>
        <v/>
      </c>
      <c r="X2165" s="25" t="str">
        <f t="shared" si="667"/>
        <v/>
      </c>
      <c r="Y2165" s="1">
        <f t="shared" si="668"/>
        <v>2117</v>
      </c>
      <c r="Z2165" t="str">
        <f t="shared" si="669"/>
        <v>ITM_FB05</v>
      </c>
      <c r="AA2165" s="172" t="str">
        <f>IF(ISNA(VLOOKUP(AC2165,Sheet2!J:J,1,0)),"//","")</f>
        <v/>
      </c>
      <c r="AC2165" s="111" t="str">
        <f t="shared" si="643"/>
        <v/>
      </c>
      <c r="AD2165" t="b">
        <f t="shared" si="642"/>
        <v>1</v>
      </c>
    </row>
    <row r="2166" spans="1:30">
      <c r="A2166" s="58">
        <f t="shared" si="651"/>
        <v>2166</v>
      </c>
      <c r="B2166" s="55">
        <f t="shared" si="650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8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64"/>
        <v/>
      </c>
      <c r="Q2166" s="45" t="str">
        <f>IF(ISNA(VLOOKUP(AC2166,#REF!,1)),"//","")</f>
        <v/>
      </c>
      <c r="R2166" s="45"/>
      <c r="S2166" s="43">
        <f t="shared" si="665"/>
        <v>630</v>
      </c>
      <c r="T2166" s="93" t="s">
        <v>3058</v>
      </c>
      <c r="U2166" s="71" t="s">
        <v>2907</v>
      </c>
      <c r="V2166" s="71" t="s">
        <v>2484</v>
      </c>
      <c r="W2166" s="44" t="str">
        <f t="shared" si="666"/>
        <v/>
      </c>
      <c r="X2166" s="25" t="str">
        <f t="shared" si="667"/>
        <v/>
      </c>
      <c r="Y2166" s="1">
        <f t="shared" si="668"/>
        <v>2118</v>
      </c>
      <c r="Z2166" t="str">
        <f t="shared" si="669"/>
        <v>ITM_FB06</v>
      </c>
      <c r="AA2166" s="172" t="str">
        <f>IF(ISNA(VLOOKUP(AC2166,Sheet2!J:J,1,0)),"//","")</f>
        <v/>
      </c>
      <c r="AC2166" s="111" t="str">
        <f t="shared" si="643"/>
        <v/>
      </c>
      <c r="AD2166" t="b">
        <f t="shared" si="642"/>
        <v>1</v>
      </c>
    </row>
    <row r="2167" spans="1:30">
      <c r="A2167" s="58">
        <f t="shared" si="651"/>
        <v>2167</v>
      </c>
      <c r="B2167" s="55">
        <f t="shared" si="650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8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64"/>
        <v/>
      </c>
      <c r="Q2167" s="45" t="str">
        <f>IF(ISNA(VLOOKUP(AC2167,#REF!,1)),"//","")</f>
        <v/>
      </c>
      <c r="R2167" s="45"/>
      <c r="S2167" s="43">
        <f t="shared" si="665"/>
        <v>630</v>
      </c>
      <c r="T2167" s="93" t="s">
        <v>3058</v>
      </c>
      <c r="U2167" s="71" t="s">
        <v>2907</v>
      </c>
      <c r="V2167" s="71" t="s">
        <v>2484</v>
      </c>
      <c r="W2167" s="44" t="str">
        <f t="shared" si="666"/>
        <v/>
      </c>
      <c r="X2167" s="25" t="str">
        <f t="shared" si="667"/>
        <v/>
      </c>
      <c r="Y2167" s="1">
        <f t="shared" si="668"/>
        <v>2119</v>
      </c>
      <c r="Z2167" t="str">
        <f t="shared" si="669"/>
        <v>ITM_FB07</v>
      </c>
      <c r="AA2167" s="172" t="str">
        <f>IF(ISNA(VLOOKUP(AC2167,Sheet2!J:J,1,0)),"//","")</f>
        <v/>
      </c>
      <c r="AC2167" s="111" t="str">
        <f t="shared" si="643"/>
        <v/>
      </c>
      <c r="AD2167" t="b">
        <f t="shared" si="642"/>
        <v>1</v>
      </c>
    </row>
    <row r="2168" spans="1:30">
      <c r="A2168" s="58">
        <f t="shared" si="651"/>
        <v>2168</v>
      </c>
      <c r="B2168" s="55">
        <f t="shared" si="650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8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64"/>
        <v/>
      </c>
      <c r="Q2168" s="45" t="str">
        <f>IF(ISNA(VLOOKUP(AC2168,#REF!,1)),"//","")</f>
        <v/>
      </c>
      <c r="R2168" s="45"/>
      <c r="S2168" s="43">
        <f t="shared" si="665"/>
        <v>630</v>
      </c>
      <c r="T2168" s="93" t="s">
        <v>3058</v>
      </c>
      <c r="U2168" s="71" t="s">
        <v>2907</v>
      </c>
      <c r="V2168" s="71" t="s">
        <v>2484</v>
      </c>
      <c r="W2168" s="44" t="str">
        <f t="shared" si="666"/>
        <v/>
      </c>
      <c r="X2168" s="25" t="str">
        <f t="shared" si="667"/>
        <v/>
      </c>
      <c r="Y2168" s="1">
        <f t="shared" si="668"/>
        <v>2120</v>
      </c>
      <c r="Z2168" t="str">
        <f t="shared" si="669"/>
        <v>ITM_FB08</v>
      </c>
      <c r="AA2168" s="172" t="str">
        <f>IF(ISNA(VLOOKUP(AC2168,Sheet2!J:J,1,0)),"//","")</f>
        <v/>
      </c>
      <c r="AC2168" s="111" t="str">
        <f t="shared" si="643"/>
        <v/>
      </c>
      <c r="AD2168" t="b">
        <f t="shared" si="642"/>
        <v>1</v>
      </c>
    </row>
    <row r="2169" spans="1:30">
      <c r="A2169" s="58">
        <f t="shared" si="651"/>
        <v>2169</v>
      </c>
      <c r="B2169" s="55">
        <f t="shared" si="650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8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64"/>
        <v/>
      </c>
      <c r="Q2169" s="45" t="str">
        <f>IF(ISNA(VLOOKUP(AC2169,#REF!,1)),"//","")</f>
        <v/>
      </c>
      <c r="R2169" s="45"/>
      <c r="S2169" s="43">
        <f t="shared" si="665"/>
        <v>630</v>
      </c>
      <c r="T2169" s="93" t="s">
        <v>3058</v>
      </c>
      <c r="U2169" s="71" t="s">
        <v>2907</v>
      </c>
      <c r="V2169" s="71" t="s">
        <v>2484</v>
      </c>
      <c r="W2169" s="44" t="str">
        <f t="shared" si="666"/>
        <v/>
      </c>
      <c r="X2169" s="25" t="str">
        <f t="shared" si="667"/>
        <v/>
      </c>
      <c r="Y2169" s="1">
        <f t="shared" si="668"/>
        <v>2121</v>
      </c>
      <c r="Z2169" t="str">
        <f t="shared" si="669"/>
        <v>ITM_FB09</v>
      </c>
      <c r="AA2169" s="172" t="str">
        <f>IF(ISNA(VLOOKUP(AC2169,Sheet2!J:J,1,0)),"//","")</f>
        <v/>
      </c>
      <c r="AC2169" s="111" t="str">
        <f t="shared" si="643"/>
        <v/>
      </c>
      <c r="AD2169" t="b">
        <f t="shared" si="642"/>
        <v>1</v>
      </c>
    </row>
    <row r="2170" spans="1:30">
      <c r="A2170" s="58">
        <f t="shared" si="651"/>
        <v>2170</v>
      </c>
      <c r="B2170" s="55">
        <f t="shared" si="650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8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64"/>
        <v/>
      </c>
      <c r="Q2170" s="45" t="str">
        <f>IF(ISNA(VLOOKUP(AC2170,#REF!,1)),"//","")</f>
        <v/>
      </c>
      <c r="R2170" s="45"/>
      <c r="S2170" s="43">
        <f t="shared" si="665"/>
        <v>630</v>
      </c>
      <c r="T2170" s="93" t="s">
        <v>3058</v>
      </c>
      <c r="U2170" s="71" t="s">
        <v>2907</v>
      </c>
      <c r="V2170" s="71" t="s">
        <v>2484</v>
      </c>
      <c r="W2170" s="44" t="str">
        <f t="shared" si="666"/>
        <v/>
      </c>
      <c r="X2170" s="25" t="str">
        <f t="shared" si="667"/>
        <v/>
      </c>
      <c r="Y2170" s="1">
        <f t="shared" si="668"/>
        <v>2122</v>
      </c>
      <c r="Z2170" t="str">
        <f t="shared" si="669"/>
        <v>ITM_FB10</v>
      </c>
      <c r="AA2170" s="172" t="str">
        <f>IF(ISNA(VLOOKUP(AC2170,Sheet2!J:J,1,0)),"//","")</f>
        <v/>
      </c>
      <c r="AC2170" s="111" t="str">
        <f t="shared" si="643"/>
        <v/>
      </c>
      <c r="AD2170" t="b">
        <f t="shared" ref="AD2170:AD2233" si="670">X2170=AC2170</f>
        <v>1</v>
      </c>
    </row>
    <row r="2171" spans="1:30">
      <c r="A2171" s="58">
        <f t="shared" si="651"/>
        <v>2171</v>
      </c>
      <c r="B2171" s="55">
        <f t="shared" si="650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8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64"/>
        <v/>
      </c>
      <c r="Q2171" s="45" t="str">
        <f>IF(ISNA(VLOOKUP(AC2171,#REF!,1)),"//","")</f>
        <v/>
      </c>
      <c r="R2171" s="45"/>
      <c r="S2171" s="43">
        <f t="shared" si="665"/>
        <v>630</v>
      </c>
      <c r="T2171" s="93" t="s">
        <v>3058</v>
      </c>
      <c r="U2171" s="71" t="s">
        <v>2907</v>
      </c>
      <c r="V2171" s="71" t="s">
        <v>2484</v>
      </c>
      <c r="W2171" s="44" t="str">
        <f t="shared" si="666"/>
        <v/>
      </c>
      <c r="X2171" s="25" t="str">
        <f t="shared" si="667"/>
        <v/>
      </c>
      <c r="Y2171" s="1">
        <f t="shared" si="668"/>
        <v>2123</v>
      </c>
      <c r="Z2171" t="str">
        <f t="shared" si="669"/>
        <v>ITM_FB11</v>
      </c>
      <c r="AA2171" s="172" t="str">
        <f>IF(ISNA(VLOOKUP(AC2171,Sheet2!J:J,1,0)),"//","")</f>
        <v/>
      </c>
      <c r="AC2171" s="111" t="str">
        <f t="shared" si="643"/>
        <v/>
      </c>
      <c r="AD2171" t="b">
        <f t="shared" si="670"/>
        <v>1</v>
      </c>
    </row>
    <row r="2172" spans="1:30">
      <c r="A2172" s="58">
        <f t="shared" si="651"/>
        <v>2172</v>
      </c>
      <c r="B2172" s="55">
        <f t="shared" si="650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8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64"/>
        <v/>
      </c>
      <c r="Q2172" s="45" t="str">
        <f>IF(ISNA(VLOOKUP(AC2172,#REF!,1)),"//","")</f>
        <v/>
      </c>
      <c r="R2172" s="45"/>
      <c r="S2172" s="43">
        <f t="shared" si="665"/>
        <v>630</v>
      </c>
      <c r="T2172" s="93" t="s">
        <v>3058</v>
      </c>
      <c r="U2172" s="71" t="s">
        <v>2907</v>
      </c>
      <c r="V2172" s="71" t="s">
        <v>2484</v>
      </c>
      <c r="W2172" s="44" t="str">
        <f t="shared" si="666"/>
        <v/>
      </c>
      <c r="X2172" s="25" t="str">
        <f t="shared" si="667"/>
        <v/>
      </c>
      <c r="Y2172" s="1">
        <f t="shared" si="668"/>
        <v>2124</v>
      </c>
      <c r="Z2172" t="str">
        <f t="shared" si="669"/>
        <v>ITM_FB12</v>
      </c>
      <c r="AA2172" s="172" t="str">
        <f>IF(ISNA(VLOOKUP(AC2172,Sheet2!J:J,1,0)),"//","")</f>
        <v/>
      </c>
      <c r="AC2172" s="111" t="str">
        <f t="shared" si="643"/>
        <v/>
      </c>
      <c r="AD2172" t="b">
        <f t="shared" si="670"/>
        <v>1</v>
      </c>
    </row>
    <row r="2173" spans="1:30">
      <c r="A2173" s="58">
        <f t="shared" si="651"/>
        <v>2173</v>
      </c>
      <c r="B2173" s="55">
        <f t="shared" si="650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8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64"/>
        <v/>
      </c>
      <c r="Q2173" s="45" t="str">
        <f>IF(ISNA(VLOOKUP(AC2173,#REF!,1)),"//","")</f>
        <v/>
      </c>
      <c r="R2173" s="45"/>
      <c r="S2173" s="43">
        <f t="shared" si="665"/>
        <v>630</v>
      </c>
      <c r="T2173" s="93" t="s">
        <v>3058</v>
      </c>
      <c r="U2173" s="71" t="s">
        <v>2907</v>
      </c>
      <c r="V2173" s="71" t="s">
        <v>2484</v>
      </c>
      <c r="W2173" s="44" t="str">
        <f t="shared" si="666"/>
        <v/>
      </c>
      <c r="X2173" s="25" t="str">
        <f t="shared" si="667"/>
        <v/>
      </c>
      <c r="Y2173" s="1">
        <f t="shared" si="668"/>
        <v>2125</v>
      </c>
      <c r="Z2173" t="str">
        <f t="shared" si="669"/>
        <v>ITM_FB13</v>
      </c>
      <c r="AA2173" s="172" t="str">
        <f>IF(ISNA(VLOOKUP(AC2173,Sheet2!J:J,1,0)),"//","")</f>
        <v/>
      </c>
      <c r="AC2173" s="111" t="str">
        <f t="shared" si="643"/>
        <v/>
      </c>
      <c r="AD2173" t="b">
        <f t="shared" si="670"/>
        <v>1</v>
      </c>
    </row>
    <row r="2174" spans="1:30">
      <c r="A2174" s="58">
        <f t="shared" si="651"/>
        <v>2174</v>
      </c>
      <c r="B2174" s="55">
        <f t="shared" si="650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8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64"/>
        <v/>
      </c>
      <c r="Q2174" s="45" t="str">
        <f>IF(ISNA(VLOOKUP(AC2174,#REF!,1)),"//","")</f>
        <v/>
      </c>
      <c r="R2174" s="45"/>
      <c r="S2174" s="43">
        <f t="shared" si="665"/>
        <v>630</v>
      </c>
      <c r="T2174" s="93" t="s">
        <v>3058</v>
      </c>
      <c r="U2174" s="71" t="s">
        <v>2907</v>
      </c>
      <c r="V2174" s="71" t="s">
        <v>2484</v>
      </c>
      <c r="W2174" s="44" t="str">
        <f t="shared" si="666"/>
        <v/>
      </c>
      <c r="X2174" s="25" t="str">
        <f t="shared" si="667"/>
        <v/>
      </c>
      <c r="Y2174" s="1">
        <f t="shared" si="668"/>
        <v>2126</v>
      </c>
      <c r="Z2174" t="str">
        <f t="shared" si="669"/>
        <v>ITM_FB14</v>
      </c>
      <c r="AA2174" s="172" t="str">
        <f>IF(ISNA(VLOOKUP(AC2174,Sheet2!J:J,1,0)),"//","")</f>
        <v/>
      </c>
      <c r="AC2174" s="111" t="str">
        <f t="shared" si="643"/>
        <v/>
      </c>
      <c r="AD2174" t="b">
        <f t="shared" si="670"/>
        <v>1</v>
      </c>
    </row>
    <row r="2175" spans="1:30">
      <c r="A2175" s="58">
        <f t="shared" si="651"/>
        <v>2175</v>
      </c>
      <c r="B2175" s="55">
        <f t="shared" si="650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8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64"/>
        <v/>
      </c>
      <c r="Q2175" s="45" t="str">
        <f>IF(ISNA(VLOOKUP(AC2175,#REF!,1)),"//","")</f>
        <v/>
      </c>
      <c r="R2175" s="45"/>
      <c r="S2175" s="43">
        <f t="shared" si="665"/>
        <v>630</v>
      </c>
      <c r="T2175" s="93" t="s">
        <v>3058</v>
      </c>
      <c r="U2175" s="71" t="s">
        <v>2907</v>
      </c>
      <c r="V2175" s="71" t="s">
        <v>2484</v>
      </c>
      <c r="W2175" s="44" t="str">
        <f t="shared" si="666"/>
        <v/>
      </c>
      <c r="X2175" s="25" t="str">
        <f t="shared" si="667"/>
        <v/>
      </c>
      <c r="Y2175" s="1">
        <f t="shared" si="668"/>
        <v>2127</v>
      </c>
      <c r="Z2175" t="str">
        <f t="shared" si="669"/>
        <v>ITM_FB15</v>
      </c>
      <c r="AA2175" s="172" t="str">
        <f>IF(ISNA(VLOOKUP(AC2175,Sheet2!J:J,1,0)),"//","")</f>
        <v/>
      </c>
      <c r="AC2175" s="111" t="str">
        <f t="shared" si="643"/>
        <v/>
      </c>
      <c r="AD2175" t="b">
        <f t="shared" si="670"/>
        <v>1</v>
      </c>
    </row>
    <row r="2176" spans="1:30">
      <c r="A2176" s="58">
        <f t="shared" si="651"/>
        <v>2176</v>
      </c>
      <c r="B2176" s="55">
        <f t="shared" si="650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8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64"/>
        <v/>
      </c>
      <c r="Q2176" s="45" t="str">
        <f>IF(ISNA(VLOOKUP(AC2176,#REF!,1)),"//","")</f>
        <v/>
      </c>
      <c r="R2176" s="45"/>
      <c r="S2176" s="43">
        <f t="shared" si="665"/>
        <v>630</v>
      </c>
      <c r="T2176" s="93" t="s">
        <v>3058</v>
      </c>
      <c r="U2176" s="71" t="s">
        <v>2907</v>
      </c>
      <c r="V2176" s="71" t="s">
        <v>2484</v>
      </c>
      <c r="W2176" s="44" t="str">
        <f t="shared" si="666"/>
        <v/>
      </c>
      <c r="X2176" s="25" t="str">
        <f t="shared" si="667"/>
        <v/>
      </c>
      <c r="Y2176" s="1">
        <f t="shared" si="668"/>
        <v>2128</v>
      </c>
      <c r="Z2176" t="str">
        <f t="shared" si="669"/>
        <v>ITM_FB16</v>
      </c>
      <c r="AA2176" s="172" t="str">
        <f>IF(ISNA(VLOOKUP(AC2176,Sheet2!J:J,1,0)),"//","")</f>
        <v/>
      </c>
      <c r="AC2176" s="111" t="str">
        <f t="shared" si="643"/>
        <v/>
      </c>
      <c r="AD2176" t="b">
        <f t="shared" si="670"/>
        <v>1</v>
      </c>
    </row>
    <row r="2177" spans="1:30">
      <c r="A2177" s="58">
        <f t="shared" si="651"/>
        <v>2177</v>
      </c>
      <c r="B2177" s="55">
        <f t="shared" si="650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8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64"/>
        <v/>
      </c>
      <c r="Q2177" s="45" t="str">
        <f>IF(ISNA(VLOOKUP(AC2177,#REF!,1)),"//","")</f>
        <v/>
      </c>
      <c r="R2177" s="45"/>
      <c r="S2177" s="43">
        <f t="shared" si="665"/>
        <v>630</v>
      </c>
      <c r="T2177" s="93" t="s">
        <v>3058</v>
      </c>
      <c r="U2177" s="71" t="s">
        <v>2907</v>
      </c>
      <c r="V2177" s="71" t="s">
        <v>2484</v>
      </c>
      <c r="W2177" s="44" t="str">
        <f t="shared" si="666"/>
        <v/>
      </c>
      <c r="X2177" s="25" t="str">
        <f t="shared" si="667"/>
        <v/>
      </c>
      <c r="Y2177" s="1">
        <f t="shared" si="668"/>
        <v>2129</v>
      </c>
      <c r="Z2177" t="str">
        <f t="shared" si="669"/>
        <v>ITM_FB17</v>
      </c>
      <c r="AA2177" s="172" t="str">
        <f>IF(ISNA(VLOOKUP(AC2177,Sheet2!J:J,1,0)),"//","")</f>
        <v/>
      </c>
      <c r="AC2177" s="111" t="str">
        <f t="shared" si="643"/>
        <v/>
      </c>
      <c r="AD2177" t="b">
        <f t="shared" si="670"/>
        <v>1</v>
      </c>
    </row>
    <row r="2178" spans="1:30">
      <c r="A2178" s="58">
        <f t="shared" si="651"/>
        <v>2178</v>
      </c>
      <c r="B2178" s="55">
        <f t="shared" si="650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8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64"/>
        <v/>
      </c>
      <c r="Q2178" s="45" t="str">
        <f>IF(ISNA(VLOOKUP(AC2178,#REF!,1)),"//","")</f>
        <v/>
      </c>
      <c r="R2178" s="45"/>
      <c r="S2178" s="43">
        <f t="shared" si="665"/>
        <v>630</v>
      </c>
      <c r="T2178" s="93" t="s">
        <v>3058</v>
      </c>
      <c r="U2178" s="71" t="s">
        <v>2907</v>
      </c>
      <c r="V2178" s="71" t="s">
        <v>2484</v>
      </c>
      <c r="W2178" s="44" t="str">
        <f t="shared" si="666"/>
        <v/>
      </c>
      <c r="X2178" s="25" t="str">
        <f t="shared" si="667"/>
        <v/>
      </c>
      <c r="Y2178" s="1">
        <f t="shared" si="668"/>
        <v>2130</v>
      </c>
      <c r="Z2178" t="str">
        <f t="shared" si="669"/>
        <v>ITM_FB18</v>
      </c>
      <c r="AA2178" s="172" t="str">
        <f>IF(ISNA(VLOOKUP(AC2178,Sheet2!J:J,1,0)),"//","")</f>
        <v/>
      </c>
      <c r="AC2178" s="111" t="str">
        <f t="shared" ref="AC2178:AC2241" si="671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70"/>
        <v>1</v>
      </c>
    </row>
    <row r="2179" spans="1:30">
      <c r="A2179" s="58">
        <f t="shared" si="651"/>
        <v>2179</v>
      </c>
      <c r="B2179" s="55">
        <f t="shared" si="650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8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72">IF(E2179=F2179,"","NOT EQUAL")</f>
        <v/>
      </c>
      <c r="Q2179" s="45" t="str">
        <f>IF(ISNA(VLOOKUP(AC2179,#REF!,1)),"//","")</f>
        <v/>
      </c>
      <c r="R2179" s="45"/>
      <c r="S2179" s="43">
        <f t="shared" ref="S2179:S2224" si="673">IF(X2179&lt;&gt;"",S2178+1,S2178)</f>
        <v>630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74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75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76">B2179</f>
        <v>2131</v>
      </c>
      <c r="Z2179" t="str">
        <f t="shared" ref="Z2179:Z2224" si="677">M2179</f>
        <v>ITM_FB19</v>
      </c>
      <c r="AA2179" s="172" t="str">
        <f>IF(ISNA(VLOOKUP(AC2179,Sheet2!J:J,1,0)),"//","")</f>
        <v/>
      </c>
      <c r="AC2179" s="111" t="str">
        <f t="shared" si="671"/>
        <v/>
      </c>
      <c r="AD2179" t="b">
        <f t="shared" si="670"/>
        <v>1</v>
      </c>
    </row>
    <row r="2180" spans="1:30">
      <c r="A2180" s="58">
        <f t="shared" si="651"/>
        <v>2180</v>
      </c>
      <c r="B2180" s="55">
        <f t="shared" si="650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8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72"/>
        <v/>
      </c>
      <c r="Q2180" s="45" t="str">
        <f>IF(ISNA(VLOOKUP(AC2180,#REF!,1)),"//","")</f>
        <v/>
      </c>
      <c r="R2180" s="45"/>
      <c r="S2180" s="43">
        <f t="shared" si="673"/>
        <v>630</v>
      </c>
      <c r="T2180" s="93" t="s">
        <v>3058</v>
      </c>
      <c r="U2180" s="71" t="s">
        <v>2907</v>
      </c>
      <c r="V2180" s="71" t="s">
        <v>2484</v>
      </c>
      <c r="W2180" s="44" t="str">
        <f t="shared" si="674"/>
        <v/>
      </c>
      <c r="X2180" s="25" t="str">
        <f t="shared" si="675"/>
        <v/>
      </c>
      <c r="Y2180" s="1">
        <f t="shared" si="676"/>
        <v>2132</v>
      </c>
      <c r="Z2180" t="str">
        <f t="shared" si="677"/>
        <v>ITM_FB20</v>
      </c>
      <c r="AA2180" s="172" t="str">
        <f>IF(ISNA(VLOOKUP(AC2180,Sheet2!J:J,1,0)),"//","")</f>
        <v/>
      </c>
      <c r="AC2180" s="111" t="str">
        <f t="shared" si="671"/>
        <v/>
      </c>
      <c r="AD2180" t="b">
        <f t="shared" si="670"/>
        <v>1</v>
      </c>
    </row>
    <row r="2181" spans="1:30">
      <c r="A2181" s="58">
        <f t="shared" si="651"/>
        <v>2181</v>
      </c>
      <c r="B2181" s="55">
        <f t="shared" si="650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8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72"/>
        <v/>
      </c>
      <c r="Q2181" s="45" t="str">
        <f>IF(ISNA(VLOOKUP(AC2181,#REF!,1)),"//","")</f>
        <v/>
      </c>
      <c r="R2181" s="45"/>
      <c r="S2181" s="43">
        <f t="shared" si="673"/>
        <v>630</v>
      </c>
      <c r="T2181" s="93" t="s">
        <v>3058</v>
      </c>
      <c r="U2181" s="71" t="s">
        <v>2907</v>
      </c>
      <c r="V2181" s="71" t="s">
        <v>2484</v>
      </c>
      <c r="W2181" s="44" t="str">
        <f t="shared" si="674"/>
        <v/>
      </c>
      <c r="X2181" s="25" t="str">
        <f t="shared" si="675"/>
        <v/>
      </c>
      <c r="Y2181" s="1">
        <f t="shared" si="676"/>
        <v>2133</v>
      </c>
      <c r="Z2181" t="str">
        <f t="shared" si="677"/>
        <v>ITM_FB21</v>
      </c>
      <c r="AA2181" s="172" t="str">
        <f>IF(ISNA(VLOOKUP(AC2181,Sheet2!J:J,1,0)),"//","")</f>
        <v/>
      </c>
      <c r="AC2181" s="111" t="str">
        <f t="shared" si="671"/>
        <v/>
      </c>
      <c r="AD2181" t="b">
        <f t="shared" si="670"/>
        <v>1</v>
      </c>
    </row>
    <row r="2182" spans="1:30">
      <c r="A2182" s="58">
        <f t="shared" si="651"/>
        <v>2182</v>
      </c>
      <c r="B2182" s="55">
        <f t="shared" si="650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8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72"/>
        <v/>
      </c>
      <c r="Q2182" s="45" t="str">
        <f>IF(ISNA(VLOOKUP(AC2182,#REF!,1)),"//","")</f>
        <v/>
      </c>
      <c r="R2182" s="45"/>
      <c r="S2182" s="43">
        <f t="shared" si="673"/>
        <v>630</v>
      </c>
      <c r="T2182" s="93" t="s">
        <v>3058</v>
      </c>
      <c r="U2182" s="71" t="s">
        <v>2907</v>
      </c>
      <c r="V2182" s="71" t="s">
        <v>2484</v>
      </c>
      <c r="W2182" s="44" t="str">
        <f t="shared" si="674"/>
        <v/>
      </c>
      <c r="X2182" s="25" t="str">
        <f t="shared" si="675"/>
        <v/>
      </c>
      <c r="Y2182" s="1">
        <f t="shared" si="676"/>
        <v>2134</v>
      </c>
      <c r="Z2182" t="str">
        <f t="shared" si="677"/>
        <v>ITM_FB22</v>
      </c>
      <c r="AA2182" s="172" t="str">
        <f>IF(ISNA(VLOOKUP(AC2182,Sheet2!J:J,1,0)),"//","")</f>
        <v/>
      </c>
      <c r="AC2182" s="111" t="str">
        <f t="shared" si="671"/>
        <v/>
      </c>
      <c r="AD2182" t="b">
        <f t="shared" si="670"/>
        <v>1</v>
      </c>
    </row>
    <row r="2183" spans="1:30">
      <c r="A2183" s="58">
        <f t="shared" si="651"/>
        <v>2183</v>
      </c>
      <c r="B2183" s="55">
        <f t="shared" si="650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8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72"/>
        <v/>
      </c>
      <c r="Q2183" s="45" t="str">
        <f>IF(ISNA(VLOOKUP(AC2183,#REF!,1)),"//","")</f>
        <v/>
      </c>
      <c r="R2183" s="45"/>
      <c r="S2183" s="43">
        <f t="shared" si="673"/>
        <v>630</v>
      </c>
      <c r="T2183" s="93" t="s">
        <v>3058</v>
      </c>
      <c r="U2183" s="71" t="s">
        <v>2907</v>
      </c>
      <c r="V2183" s="71" t="s">
        <v>2484</v>
      </c>
      <c r="W2183" s="44" t="str">
        <f t="shared" si="674"/>
        <v/>
      </c>
      <c r="X2183" s="25" t="str">
        <f t="shared" si="675"/>
        <v/>
      </c>
      <c r="Y2183" s="1">
        <f t="shared" si="676"/>
        <v>2135</v>
      </c>
      <c r="Z2183" t="str">
        <f t="shared" si="677"/>
        <v>ITM_FB23</v>
      </c>
      <c r="AA2183" s="172" t="str">
        <f>IF(ISNA(VLOOKUP(AC2183,Sheet2!J:J,1,0)),"//","")</f>
        <v/>
      </c>
      <c r="AC2183" s="111" t="str">
        <f t="shared" si="671"/>
        <v/>
      </c>
      <c r="AD2183" t="b">
        <f t="shared" si="670"/>
        <v>1</v>
      </c>
    </row>
    <row r="2184" spans="1:30">
      <c r="A2184" s="58">
        <f t="shared" si="651"/>
        <v>2184</v>
      </c>
      <c r="B2184" s="55">
        <f t="shared" si="650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8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72"/>
        <v/>
      </c>
      <c r="Q2184" s="45" t="str">
        <f>IF(ISNA(VLOOKUP(AC2184,#REF!,1)),"//","")</f>
        <v/>
      </c>
      <c r="R2184" s="45"/>
      <c r="S2184" s="43">
        <f t="shared" si="673"/>
        <v>630</v>
      </c>
      <c r="T2184" s="93" t="s">
        <v>3058</v>
      </c>
      <c r="U2184" s="71" t="s">
        <v>2907</v>
      </c>
      <c r="V2184" s="71" t="s">
        <v>2484</v>
      </c>
      <c r="W2184" s="44" t="str">
        <f t="shared" si="674"/>
        <v/>
      </c>
      <c r="X2184" s="25" t="str">
        <f t="shared" si="675"/>
        <v/>
      </c>
      <c r="Y2184" s="1">
        <f t="shared" si="676"/>
        <v>2136</v>
      </c>
      <c r="Z2184" t="str">
        <f t="shared" si="677"/>
        <v>ITM_FB24</v>
      </c>
      <c r="AA2184" s="172" t="str">
        <f>IF(ISNA(VLOOKUP(AC2184,Sheet2!J:J,1,0)),"//","")</f>
        <v/>
      </c>
      <c r="AC2184" s="111" t="str">
        <f t="shared" si="671"/>
        <v/>
      </c>
      <c r="AD2184" t="b">
        <f t="shared" si="670"/>
        <v>1</v>
      </c>
    </row>
    <row r="2185" spans="1:30">
      <c r="A2185" s="58">
        <f t="shared" si="651"/>
        <v>2185</v>
      </c>
      <c r="B2185" s="55">
        <f t="shared" si="650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8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72"/>
        <v/>
      </c>
      <c r="Q2185" s="45" t="str">
        <f>IF(ISNA(VLOOKUP(AC2185,#REF!,1)),"//","")</f>
        <v/>
      </c>
      <c r="R2185" s="45"/>
      <c r="S2185" s="43">
        <f t="shared" si="673"/>
        <v>630</v>
      </c>
      <c r="T2185" s="93" t="s">
        <v>3058</v>
      </c>
      <c r="U2185" s="71" t="s">
        <v>2907</v>
      </c>
      <c r="V2185" s="71" t="s">
        <v>2484</v>
      </c>
      <c r="W2185" s="44" t="str">
        <f t="shared" si="674"/>
        <v/>
      </c>
      <c r="X2185" s="25" t="str">
        <f t="shared" si="675"/>
        <v/>
      </c>
      <c r="Y2185" s="1">
        <f t="shared" si="676"/>
        <v>2137</v>
      </c>
      <c r="Z2185" t="str">
        <f t="shared" si="677"/>
        <v>ITM_FB25</v>
      </c>
      <c r="AA2185" s="172" t="str">
        <f>IF(ISNA(VLOOKUP(AC2185,Sheet2!J:J,1,0)),"//","")</f>
        <v/>
      </c>
      <c r="AC2185" s="111" t="str">
        <f t="shared" si="671"/>
        <v/>
      </c>
      <c r="AD2185" t="b">
        <f t="shared" si="670"/>
        <v>1</v>
      </c>
    </row>
    <row r="2186" spans="1:30">
      <c r="A2186" s="58">
        <f t="shared" si="651"/>
        <v>2186</v>
      </c>
      <c r="B2186" s="55">
        <f t="shared" si="650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8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72"/>
        <v/>
      </c>
      <c r="Q2186" s="45" t="str">
        <f>IF(ISNA(VLOOKUP(AC2186,#REF!,1)),"//","")</f>
        <v/>
      </c>
      <c r="R2186" s="45"/>
      <c r="S2186" s="43">
        <f t="shared" si="673"/>
        <v>630</v>
      </c>
      <c r="T2186" s="93" t="s">
        <v>3058</v>
      </c>
      <c r="U2186" s="71" t="s">
        <v>2907</v>
      </c>
      <c r="V2186" s="71" t="s">
        <v>2484</v>
      </c>
      <c r="W2186" s="44" t="str">
        <f t="shared" si="674"/>
        <v/>
      </c>
      <c r="X2186" s="25" t="str">
        <f t="shared" si="675"/>
        <v/>
      </c>
      <c r="Y2186" s="1">
        <f t="shared" si="676"/>
        <v>2138</v>
      </c>
      <c r="Z2186" t="str">
        <f t="shared" si="677"/>
        <v>ITM_FB26</v>
      </c>
      <c r="AA2186" s="172" t="str">
        <f>IF(ISNA(VLOOKUP(AC2186,Sheet2!J:J,1,0)),"//","")</f>
        <v/>
      </c>
      <c r="AC2186" s="111" t="str">
        <f t="shared" si="671"/>
        <v/>
      </c>
      <c r="AD2186" t="b">
        <f t="shared" si="670"/>
        <v>1</v>
      </c>
    </row>
    <row r="2187" spans="1:30">
      <c r="A2187" s="58">
        <f t="shared" si="651"/>
        <v>2187</v>
      </c>
      <c r="B2187" s="55">
        <f t="shared" si="650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8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72"/>
        <v/>
      </c>
      <c r="Q2187" s="45" t="str">
        <f>IF(ISNA(VLOOKUP(AC2187,#REF!,1)),"//","")</f>
        <v/>
      </c>
      <c r="R2187" s="45"/>
      <c r="S2187" s="43">
        <f t="shared" si="673"/>
        <v>630</v>
      </c>
      <c r="T2187" s="93" t="s">
        <v>3058</v>
      </c>
      <c r="U2187" s="71" t="s">
        <v>2907</v>
      </c>
      <c r="V2187" s="71" t="s">
        <v>2484</v>
      </c>
      <c r="W2187" s="44" t="str">
        <f t="shared" si="674"/>
        <v/>
      </c>
      <c r="X2187" s="25" t="str">
        <f t="shared" si="675"/>
        <v/>
      </c>
      <c r="Y2187" s="1">
        <f t="shared" si="676"/>
        <v>2139</v>
      </c>
      <c r="Z2187" t="str">
        <f t="shared" si="677"/>
        <v>ITM_FB27</v>
      </c>
      <c r="AA2187" s="172" t="str">
        <f>IF(ISNA(VLOOKUP(AC2187,Sheet2!J:J,1,0)),"//","")</f>
        <v/>
      </c>
      <c r="AC2187" s="111" t="str">
        <f t="shared" si="671"/>
        <v/>
      </c>
      <c r="AD2187" t="b">
        <f t="shared" si="670"/>
        <v>1</v>
      </c>
    </row>
    <row r="2188" spans="1:30">
      <c r="A2188" s="58">
        <f t="shared" si="651"/>
        <v>2188</v>
      </c>
      <c r="B2188" s="55">
        <f t="shared" si="650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8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72"/>
        <v/>
      </c>
      <c r="Q2188" s="45" t="str">
        <f>IF(ISNA(VLOOKUP(AC2188,#REF!,1)),"//","")</f>
        <v/>
      </c>
      <c r="R2188" s="45"/>
      <c r="S2188" s="43">
        <f t="shared" si="673"/>
        <v>630</v>
      </c>
      <c r="T2188" s="93" t="s">
        <v>3058</v>
      </c>
      <c r="U2188" s="71" t="s">
        <v>2907</v>
      </c>
      <c r="V2188" s="71" t="s">
        <v>2484</v>
      </c>
      <c r="W2188" s="44" t="str">
        <f t="shared" si="674"/>
        <v/>
      </c>
      <c r="X2188" s="25" t="str">
        <f t="shared" si="675"/>
        <v/>
      </c>
      <c r="Y2188" s="1">
        <f t="shared" si="676"/>
        <v>2140</v>
      </c>
      <c r="Z2188" t="str">
        <f t="shared" si="677"/>
        <v>ITM_FB28</v>
      </c>
      <c r="AA2188" s="172" t="str">
        <f>IF(ISNA(VLOOKUP(AC2188,Sheet2!J:J,1,0)),"//","")</f>
        <v/>
      </c>
      <c r="AC2188" s="111" t="str">
        <f t="shared" si="671"/>
        <v/>
      </c>
      <c r="AD2188" t="b">
        <f t="shared" si="670"/>
        <v>1</v>
      </c>
    </row>
    <row r="2189" spans="1:30">
      <c r="A2189" s="58">
        <f t="shared" si="651"/>
        <v>2189</v>
      </c>
      <c r="B2189" s="55">
        <f t="shared" si="650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8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72"/>
        <v/>
      </c>
      <c r="Q2189" s="45" t="str">
        <f>IF(ISNA(VLOOKUP(AC2189,#REF!,1)),"//","")</f>
        <v/>
      </c>
      <c r="R2189" s="45"/>
      <c r="S2189" s="43">
        <f t="shared" si="673"/>
        <v>630</v>
      </c>
      <c r="T2189" s="93" t="s">
        <v>3058</v>
      </c>
      <c r="U2189" s="71" t="s">
        <v>2907</v>
      </c>
      <c r="V2189" s="71" t="s">
        <v>2484</v>
      </c>
      <c r="W2189" s="44" t="str">
        <f t="shared" si="674"/>
        <v/>
      </c>
      <c r="X2189" s="25" t="str">
        <f t="shared" si="675"/>
        <v/>
      </c>
      <c r="Y2189" s="1">
        <f t="shared" si="676"/>
        <v>2141</v>
      </c>
      <c r="Z2189" t="str">
        <f t="shared" si="677"/>
        <v>ITM_FB29</v>
      </c>
      <c r="AA2189" s="172" t="str">
        <f>IF(ISNA(VLOOKUP(AC2189,Sheet2!J:J,1,0)),"//","")</f>
        <v/>
      </c>
      <c r="AC2189" s="111" t="str">
        <f t="shared" si="671"/>
        <v/>
      </c>
      <c r="AD2189" t="b">
        <f t="shared" si="670"/>
        <v>1</v>
      </c>
    </row>
    <row r="2190" spans="1:30">
      <c r="A2190" s="58">
        <f t="shared" si="651"/>
        <v>2190</v>
      </c>
      <c r="B2190" s="55">
        <f t="shared" si="650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8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72"/>
        <v/>
      </c>
      <c r="Q2190" s="45" t="str">
        <f>IF(ISNA(VLOOKUP(AC2190,#REF!,1)),"//","")</f>
        <v/>
      </c>
      <c r="R2190" s="45"/>
      <c r="S2190" s="43">
        <f t="shared" si="673"/>
        <v>630</v>
      </c>
      <c r="T2190" s="93" t="s">
        <v>3058</v>
      </c>
      <c r="U2190" s="71" t="s">
        <v>2907</v>
      </c>
      <c r="V2190" s="71" t="s">
        <v>2484</v>
      </c>
      <c r="W2190" s="44" t="str">
        <f t="shared" si="674"/>
        <v/>
      </c>
      <c r="X2190" s="25" t="str">
        <f t="shared" si="675"/>
        <v/>
      </c>
      <c r="Y2190" s="1">
        <f t="shared" si="676"/>
        <v>2142</v>
      </c>
      <c r="Z2190" t="str">
        <f t="shared" si="677"/>
        <v>ITM_FB30</v>
      </c>
      <c r="AA2190" s="172" t="str">
        <f>IF(ISNA(VLOOKUP(AC2190,Sheet2!J:J,1,0)),"//","")</f>
        <v/>
      </c>
      <c r="AC2190" s="111" t="str">
        <f t="shared" si="671"/>
        <v/>
      </c>
      <c r="AD2190" t="b">
        <f t="shared" si="670"/>
        <v>1</v>
      </c>
    </row>
    <row r="2191" spans="1:30">
      <c r="A2191" s="58">
        <f t="shared" si="651"/>
        <v>2191</v>
      </c>
      <c r="B2191" s="55">
        <f t="shared" si="650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8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72"/>
        <v/>
      </c>
      <c r="Q2191" s="45" t="str">
        <f>IF(ISNA(VLOOKUP(AC2191,#REF!,1)),"//","")</f>
        <v/>
      </c>
      <c r="R2191" s="45"/>
      <c r="S2191" s="43">
        <f t="shared" si="673"/>
        <v>630</v>
      </c>
      <c r="T2191" s="93" t="s">
        <v>3058</v>
      </c>
      <c r="U2191" s="71" t="s">
        <v>2907</v>
      </c>
      <c r="V2191" s="71" t="s">
        <v>2484</v>
      </c>
      <c r="W2191" s="44" t="str">
        <f t="shared" si="674"/>
        <v/>
      </c>
      <c r="X2191" s="25" t="str">
        <f t="shared" si="675"/>
        <v/>
      </c>
      <c r="Y2191" s="1">
        <f t="shared" si="676"/>
        <v>2143</v>
      </c>
      <c r="Z2191" t="str">
        <f t="shared" si="677"/>
        <v>ITM_FB31</v>
      </c>
      <c r="AA2191" s="172" t="str">
        <f>IF(ISNA(VLOOKUP(AC2191,Sheet2!J:J,1,0)),"//","")</f>
        <v/>
      </c>
      <c r="AC2191" s="111" t="str">
        <f t="shared" si="671"/>
        <v/>
      </c>
      <c r="AD2191" t="b">
        <f t="shared" si="670"/>
        <v>1</v>
      </c>
    </row>
    <row r="2192" spans="1:30">
      <c r="A2192" s="58">
        <f t="shared" si="651"/>
        <v>2192</v>
      </c>
      <c r="B2192" s="55">
        <f t="shared" si="650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8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72"/>
        <v/>
      </c>
      <c r="Q2192" s="45" t="str">
        <f>IF(ISNA(VLOOKUP(AC2192,#REF!,1)),"//","")</f>
        <v/>
      </c>
      <c r="R2192" s="45"/>
      <c r="S2192" s="43">
        <f t="shared" si="673"/>
        <v>630</v>
      </c>
      <c r="T2192" s="93" t="s">
        <v>3058</v>
      </c>
      <c r="U2192" s="71" t="s">
        <v>2907</v>
      </c>
      <c r="V2192" s="71" t="s">
        <v>2484</v>
      </c>
      <c r="W2192" s="44" t="str">
        <f t="shared" si="674"/>
        <v/>
      </c>
      <c r="X2192" s="25" t="str">
        <f t="shared" si="675"/>
        <v/>
      </c>
      <c r="Y2192" s="1">
        <f t="shared" si="676"/>
        <v>2144</v>
      </c>
      <c r="Z2192" t="str">
        <f t="shared" si="677"/>
        <v>ITM_FB32</v>
      </c>
      <c r="AA2192" s="172" t="str">
        <f>IF(ISNA(VLOOKUP(AC2192,Sheet2!J:J,1,0)),"//","")</f>
        <v/>
      </c>
      <c r="AC2192" s="111" t="str">
        <f t="shared" si="671"/>
        <v/>
      </c>
      <c r="AD2192" t="b">
        <f t="shared" si="670"/>
        <v>1</v>
      </c>
    </row>
    <row r="2193" spans="1:30">
      <c r="A2193" s="58">
        <f t="shared" si="651"/>
        <v>2193</v>
      </c>
      <c r="B2193" s="55">
        <f t="shared" si="650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8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72"/>
        <v/>
      </c>
      <c r="Q2193" s="45" t="str">
        <f>IF(ISNA(VLOOKUP(AC2193,#REF!,1)),"//","")</f>
        <v/>
      </c>
      <c r="R2193" s="45"/>
      <c r="S2193" s="43">
        <f t="shared" si="673"/>
        <v>630</v>
      </c>
      <c r="T2193" s="93" t="s">
        <v>3058</v>
      </c>
      <c r="U2193" s="71" t="s">
        <v>2907</v>
      </c>
      <c r="V2193" s="71" t="s">
        <v>2484</v>
      </c>
      <c r="W2193" s="44" t="str">
        <f t="shared" si="674"/>
        <v/>
      </c>
      <c r="X2193" s="25" t="str">
        <f t="shared" si="675"/>
        <v/>
      </c>
      <c r="Y2193" s="1">
        <f t="shared" si="676"/>
        <v>2145</v>
      </c>
      <c r="Z2193" t="str">
        <f t="shared" si="677"/>
        <v>ITM_FB33</v>
      </c>
      <c r="AA2193" s="172" t="str">
        <f>IF(ISNA(VLOOKUP(AC2193,Sheet2!J:J,1,0)),"//","")</f>
        <v/>
      </c>
      <c r="AC2193" s="111" t="str">
        <f t="shared" si="671"/>
        <v/>
      </c>
      <c r="AD2193" t="b">
        <f t="shared" si="670"/>
        <v>1</v>
      </c>
    </row>
    <row r="2194" spans="1:30">
      <c r="A2194" s="58">
        <f t="shared" si="651"/>
        <v>2194</v>
      </c>
      <c r="B2194" s="55">
        <f t="shared" si="650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8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72"/>
        <v/>
      </c>
      <c r="Q2194" s="45" t="str">
        <f>IF(ISNA(VLOOKUP(AC2194,#REF!,1)),"//","")</f>
        <v/>
      </c>
      <c r="R2194" s="45"/>
      <c r="S2194" s="43">
        <f t="shared" si="673"/>
        <v>630</v>
      </c>
      <c r="T2194" s="93" t="s">
        <v>3058</v>
      </c>
      <c r="U2194" s="71" t="s">
        <v>2907</v>
      </c>
      <c r="V2194" s="71" t="s">
        <v>2484</v>
      </c>
      <c r="W2194" s="44" t="str">
        <f t="shared" si="674"/>
        <v/>
      </c>
      <c r="X2194" s="25" t="str">
        <f t="shared" si="675"/>
        <v/>
      </c>
      <c r="Y2194" s="1">
        <f t="shared" si="676"/>
        <v>2146</v>
      </c>
      <c r="Z2194" t="str">
        <f t="shared" si="677"/>
        <v>ITM_FB34</v>
      </c>
      <c r="AA2194" s="172" t="str">
        <f>IF(ISNA(VLOOKUP(AC2194,Sheet2!J:J,1,0)),"//","")</f>
        <v/>
      </c>
      <c r="AC2194" s="111" t="str">
        <f t="shared" si="671"/>
        <v/>
      </c>
      <c r="AD2194" t="b">
        <f t="shared" si="670"/>
        <v>1</v>
      </c>
    </row>
    <row r="2195" spans="1:30">
      <c r="A2195" s="58">
        <f t="shared" si="651"/>
        <v>2195</v>
      </c>
      <c r="B2195" s="55">
        <f t="shared" si="650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8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72"/>
        <v/>
      </c>
      <c r="Q2195" s="45" t="str">
        <f>IF(ISNA(VLOOKUP(AC2195,#REF!,1)),"//","")</f>
        <v/>
      </c>
      <c r="R2195" s="45"/>
      <c r="S2195" s="43">
        <f t="shared" si="673"/>
        <v>630</v>
      </c>
      <c r="T2195" s="93" t="s">
        <v>3058</v>
      </c>
      <c r="U2195" s="71" t="s">
        <v>2907</v>
      </c>
      <c r="V2195" s="71" t="s">
        <v>2484</v>
      </c>
      <c r="W2195" s="44" t="str">
        <f t="shared" si="674"/>
        <v/>
      </c>
      <c r="X2195" s="25" t="str">
        <f t="shared" si="675"/>
        <v/>
      </c>
      <c r="Y2195" s="1">
        <f t="shared" si="676"/>
        <v>2147</v>
      </c>
      <c r="Z2195" t="str">
        <f t="shared" si="677"/>
        <v>ITM_FB35</v>
      </c>
      <c r="AA2195" s="172" t="str">
        <f>IF(ISNA(VLOOKUP(AC2195,Sheet2!J:J,1,0)),"//","")</f>
        <v/>
      </c>
      <c r="AC2195" s="111" t="str">
        <f t="shared" si="671"/>
        <v/>
      </c>
      <c r="AD2195" t="b">
        <f t="shared" si="670"/>
        <v>1</v>
      </c>
    </row>
    <row r="2196" spans="1:30">
      <c r="A2196" s="58">
        <f t="shared" si="651"/>
        <v>2196</v>
      </c>
      <c r="B2196" s="55">
        <f t="shared" si="650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8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72"/>
        <v/>
      </c>
      <c r="Q2196" s="45" t="str">
        <f>IF(ISNA(VLOOKUP(AC2196,#REF!,1)),"//","")</f>
        <v/>
      </c>
      <c r="R2196" s="45"/>
      <c r="S2196" s="43">
        <f t="shared" si="673"/>
        <v>630</v>
      </c>
      <c r="T2196" s="93" t="s">
        <v>3058</v>
      </c>
      <c r="U2196" s="71" t="s">
        <v>2907</v>
      </c>
      <c r="V2196" s="71" t="s">
        <v>2484</v>
      </c>
      <c r="W2196" s="44" t="str">
        <f t="shared" si="674"/>
        <v/>
      </c>
      <c r="X2196" s="25" t="str">
        <f t="shared" si="675"/>
        <v/>
      </c>
      <c r="Y2196" s="1">
        <f t="shared" si="676"/>
        <v>2148</v>
      </c>
      <c r="Z2196" t="str">
        <f t="shared" si="677"/>
        <v>ITM_FB36</v>
      </c>
      <c r="AA2196" s="172" t="str">
        <f>IF(ISNA(VLOOKUP(AC2196,Sheet2!J:J,1,0)),"//","")</f>
        <v/>
      </c>
      <c r="AC2196" s="111" t="str">
        <f t="shared" si="671"/>
        <v/>
      </c>
      <c r="AD2196" t="b">
        <f t="shared" si="670"/>
        <v>1</v>
      </c>
    </row>
    <row r="2197" spans="1:30">
      <c r="A2197" s="58">
        <f t="shared" si="651"/>
        <v>2197</v>
      </c>
      <c r="B2197" s="55">
        <f t="shared" si="650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8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72"/>
        <v/>
      </c>
      <c r="Q2197" s="45" t="str">
        <f>IF(ISNA(VLOOKUP(AC2197,#REF!,1)),"//","")</f>
        <v/>
      </c>
      <c r="R2197" s="45"/>
      <c r="S2197" s="43">
        <f t="shared" si="673"/>
        <v>630</v>
      </c>
      <c r="T2197" s="93" t="s">
        <v>3058</v>
      </c>
      <c r="U2197" s="71" t="s">
        <v>2907</v>
      </c>
      <c r="V2197" s="71" t="s">
        <v>2484</v>
      </c>
      <c r="W2197" s="44" t="str">
        <f t="shared" si="674"/>
        <v/>
      </c>
      <c r="X2197" s="25" t="str">
        <f t="shared" si="675"/>
        <v/>
      </c>
      <c r="Y2197" s="1">
        <f t="shared" si="676"/>
        <v>2149</v>
      </c>
      <c r="Z2197" t="str">
        <f t="shared" si="677"/>
        <v>ITM_FB37</v>
      </c>
      <c r="AA2197" s="172" t="str">
        <f>IF(ISNA(VLOOKUP(AC2197,Sheet2!J:J,1,0)),"//","")</f>
        <v/>
      </c>
      <c r="AC2197" s="111" t="str">
        <f t="shared" si="671"/>
        <v/>
      </c>
      <c r="AD2197" t="b">
        <f t="shared" si="670"/>
        <v>1</v>
      </c>
    </row>
    <row r="2198" spans="1:30">
      <c r="A2198" s="58">
        <f t="shared" si="651"/>
        <v>2198</v>
      </c>
      <c r="B2198" s="55">
        <f t="shared" si="650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8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72"/>
        <v/>
      </c>
      <c r="Q2198" s="45" t="str">
        <f>IF(ISNA(VLOOKUP(AC2198,#REF!,1)),"//","")</f>
        <v/>
      </c>
      <c r="R2198" s="45"/>
      <c r="S2198" s="43">
        <f t="shared" si="673"/>
        <v>630</v>
      </c>
      <c r="T2198" s="93" t="s">
        <v>3058</v>
      </c>
      <c r="U2198" s="71" t="s">
        <v>2907</v>
      </c>
      <c r="V2198" s="71" t="s">
        <v>2484</v>
      </c>
      <c r="W2198" s="44" t="str">
        <f t="shared" si="674"/>
        <v/>
      </c>
      <c r="X2198" s="25" t="str">
        <f t="shared" si="675"/>
        <v/>
      </c>
      <c r="Y2198" s="1">
        <f t="shared" si="676"/>
        <v>2150</v>
      </c>
      <c r="Z2198" t="str">
        <f t="shared" si="677"/>
        <v>ITM_FB38</v>
      </c>
      <c r="AA2198" s="172" t="str">
        <f>IF(ISNA(VLOOKUP(AC2198,Sheet2!J:J,1,0)),"//","")</f>
        <v/>
      </c>
      <c r="AC2198" s="111" t="str">
        <f t="shared" si="671"/>
        <v/>
      </c>
      <c r="AD2198" t="b">
        <f t="shared" si="670"/>
        <v>1</v>
      </c>
    </row>
    <row r="2199" spans="1:30">
      <c r="A2199" s="58">
        <f t="shared" si="651"/>
        <v>2199</v>
      </c>
      <c r="B2199" s="55">
        <f t="shared" si="650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8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72"/>
        <v/>
      </c>
      <c r="Q2199" s="45" t="str">
        <f>IF(ISNA(VLOOKUP(AC2199,#REF!,1)),"//","")</f>
        <v/>
      </c>
      <c r="R2199" s="45"/>
      <c r="S2199" s="43">
        <f t="shared" si="673"/>
        <v>630</v>
      </c>
      <c r="T2199" s="93" t="s">
        <v>3058</v>
      </c>
      <c r="U2199" s="71" t="s">
        <v>2907</v>
      </c>
      <c r="V2199" s="71" t="s">
        <v>2484</v>
      </c>
      <c r="W2199" s="44" t="str">
        <f t="shared" si="674"/>
        <v/>
      </c>
      <c r="X2199" s="25" t="str">
        <f t="shared" si="675"/>
        <v/>
      </c>
      <c r="Y2199" s="1">
        <f t="shared" si="676"/>
        <v>2151</v>
      </c>
      <c r="Z2199" t="str">
        <f t="shared" si="677"/>
        <v>ITM_FB39</v>
      </c>
      <c r="AA2199" s="172" t="str">
        <f>IF(ISNA(VLOOKUP(AC2199,Sheet2!J:J,1,0)),"//","")</f>
        <v/>
      </c>
      <c r="AC2199" s="111" t="str">
        <f t="shared" si="671"/>
        <v/>
      </c>
      <c r="AD2199" t="b">
        <f t="shared" si="670"/>
        <v>1</v>
      </c>
    </row>
    <row r="2200" spans="1:30">
      <c r="A2200" s="58">
        <f t="shared" si="651"/>
        <v>2200</v>
      </c>
      <c r="B2200" s="55">
        <f t="shared" si="650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8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72"/>
        <v/>
      </c>
      <c r="Q2200" s="45" t="str">
        <f>IF(ISNA(VLOOKUP(AC2200,#REF!,1)),"//","")</f>
        <v/>
      </c>
      <c r="R2200" s="45"/>
      <c r="S2200" s="43">
        <f t="shared" si="673"/>
        <v>630</v>
      </c>
      <c r="T2200" s="93" t="s">
        <v>3058</v>
      </c>
      <c r="U2200" s="71" t="s">
        <v>2907</v>
      </c>
      <c r="V2200" s="71" t="s">
        <v>2484</v>
      </c>
      <c r="W2200" s="44" t="str">
        <f t="shared" si="674"/>
        <v/>
      </c>
      <c r="X2200" s="25" t="str">
        <f t="shared" si="675"/>
        <v/>
      </c>
      <c r="Y2200" s="1">
        <f t="shared" si="676"/>
        <v>2152</v>
      </c>
      <c r="Z2200" t="str">
        <f t="shared" si="677"/>
        <v>ITM_FB40</v>
      </c>
      <c r="AA2200" s="172" t="str">
        <f>IF(ISNA(VLOOKUP(AC2200,Sheet2!J:J,1,0)),"//","")</f>
        <v/>
      </c>
      <c r="AC2200" s="111" t="str">
        <f t="shared" si="671"/>
        <v/>
      </c>
      <c r="AD2200" t="b">
        <f t="shared" si="670"/>
        <v>1</v>
      </c>
    </row>
    <row r="2201" spans="1:30">
      <c r="A2201" s="58">
        <f t="shared" si="651"/>
        <v>2201</v>
      </c>
      <c r="B2201" s="55">
        <f t="shared" si="650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8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72"/>
        <v/>
      </c>
      <c r="Q2201" s="45" t="str">
        <f>IF(ISNA(VLOOKUP(AC2201,#REF!,1)),"//","")</f>
        <v/>
      </c>
      <c r="R2201" s="45"/>
      <c r="S2201" s="43">
        <f t="shared" si="673"/>
        <v>630</v>
      </c>
      <c r="T2201" s="93" t="s">
        <v>3058</v>
      </c>
      <c r="U2201" s="71" t="s">
        <v>2907</v>
      </c>
      <c r="V2201" s="71" t="s">
        <v>2484</v>
      </c>
      <c r="W2201" s="44" t="str">
        <f t="shared" si="674"/>
        <v/>
      </c>
      <c r="X2201" s="25" t="str">
        <f t="shared" si="675"/>
        <v/>
      </c>
      <c r="Y2201" s="1">
        <f t="shared" si="676"/>
        <v>2153</v>
      </c>
      <c r="Z2201" t="str">
        <f t="shared" si="677"/>
        <v>ITM_FB41</v>
      </c>
      <c r="AA2201" s="172" t="str">
        <f>IF(ISNA(VLOOKUP(AC2201,Sheet2!J:J,1,0)),"//","")</f>
        <v/>
      </c>
      <c r="AC2201" s="111" t="str">
        <f t="shared" si="671"/>
        <v/>
      </c>
      <c r="AD2201" t="b">
        <f t="shared" si="670"/>
        <v>1</v>
      </c>
    </row>
    <row r="2202" spans="1:30">
      <c r="A2202" s="58">
        <f t="shared" si="651"/>
        <v>2202</v>
      </c>
      <c r="B2202" s="55">
        <f t="shared" si="650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8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72"/>
        <v/>
      </c>
      <c r="Q2202" s="45" t="str">
        <f>IF(ISNA(VLOOKUP(AC2202,#REF!,1)),"//","")</f>
        <v/>
      </c>
      <c r="R2202" s="45"/>
      <c r="S2202" s="43">
        <f t="shared" si="673"/>
        <v>630</v>
      </c>
      <c r="T2202" s="93" t="s">
        <v>3058</v>
      </c>
      <c r="U2202" s="71" t="s">
        <v>2907</v>
      </c>
      <c r="V2202" s="71" t="s">
        <v>2484</v>
      </c>
      <c r="W2202" s="44" t="str">
        <f t="shared" si="674"/>
        <v/>
      </c>
      <c r="X2202" s="25" t="str">
        <f t="shared" si="675"/>
        <v/>
      </c>
      <c r="Y2202" s="1">
        <f t="shared" si="676"/>
        <v>2154</v>
      </c>
      <c r="Z2202" t="str">
        <f t="shared" si="677"/>
        <v>ITM_FB42</v>
      </c>
      <c r="AA2202" s="172" t="str">
        <f>IF(ISNA(VLOOKUP(AC2202,Sheet2!J:J,1,0)),"//","")</f>
        <v/>
      </c>
      <c r="AC2202" s="111" t="str">
        <f t="shared" si="671"/>
        <v/>
      </c>
      <c r="AD2202" t="b">
        <f t="shared" si="670"/>
        <v>1</v>
      </c>
    </row>
    <row r="2203" spans="1:30">
      <c r="A2203" s="58">
        <f t="shared" si="651"/>
        <v>2203</v>
      </c>
      <c r="B2203" s="55">
        <f t="shared" ref="B2203:B2263" si="678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8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72"/>
        <v/>
      </c>
      <c r="Q2203" s="45" t="str">
        <f>IF(ISNA(VLOOKUP(AC2203,#REF!,1)),"//","")</f>
        <v/>
      </c>
      <c r="R2203" s="45"/>
      <c r="S2203" s="43">
        <f t="shared" si="673"/>
        <v>630</v>
      </c>
      <c r="T2203" s="93" t="s">
        <v>3058</v>
      </c>
      <c r="U2203" s="71" t="s">
        <v>2907</v>
      </c>
      <c r="V2203" s="71" t="s">
        <v>2484</v>
      </c>
      <c r="W2203" s="44" t="str">
        <f t="shared" si="674"/>
        <v/>
      </c>
      <c r="X2203" s="25" t="str">
        <f t="shared" si="675"/>
        <v/>
      </c>
      <c r="Y2203" s="1">
        <f t="shared" si="676"/>
        <v>2155</v>
      </c>
      <c r="Z2203" t="str">
        <f t="shared" si="677"/>
        <v>ITM_FB43</v>
      </c>
      <c r="AA2203" s="172" t="str">
        <f>IF(ISNA(VLOOKUP(AC2203,Sheet2!J:J,1,0)),"//","")</f>
        <v/>
      </c>
      <c r="AC2203" s="111" t="str">
        <f t="shared" si="671"/>
        <v/>
      </c>
      <c r="AD2203" t="b">
        <f t="shared" si="670"/>
        <v>1</v>
      </c>
    </row>
    <row r="2204" spans="1:30">
      <c r="A2204" s="58">
        <f t="shared" si="651"/>
        <v>2204</v>
      </c>
      <c r="B2204" s="55">
        <f t="shared" si="678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8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72"/>
        <v/>
      </c>
      <c r="Q2204" s="45" t="str">
        <f>IF(ISNA(VLOOKUP(AC2204,#REF!,1)),"//","")</f>
        <v/>
      </c>
      <c r="R2204" s="45"/>
      <c r="S2204" s="43">
        <f t="shared" si="673"/>
        <v>630</v>
      </c>
      <c r="T2204" s="93" t="s">
        <v>3058</v>
      </c>
      <c r="U2204" s="71" t="s">
        <v>2907</v>
      </c>
      <c r="V2204" s="71" t="s">
        <v>2484</v>
      </c>
      <c r="W2204" s="44" t="str">
        <f t="shared" si="674"/>
        <v/>
      </c>
      <c r="X2204" s="25" t="str">
        <f t="shared" si="675"/>
        <v/>
      </c>
      <c r="Y2204" s="1">
        <f t="shared" si="676"/>
        <v>2156</v>
      </c>
      <c r="Z2204" t="str">
        <f t="shared" si="677"/>
        <v>ITM_FB44</v>
      </c>
      <c r="AA2204" s="172" t="str">
        <f>IF(ISNA(VLOOKUP(AC2204,Sheet2!J:J,1,0)),"//","")</f>
        <v/>
      </c>
      <c r="AC2204" s="111" t="str">
        <f t="shared" si="671"/>
        <v/>
      </c>
      <c r="AD2204" t="b">
        <f t="shared" si="670"/>
        <v>1</v>
      </c>
    </row>
    <row r="2205" spans="1:30">
      <c r="A2205" s="58">
        <f t="shared" si="651"/>
        <v>2205</v>
      </c>
      <c r="B2205" s="55">
        <f t="shared" si="678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8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72"/>
        <v/>
      </c>
      <c r="Q2205" s="45" t="str">
        <f>IF(ISNA(VLOOKUP(AC2205,#REF!,1)),"//","")</f>
        <v/>
      </c>
      <c r="R2205" s="45"/>
      <c r="S2205" s="43">
        <f t="shared" si="673"/>
        <v>630</v>
      </c>
      <c r="T2205" s="93" t="s">
        <v>3058</v>
      </c>
      <c r="U2205" s="71" t="s">
        <v>2907</v>
      </c>
      <c r="V2205" s="71" t="s">
        <v>2484</v>
      </c>
      <c r="W2205" s="44" t="str">
        <f t="shared" si="674"/>
        <v/>
      </c>
      <c r="X2205" s="25" t="str">
        <f t="shared" si="675"/>
        <v/>
      </c>
      <c r="Y2205" s="1">
        <f t="shared" si="676"/>
        <v>2157</v>
      </c>
      <c r="Z2205" t="str">
        <f t="shared" si="677"/>
        <v>ITM_FB45</v>
      </c>
      <c r="AA2205" s="172" t="str">
        <f>IF(ISNA(VLOOKUP(AC2205,Sheet2!J:J,1,0)),"//","")</f>
        <v/>
      </c>
      <c r="AC2205" s="111" t="str">
        <f t="shared" si="671"/>
        <v/>
      </c>
      <c r="AD2205" t="b">
        <f t="shared" si="670"/>
        <v>1</v>
      </c>
    </row>
    <row r="2206" spans="1:30">
      <c r="A2206" s="58">
        <f t="shared" si="651"/>
        <v>2206</v>
      </c>
      <c r="B2206" s="55">
        <f t="shared" si="678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8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72"/>
        <v/>
      </c>
      <c r="Q2206" s="45" t="str">
        <f>IF(ISNA(VLOOKUP(AC2206,#REF!,1)),"//","")</f>
        <v/>
      </c>
      <c r="R2206" s="45"/>
      <c r="S2206" s="43">
        <f t="shared" si="673"/>
        <v>630</v>
      </c>
      <c r="T2206" s="93" t="s">
        <v>3058</v>
      </c>
      <c r="U2206" s="71" t="s">
        <v>2907</v>
      </c>
      <c r="V2206" s="71" t="s">
        <v>2484</v>
      </c>
      <c r="W2206" s="44" t="str">
        <f t="shared" si="674"/>
        <v/>
      </c>
      <c r="X2206" s="25" t="str">
        <f t="shared" si="675"/>
        <v/>
      </c>
      <c r="Y2206" s="1">
        <f t="shared" si="676"/>
        <v>2158</v>
      </c>
      <c r="Z2206" t="str">
        <f t="shared" si="677"/>
        <v>ITM_FB46</v>
      </c>
      <c r="AA2206" s="172" t="str">
        <f>IF(ISNA(VLOOKUP(AC2206,Sheet2!J:J,1,0)),"//","")</f>
        <v/>
      </c>
      <c r="AC2206" s="111" t="str">
        <f t="shared" si="671"/>
        <v/>
      </c>
      <c r="AD2206" t="b">
        <f t="shared" si="670"/>
        <v>1</v>
      </c>
    </row>
    <row r="2207" spans="1:30">
      <c r="A2207" s="58">
        <f t="shared" si="651"/>
        <v>2207</v>
      </c>
      <c r="B2207" s="55">
        <f t="shared" si="678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8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72"/>
        <v/>
      </c>
      <c r="Q2207" s="45" t="str">
        <f>IF(ISNA(VLOOKUP(AC2207,#REF!,1)),"//","")</f>
        <v/>
      </c>
      <c r="R2207" s="45"/>
      <c r="S2207" s="43">
        <f t="shared" si="673"/>
        <v>630</v>
      </c>
      <c r="T2207" s="93" t="s">
        <v>3058</v>
      </c>
      <c r="U2207" s="71" t="s">
        <v>2907</v>
      </c>
      <c r="V2207" s="71" t="s">
        <v>2484</v>
      </c>
      <c r="W2207" s="44" t="str">
        <f t="shared" si="674"/>
        <v/>
      </c>
      <c r="X2207" s="25" t="str">
        <f t="shared" si="675"/>
        <v/>
      </c>
      <c r="Y2207" s="1">
        <f t="shared" si="676"/>
        <v>2159</v>
      </c>
      <c r="Z2207" t="str">
        <f t="shared" si="677"/>
        <v>ITM_FB47</v>
      </c>
      <c r="AA2207" s="172" t="str">
        <f>IF(ISNA(VLOOKUP(AC2207,Sheet2!J:J,1,0)),"//","")</f>
        <v/>
      </c>
      <c r="AC2207" s="111" t="str">
        <f t="shared" si="671"/>
        <v/>
      </c>
      <c r="AD2207" t="b">
        <f t="shared" si="670"/>
        <v>1</v>
      </c>
    </row>
    <row r="2208" spans="1:30">
      <c r="A2208" s="58">
        <f t="shared" si="651"/>
        <v>2208</v>
      </c>
      <c r="B2208" s="55">
        <f t="shared" si="678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8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72"/>
        <v/>
      </c>
      <c r="Q2208" s="45" t="str">
        <f>IF(ISNA(VLOOKUP(AC2208,#REF!,1)),"//","")</f>
        <v/>
      </c>
      <c r="R2208" s="45"/>
      <c r="S2208" s="43">
        <f t="shared" si="673"/>
        <v>630</v>
      </c>
      <c r="T2208" s="93" t="s">
        <v>3058</v>
      </c>
      <c r="U2208" s="71" t="s">
        <v>2907</v>
      </c>
      <c r="V2208" s="71" t="s">
        <v>2484</v>
      </c>
      <c r="W2208" s="44" t="str">
        <f t="shared" si="674"/>
        <v/>
      </c>
      <c r="X2208" s="25" t="str">
        <f t="shared" si="675"/>
        <v/>
      </c>
      <c r="Y2208" s="1">
        <f t="shared" si="676"/>
        <v>2160</v>
      </c>
      <c r="Z2208" t="str">
        <f t="shared" si="677"/>
        <v>ITM_FB48</v>
      </c>
      <c r="AA2208" s="172" t="str">
        <f>IF(ISNA(VLOOKUP(AC2208,Sheet2!J:J,1,0)),"//","")</f>
        <v/>
      </c>
      <c r="AC2208" s="111" t="str">
        <f t="shared" si="671"/>
        <v/>
      </c>
      <c r="AD2208" t="b">
        <f t="shared" si="670"/>
        <v>1</v>
      </c>
    </row>
    <row r="2209" spans="1:30">
      <c r="A2209" s="58">
        <f t="shared" ref="A2209:A2263" si="679">IF(B2209=INT(B2209),ROW(),"")</f>
        <v>2209</v>
      </c>
      <c r="B2209" s="55">
        <f t="shared" si="678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8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72"/>
        <v/>
      </c>
      <c r="Q2209" s="45" t="str">
        <f>IF(ISNA(VLOOKUP(AC2209,#REF!,1)),"//","")</f>
        <v/>
      </c>
      <c r="R2209" s="45"/>
      <c r="S2209" s="43">
        <f t="shared" si="673"/>
        <v>630</v>
      </c>
      <c r="T2209" s="93" t="s">
        <v>3058</v>
      </c>
      <c r="U2209" s="71" t="s">
        <v>2907</v>
      </c>
      <c r="V2209" s="71" t="s">
        <v>2484</v>
      </c>
      <c r="W2209" s="44" t="str">
        <f t="shared" si="674"/>
        <v/>
      </c>
      <c r="X2209" s="25" t="str">
        <f t="shared" si="675"/>
        <v/>
      </c>
      <c r="Y2209" s="1">
        <f t="shared" si="676"/>
        <v>2161</v>
      </c>
      <c r="Z2209" t="str">
        <f t="shared" si="677"/>
        <v>ITM_FB49</v>
      </c>
      <c r="AA2209" s="172" t="str">
        <f>IF(ISNA(VLOOKUP(AC2209,Sheet2!J:J,1,0)),"//","")</f>
        <v/>
      </c>
      <c r="AC2209" s="111" t="str">
        <f t="shared" si="671"/>
        <v/>
      </c>
      <c r="AD2209" t="b">
        <f t="shared" si="670"/>
        <v>1</v>
      </c>
    </row>
    <row r="2210" spans="1:30">
      <c r="A2210" s="58">
        <f t="shared" si="679"/>
        <v>2210</v>
      </c>
      <c r="B2210" s="55">
        <f t="shared" si="678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8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72"/>
        <v/>
      </c>
      <c r="Q2210" s="45" t="str">
        <f>IF(ISNA(VLOOKUP(AC2210,#REF!,1)),"//","")</f>
        <v/>
      </c>
      <c r="R2210" s="45"/>
      <c r="S2210" s="43">
        <f t="shared" si="673"/>
        <v>630</v>
      </c>
      <c r="T2210" s="93" t="s">
        <v>3058</v>
      </c>
      <c r="U2210" s="71" t="s">
        <v>2907</v>
      </c>
      <c r="V2210" s="71" t="s">
        <v>2484</v>
      </c>
      <c r="W2210" s="44" t="str">
        <f t="shared" si="674"/>
        <v/>
      </c>
      <c r="X2210" s="25" t="str">
        <f t="shared" si="675"/>
        <v/>
      </c>
      <c r="Y2210" s="1">
        <f t="shared" si="676"/>
        <v>2162</v>
      </c>
      <c r="Z2210" t="str">
        <f t="shared" si="677"/>
        <v>ITM_FB50</v>
      </c>
      <c r="AA2210" s="172" t="str">
        <f>IF(ISNA(VLOOKUP(AC2210,Sheet2!J:J,1,0)),"//","")</f>
        <v/>
      </c>
      <c r="AC2210" s="111" t="str">
        <f t="shared" si="671"/>
        <v/>
      </c>
      <c r="AD2210" t="b">
        <f t="shared" si="670"/>
        <v>1</v>
      </c>
    </row>
    <row r="2211" spans="1:30">
      <c r="A2211" s="58">
        <f t="shared" si="679"/>
        <v>2211</v>
      </c>
      <c r="B2211" s="55">
        <f t="shared" si="678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8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72"/>
        <v/>
      </c>
      <c r="Q2211" s="45" t="str">
        <f>IF(ISNA(VLOOKUP(AC2211,#REF!,1)),"//","")</f>
        <v/>
      </c>
      <c r="R2211" s="45"/>
      <c r="S2211" s="43">
        <f t="shared" si="673"/>
        <v>630</v>
      </c>
      <c r="T2211" s="93" t="s">
        <v>3058</v>
      </c>
      <c r="U2211" s="71" t="s">
        <v>2907</v>
      </c>
      <c r="V2211" s="71" t="s">
        <v>2484</v>
      </c>
      <c r="W2211" s="44" t="str">
        <f t="shared" si="674"/>
        <v/>
      </c>
      <c r="X2211" s="25" t="str">
        <f t="shared" si="675"/>
        <v/>
      </c>
      <c r="Y2211" s="1">
        <f t="shared" si="676"/>
        <v>2163</v>
      </c>
      <c r="Z2211" t="str">
        <f t="shared" si="677"/>
        <v>ITM_FB51</v>
      </c>
      <c r="AA2211" s="172" t="str">
        <f>IF(ISNA(VLOOKUP(AC2211,Sheet2!J:J,1,0)),"//","")</f>
        <v/>
      </c>
      <c r="AC2211" s="111" t="str">
        <f t="shared" si="671"/>
        <v/>
      </c>
      <c r="AD2211" t="b">
        <f t="shared" si="670"/>
        <v>1</v>
      </c>
    </row>
    <row r="2212" spans="1:30">
      <c r="A2212" s="58">
        <f t="shared" si="679"/>
        <v>2212</v>
      </c>
      <c r="B2212" s="55">
        <f t="shared" si="678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8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72"/>
        <v/>
      </c>
      <c r="Q2212" s="45" t="str">
        <f>IF(ISNA(VLOOKUP(AC2212,#REF!,1)),"//","")</f>
        <v/>
      </c>
      <c r="R2212" s="45"/>
      <c r="S2212" s="43">
        <f t="shared" si="673"/>
        <v>630</v>
      </c>
      <c r="T2212" s="93" t="s">
        <v>3058</v>
      </c>
      <c r="U2212" s="71" t="s">
        <v>2907</v>
      </c>
      <c r="V2212" s="71" t="s">
        <v>2484</v>
      </c>
      <c r="W2212" s="44" t="str">
        <f t="shared" si="674"/>
        <v/>
      </c>
      <c r="X2212" s="25" t="str">
        <f t="shared" si="675"/>
        <v/>
      </c>
      <c r="Y2212" s="1">
        <f t="shared" si="676"/>
        <v>2164</v>
      </c>
      <c r="Z2212" t="str">
        <f t="shared" si="677"/>
        <v>ITM_FB52</v>
      </c>
      <c r="AA2212" s="172" t="str">
        <f>IF(ISNA(VLOOKUP(AC2212,Sheet2!J:J,1,0)),"//","")</f>
        <v/>
      </c>
      <c r="AC2212" s="111" t="str">
        <f t="shared" si="671"/>
        <v/>
      </c>
      <c r="AD2212" t="b">
        <f t="shared" si="670"/>
        <v>1</v>
      </c>
    </row>
    <row r="2213" spans="1:30">
      <c r="A2213" s="58">
        <f t="shared" si="679"/>
        <v>2213</v>
      </c>
      <c r="B2213" s="55">
        <f t="shared" si="678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8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72"/>
        <v/>
      </c>
      <c r="Q2213" s="45" t="str">
        <f>IF(ISNA(VLOOKUP(AC2213,#REF!,1)),"//","")</f>
        <v/>
      </c>
      <c r="R2213" s="45"/>
      <c r="S2213" s="43">
        <f t="shared" si="673"/>
        <v>630</v>
      </c>
      <c r="T2213" s="93" t="s">
        <v>3058</v>
      </c>
      <c r="U2213" s="71" t="s">
        <v>2907</v>
      </c>
      <c r="V2213" s="71" t="s">
        <v>2484</v>
      </c>
      <c r="W2213" s="44" t="str">
        <f t="shared" si="674"/>
        <v/>
      </c>
      <c r="X2213" s="25" t="str">
        <f t="shared" si="675"/>
        <v/>
      </c>
      <c r="Y2213" s="1">
        <f t="shared" si="676"/>
        <v>2165</v>
      </c>
      <c r="Z2213" t="str">
        <f t="shared" si="677"/>
        <v>ITM_FB53</v>
      </c>
      <c r="AA2213" s="172" t="str">
        <f>IF(ISNA(VLOOKUP(AC2213,Sheet2!J:J,1,0)),"//","")</f>
        <v/>
      </c>
      <c r="AC2213" s="111" t="str">
        <f t="shared" si="671"/>
        <v/>
      </c>
      <c r="AD2213" t="b">
        <f t="shared" si="670"/>
        <v>1</v>
      </c>
    </row>
    <row r="2214" spans="1:30">
      <c r="A2214" s="58">
        <f t="shared" si="679"/>
        <v>2214</v>
      </c>
      <c r="B2214" s="55">
        <f t="shared" si="678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8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72"/>
        <v/>
      </c>
      <c r="Q2214" s="45" t="str">
        <f>IF(ISNA(VLOOKUP(AC2214,#REF!,1)),"//","")</f>
        <v/>
      </c>
      <c r="R2214" s="45"/>
      <c r="S2214" s="43">
        <f t="shared" si="673"/>
        <v>630</v>
      </c>
      <c r="T2214" s="93" t="s">
        <v>3058</v>
      </c>
      <c r="U2214" s="71" t="s">
        <v>2907</v>
      </c>
      <c r="V2214" s="71" t="s">
        <v>2484</v>
      </c>
      <c r="W2214" s="44" t="str">
        <f t="shared" si="674"/>
        <v/>
      </c>
      <c r="X2214" s="25" t="str">
        <f t="shared" si="675"/>
        <v/>
      </c>
      <c r="Y2214" s="1">
        <f t="shared" si="676"/>
        <v>2166</v>
      </c>
      <c r="Z2214" t="str">
        <f t="shared" si="677"/>
        <v>ITM_FB54</v>
      </c>
      <c r="AA2214" s="172" t="str">
        <f>IF(ISNA(VLOOKUP(AC2214,Sheet2!J:J,1,0)),"//","")</f>
        <v/>
      </c>
      <c r="AC2214" s="111" t="str">
        <f t="shared" si="671"/>
        <v/>
      </c>
      <c r="AD2214" t="b">
        <f t="shared" si="670"/>
        <v>1</v>
      </c>
    </row>
    <row r="2215" spans="1:30">
      <c r="A2215" s="58">
        <f t="shared" si="679"/>
        <v>2215</v>
      </c>
      <c r="B2215" s="55">
        <f t="shared" si="678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8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72"/>
        <v/>
      </c>
      <c r="Q2215" s="45" t="str">
        <f>IF(ISNA(VLOOKUP(AC2215,#REF!,1)),"//","")</f>
        <v/>
      </c>
      <c r="R2215" s="45"/>
      <c r="S2215" s="43">
        <f t="shared" si="673"/>
        <v>630</v>
      </c>
      <c r="T2215" s="93" t="s">
        <v>3058</v>
      </c>
      <c r="U2215" s="71" t="s">
        <v>2907</v>
      </c>
      <c r="V2215" s="71" t="s">
        <v>2484</v>
      </c>
      <c r="W2215" s="44" t="str">
        <f t="shared" si="674"/>
        <v/>
      </c>
      <c r="X2215" s="25" t="str">
        <f t="shared" si="675"/>
        <v/>
      </c>
      <c r="Y2215" s="1">
        <f t="shared" si="676"/>
        <v>2167</v>
      </c>
      <c r="Z2215" t="str">
        <f t="shared" si="677"/>
        <v>ITM_FB55</v>
      </c>
      <c r="AA2215" s="172" t="str">
        <f>IF(ISNA(VLOOKUP(AC2215,Sheet2!J:J,1,0)),"//","")</f>
        <v/>
      </c>
      <c r="AC2215" s="111" t="str">
        <f t="shared" si="671"/>
        <v/>
      </c>
      <c r="AD2215" t="b">
        <f t="shared" si="670"/>
        <v>1</v>
      </c>
    </row>
    <row r="2216" spans="1:30">
      <c r="A2216" s="58">
        <f t="shared" si="679"/>
        <v>2216</v>
      </c>
      <c r="B2216" s="55">
        <f t="shared" si="678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8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72"/>
        <v/>
      </c>
      <c r="Q2216" s="45" t="str">
        <f>IF(ISNA(VLOOKUP(AC2216,#REF!,1)),"//","")</f>
        <v/>
      </c>
      <c r="R2216" s="45"/>
      <c r="S2216" s="43">
        <f t="shared" si="673"/>
        <v>630</v>
      </c>
      <c r="T2216" s="93" t="s">
        <v>3058</v>
      </c>
      <c r="U2216" s="71" t="s">
        <v>2907</v>
      </c>
      <c r="V2216" s="71" t="s">
        <v>2484</v>
      </c>
      <c r="W2216" s="44" t="str">
        <f t="shared" si="674"/>
        <v/>
      </c>
      <c r="X2216" s="25" t="str">
        <f t="shared" si="675"/>
        <v/>
      </c>
      <c r="Y2216" s="1">
        <f t="shared" si="676"/>
        <v>2168</v>
      </c>
      <c r="Z2216" t="str">
        <f t="shared" si="677"/>
        <v>ITM_FB56</v>
      </c>
      <c r="AA2216" s="172" t="str">
        <f>IF(ISNA(VLOOKUP(AC2216,Sheet2!J:J,1,0)),"//","")</f>
        <v/>
      </c>
      <c r="AC2216" s="111" t="str">
        <f t="shared" si="671"/>
        <v/>
      </c>
      <c r="AD2216" t="b">
        <f t="shared" si="670"/>
        <v>1</v>
      </c>
    </row>
    <row r="2217" spans="1:30">
      <c r="A2217" s="58">
        <f t="shared" si="679"/>
        <v>2217</v>
      </c>
      <c r="B2217" s="55">
        <f t="shared" si="678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8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72"/>
        <v/>
      </c>
      <c r="Q2217" s="45" t="str">
        <f>IF(ISNA(VLOOKUP(AC2217,#REF!,1)),"//","")</f>
        <v/>
      </c>
      <c r="R2217" s="45"/>
      <c r="S2217" s="43">
        <f t="shared" si="673"/>
        <v>630</v>
      </c>
      <c r="T2217" s="93" t="s">
        <v>3058</v>
      </c>
      <c r="U2217" s="71" t="s">
        <v>2907</v>
      </c>
      <c r="V2217" s="71" t="s">
        <v>2484</v>
      </c>
      <c r="W2217" s="44" t="str">
        <f t="shared" si="674"/>
        <v/>
      </c>
      <c r="X2217" s="25" t="str">
        <f t="shared" si="675"/>
        <v/>
      </c>
      <c r="Y2217" s="1">
        <f t="shared" si="676"/>
        <v>2169</v>
      </c>
      <c r="Z2217" t="str">
        <f t="shared" si="677"/>
        <v>ITM_FB57</v>
      </c>
      <c r="AA2217" s="172" t="str">
        <f>IF(ISNA(VLOOKUP(AC2217,Sheet2!J:J,1,0)),"//","")</f>
        <v/>
      </c>
      <c r="AC2217" s="111" t="str">
        <f t="shared" si="671"/>
        <v/>
      </c>
      <c r="AD2217" t="b">
        <f t="shared" si="670"/>
        <v>1</v>
      </c>
    </row>
    <row r="2218" spans="1:30">
      <c r="A2218" s="58">
        <f t="shared" si="679"/>
        <v>2218</v>
      </c>
      <c r="B2218" s="55">
        <f t="shared" si="678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8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72"/>
        <v/>
      </c>
      <c r="Q2218" s="45" t="str">
        <f>IF(ISNA(VLOOKUP(AC2218,#REF!,1)),"//","")</f>
        <v/>
      </c>
      <c r="R2218" s="45"/>
      <c r="S2218" s="43">
        <f t="shared" si="673"/>
        <v>630</v>
      </c>
      <c r="T2218" s="93" t="s">
        <v>3058</v>
      </c>
      <c r="U2218" s="71" t="s">
        <v>2907</v>
      </c>
      <c r="V2218" s="71" t="s">
        <v>2484</v>
      </c>
      <c r="W2218" s="44" t="str">
        <f t="shared" si="674"/>
        <v/>
      </c>
      <c r="X2218" s="25" t="str">
        <f t="shared" si="675"/>
        <v/>
      </c>
      <c r="Y2218" s="1">
        <f t="shared" si="676"/>
        <v>2170</v>
      </c>
      <c r="Z2218" t="str">
        <f t="shared" si="677"/>
        <v>ITM_FB58</v>
      </c>
      <c r="AA2218" s="172" t="str">
        <f>IF(ISNA(VLOOKUP(AC2218,Sheet2!J:J,1,0)),"//","")</f>
        <v/>
      </c>
      <c r="AC2218" s="111" t="str">
        <f t="shared" si="671"/>
        <v/>
      </c>
      <c r="AD2218" t="b">
        <f t="shared" si="670"/>
        <v>1</v>
      </c>
    </row>
    <row r="2219" spans="1:30">
      <c r="A2219" s="58">
        <f t="shared" si="679"/>
        <v>2219</v>
      </c>
      <c r="B2219" s="55">
        <f t="shared" si="678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8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72"/>
        <v/>
      </c>
      <c r="Q2219" s="45" t="str">
        <f>IF(ISNA(VLOOKUP(AC2219,#REF!,1)),"//","")</f>
        <v/>
      </c>
      <c r="R2219" s="45"/>
      <c r="S2219" s="43">
        <f t="shared" si="673"/>
        <v>630</v>
      </c>
      <c r="T2219" s="93" t="s">
        <v>3058</v>
      </c>
      <c r="U2219" s="71" t="s">
        <v>2907</v>
      </c>
      <c r="V2219" s="71" t="s">
        <v>2484</v>
      </c>
      <c r="W2219" s="44" t="str">
        <f t="shared" si="674"/>
        <v/>
      </c>
      <c r="X2219" s="25" t="str">
        <f t="shared" si="675"/>
        <v/>
      </c>
      <c r="Y2219" s="1">
        <f t="shared" si="676"/>
        <v>2171</v>
      </c>
      <c r="Z2219" t="str">
        <f t="shared" si="677"/>
        <v>ITM_FB59</v>
      </c>
      <c r="AA2219" s="172" t="str">
        <f>IF(ISNA(VLOOKUP(AC2219,Sheet2!J:J,1,0)),"//","")</f>
        <v/>
      </c>
      <c r="AC2219" s="111" t="str">
        <f t="shared" si="671"/>
        <v/>
      </c>
      <c r="AD2219" t="b">
        <f t="shared" si="670"/>
        <v>1</v>
      </c>
    </row>
    <row r="2220" spans="1:30">
      <c r="A2220" s="58">
        <f t="shared" si="679"/>
        <v>2220</v>
      </c>
      <c r="B2220" s="55">
        <f t="shared" si="678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8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72"/>
        <v/>
      </c>
      <c r="Q2220" s="45" t="str">
        <f>IF(ISNA(VLOOKUP(AC2220,#REF!,1)),"//","")</f>
        <v/>
      </c>
      <c r="R2220" s="45"/>
      <c r="S2220" s="43">
        <f t="shared" si="673"/>
        <v>630</v>
      </c>
      <c r="T2220" s="93" t="s">
        <v>3058</v>
      </c>
      <c r="U2220" s="71" t="s">
        <v>2907</v>
      </c>
      <c r="V2220" s="71" t="s">
        <v>2484</v>
      </c>
      <c r="W2220" s="44" t="str">
        <f t="shared" si="674"/>
        <v/>
      </c>
      <c r="X2220" s="25" t="str">
        <f t="shared" si="675"/>
        <v/>
      </c>
      <c r="Y2220" s="1">
        <f t="shared" si="676"/>
        <v>2172</v>
      </c>
      <c r="Z2220" t="str">
        <f t="shared" si="677"/>
        <v>ITM_FB60</v>
      </c>
      <c r="AA2220" s="172" t="str">
        <f>IF(ISNA(VLOOKUP(AC2220,Sheet2!J:J,1,0)),"//","")</f>
        <v/>
      </c>
      <c r="AC2220" s="111" t="str">
        <f t="shared" si="671"/>
        <v/>
      </c>
      <c r="AD2220" t="b">
        <f t="shared" si="670"/>
        <v>1</v>
      </c>
    </row>
    <row r="2221" spans="1:30">
      <c r="A2221" s="58">
        <f t="shared" si="679"/>
        <v>2221</v>
      </c>
      <c r="B2221" s="55">
        <f t="shared" si="678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8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72"/>
        <v/>
      </c>
      <c r="Q2221" s="45" t="str">
        <f>IF(ISNA(VLOOKUP(AC2221,#REF!,1)),"//","")</f>
        <v/>
      </c>
      <c r="R2221" s="45"/>
      <c r="S2221" s="43">
        <f t="shared" si="673"/>
        <v>630</v>
      </c>
      <c r="T2221" s="93" t="s">
        <v>3058</v>
      </c>
      <c r="U2221" s="71" t="s">
        <v>2907</v>
      </c>
      <c r="V2221" s="71" t="s">
        <v>2484</v>
      </c>
      <c r="W2221" s="44" t="str">
        <f t="shared" si="674"/>
        <v/>
      </c>
      <c r="X2221" s="25" t="str">
        <f t="shared" si="675"/>
        <v/>
      </c>
      <c r="Y2221" s="1">
        <f t="shared" si="676"/>
        <v>2173</v>
      </c>
      <c r="Z2221" t="str">
        <f t="shared" si="677"/>
        <v>ITM_FB61</v>
      </c>
      <c r="AA2221" s="172" t="str">
        <f>IF(ISNA(VLOOKUP(AC2221,Sheet2!J:J,1,0)),"//","")</f>
        <v/>
      </c>
      <c r="AC2221" s="111" t="str">
        <f t="shared" si="671"/>
        <v/>
      </c>
      <c r="AD2221" t="b">
        <f t="shared" si="670"/>
        <v>1</v>
      </c>
    </row>
    <row r="2222" spans="1:30">
      <c r="A2222" s="58">
        <f t="shared" si="679"/>
        <v>2222</v>
      </c>
      <c r="B2222" s="55">
        <f t="shared" si="678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8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72"/>
        <v/>
      </c>
      <c r="Q2222" s="45" t="str">
        <f>IF(ISNA(VLOOKUP(AC2222,#REF!,1)),"//","")</f>
        <v/>
      </c>
      <c r="R2222" s="45"/>
      <c r="S2222" s="43">
        <f t="shared" si="673"/>
        <v>630</v>
      </c>
      <c r="T2222" s="93" t="s">
        <v>3058</v>
      </c>
      <c r="U2222" s="71" t="s">
        <v>2907</v>
      </c>
      <c r="V2222" s="71" t="s">
        <v>2484</v>
      </c>
      <c r="W2222" s="44" t="str">
        <f t="shared" si="674"/>
        <v/>
      </c>
      <c r="X2222" s="25" t="str">
        <f t="shared" si="675"/>
        <v/>
      </c>
      <c r="Y2222" s="1">
        <f t="shared" si="676"/>
        <v>2174</v>
      </c>
      <c r="Z2222" t="str">
        <f t="shared" si="677"/>
        <v>ITM_FB62</v>
      </c>
      <c r="AA2222" s="172" t="str">
        <f>IF(ISNA(VLOOKUP(AC2222,Sheet2!J:J,1,0)),"//","")</f>
        <v/>
      </c>
      <c r="AC2222" s="111" t="str">
        <f t="shared" si="671"/>
        <v/>
      </c>
      <c r="AD2222" t="b">
        <f t="shared" si="670"/>
        <v>1</v>
      </c>
    </row>
    <row r="2223" spans="1:30">
      <c r="A2223" s="58">
        <f t="shared" si="679"/>
        <v>2223</v>
      </c>
      <c r="B2223" s="55">
        <f t="shared" si="678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8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72"/>
        <v/>
      </c>
      <c r="Q2223" s="45" t="str">
        <f>IF(ISNA(VLOOKUP(AC2223,#REF!,1)),"//","")</f>
        <v/>
      </c>
      <c r="R2223" s="45"/>
      <c r="S2223" s="43">
        <f t="shared" si="673"/>
        <v>630</v>
      </c>
      <c r="T2223" s="93" t="s">
        <v>3058</v>
      </c>
      <c r="U2223" s="71" t="s">
        <v>2907</v>
      </c>
      <c r="V2223" s="71" t="s">
        <v>2484</v>
      </c>
      <c r="W2223" s="44" t="str">
        <f t="shared" si="674"/>
        <v/>
      </c>
      <c r="X2223" s="25" t="str">
        <f t="shared" si="675"/>
        <v/>
      </c>
      <c r="Y2223" s="1">
        <f t="shared" si="676"/>
        <v>2175</v>
      </c>
      <c r="Z2223" t="str">
        <f t="shared" si="677"/>
        <v>ITM_FB63</v>
      </c>
      <c r="AA2223" s="172" t="str">
        <f>IF(ISNA(VLOOKUP(AC2223,Sheet2!J:J,1,0)),"//","")</f>
        <v/>
      </c>
      <c r="AC2223" s="111" t="str">
        <f t="shared" si="671"/>
        <v/>
      </c>
      <c r="AD2223" t="b">
        <f t="shared" si="670"/>
        <v>1</v>
      </c>
    </row>
    <row r="2224" spans="1:30">
      <c r="A2224" s="58">
        <f t="shared" si="679"/>
        <v>2224</v>
      </c>
      <c r="B2224" s="55">
        <f t="shared" si="678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2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72"/>
        <v/>
      </c>
      <c r="Q2224" s="45" t="str">
        <f>IF(ISNA(VLOOKUP(AC2224,#REF!,1)),"//","")</f>
        <v/>
      </c>
      <c r="R2224" s="45"/>
      <c r="S2224" s="43">
        <f t="shared" si="673"/>
        <v>630</v>
      </c>
      <c r="T2224" s="93" t="s">
        <v>3058</v>
      </c>
      <c r="U2224" s="71" t="s">
        <v>2907</v>
      </c>
      <c r="V2224" s="71" t="s">
        <v>2484</v>
      </c>
      <c r="W2224" s="44" t="str">
        <f t="shared" si="674"/>
        <v/>
      </c>
      <c r="X2224" s="25" t="str">
        <f t="shared" si="675"/>
        <v/>
      </c>
      <c r="Y2224" s="1">
        <f t="shared" si="676"/>
        <v>2176</v>
      </c>
      <c r="Z2224" t="str">
        <f t="shared" si="677"/>
        <v>ITM_S06</v>
      </c>
      <c r="AA2224" s="172" t="str">
        <f>IF(ISNA(VLOOKUP(AC2224,Sheet2!J:J,1,0)),"//","")</f>
        <v/>
      </c>
      <c r="AC2224" s="111" t="str">
        <f t="shared" si="671"/>
        <v/>
      </c>
      <c r="AD2224" t="b">
        <f t="shared" si="670"/>
        <v>1</v>
      </c>
    </row>
    <row r="2225" spans="1:30">
      <c r="A2225" s="58">
        <f t="shared" si="679"/>
        <v>2225</v>
      </c>
      <c r="B2225" s="55">
        <f t="shared" si="678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2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680">IF(E2225=F2225,"","NOT EQUAL")</f>
        <v/>
      </c>
      <c r="Q2225" s="45" t="str">
        <f>IF(ISNA(VLOOKUP(AC2225,#REF!,1)),"//","")</f>
        <v/>
      </c>
      <c r="R2225" s="45"/>
      <c r="S2225" s="43">
        <f t="shared" ref="S2225" si="681">IF(X2225&lt;&gt;"",S2224+1,S2224)</f>
        <v>630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682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83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84">B2225</f>
        <v>2177</v>
      </c>
      <c r="Z2225" t="str">
        <f t="shared" ref="Z2225" si="685">M2225</f>
        <v>ITM_S08</v>
      </c>
      <c r="AA2225" s="172" t="str">
        <f>IF(ISNA(VLOOKUP(AC2225,Sheet2!J:J,1,0)),"//","")</f>
        <v/>
      </c>
      <c r="AC2225" s="111" t="str">
        <f t="shared" si="671"/>
        <v/>
      </c>
      <c r="AD2225" t="b">
        <f t="shared" si="670"/>
        <v>1</v>
      </c>
    </row>
    <row r="2226" spans="1:30">
      <c r="A2226" s="58">
        <f t="shared" si="679"/>
        <v>2226</v>
      </c>
      <c r="B2226" s="55">
        <f t="shared" si="678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2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686">IF(E2226=F2226,"","NOT EQUAL")</f>
        <v/>
      </c>
      <c r="Q2226" s="45" t="str">
        <f>IF(ISNA(VLOOKUP(AC2226,#REF!,1)),"//","")</f>
        <v/>
      </c>
      <c r="R2226" s="45"/>
      <c r="S2226" s="43">
        <f t="shared" ref="S2226" si="687">IF(X2226&lt;&gt;"",S2225+1,S2225)</f>
        <v>630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688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89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90">B2226</f>
        <v>2178</v>
      </c>
      <c r="Z2226" t="str">
        <f t="shared" ref="Z2226" si="691">M2226</f>
        <v>ITM_S16</v>
      </c>
      <c r="AA2226" s="172" t="str">
        <f>IF(ISNA(VLOOKUP(AC2226,Sheet2!J:J,1,0)),"//","")</f>
        <v/>
      </c>
      <c r="AC2226" s="111" t="str">
        <f t="shared" si="671"/>
        <v/>
      </c>
      <c r="AD2226" t="b">
        <f t="shared" si="670"/>
        <v>1</v>
      </c>
    </row>
    <row r="2227" spans="1:30">
      <c r="A2227" s="58">
        <f t="shared" si="679"/>
        <v>2227</v>
      </c>
      <c r="B2227" s="55">
        <f t="shared" si="678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2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692">IF(E2227=F2227,"","NOT EQUAL")</f>
        <v/>
      </c>
      <c r="Q2227" s="45" t="str">
        <f>IF(ISNA(VLOOKUP(AC2227,#REF!,1)),"//","")</f>
        <v/>
      </c>
      <c r="R2227" s="45"/>
      <c r="S2227" s="43">
        <f t="shared" ref="S2227" si="693">IF(X2227&lt;&gt;"",S2226+1,S2226)</f>
        <v>630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694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695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696">B2227</f>
        <v>2179</v>
      </c>
      <c r="Z2227" t="str">
        <f t="shared" ref="Z2227" si="697">M2227</f>
        <v>ITM_S32</v>
      </c>
      <c r="AA2227" s="172" t="str">
        <f>IF(ISNA(VLOOKUP(AC2227,Sheet2!J:J,1,0)),"//","")</f>
        <v/>
      </c>
      <c r="AC2227" s="111" t="str">
        <f t="shared" si="671"/>
        <v/>
      </c>
      <c r="AD2227" t="b">
        <f t="shared" si="670"/>
        <v>1</v>
      </c>
    </row>
    <row r="2228" spans="1:30">
      <c r="A2228" s="58">
        <f t="shared" si="679"/>
        <v>2228</v>
      </c>
      <c r="B2228" s="55">
        <f t="shared" si="678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2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698">IF(E2228=F2228,"","NOT EQUAL")</f>
        <v/>
      </c>
      <c r="Q2228" s="45" t="str">
        <f>IF(ISNA(VLOOKUP(AC2228,#REF!,1)),"//","")</f>
        <v/>
      </c>
      <c r="R2228" s="45"/>
      <c r="S2228" s="43">
        <f t="shared" ref="S2228:S2232" si="699">IF(X2228&lt;&gt;"",S2227+1,S2227)</f>
        <v>630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700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1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2">B2228</f>
        <v>2180</v>
      </c>
      <c r="Z2228" t="str">
        <f t="shared" ref="Z2228:Z2232" si="703">M2228</f>
        <v>ITM_S64</v>
      </c>
      <c r="AA2228" s="172" t="str">
        <f>IF(ISNA(VLOOKUP(AC2228,Sheet2!J:J,1,0)),"//","")</f>
        <v/>
      </c>
      <c r="AC2228" s="111" t="str">
        <f t="shared" si="671"/>
        <v/>
      </c>
      <c r="AD2228" t="b">
        <f t="shared" si="670"/>
        <v>1</v>
      </c>
    </row>
    <row r="2229" spans="1:30">
      <c r="A2229" s="58">
        <f t="shared" si="679"/>
        <v>2229</v>
      </c>
      <c r="B2229" s="55">
        <f t="shared" si="678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2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698"/>
        <v/>
      </c>
      <c r="Q2229" s="45" t="str">
        <f>IF(ISNA(VLOOKUP(AC2229,#REF!,1)),"//","")</f>
        <v/>
      </c>
      <c r="R2229" s="45"/>
      <c r="S2229" s="43">
        <f t="shared" si="699"/>
        <v>630</v>
      </c>
      <c r="T2229" s="93" t="s">
        <v>3058</v>
      </c>
      <c r="U2229" s="71" t="s">
        <v>2907</v>
      </c>
      <c r="V2229" s="71" t="s">
        <v>2484</v>
      </c>
      <c r="W2229" s="44" t="str">
        <f t="shared" si="700"/>
        <v/>
      </c>
      <c r="X2229" s="25" t="str">
        <f t="shared" si="701"/>
        <v/>
      </c>
      <c r="Y2229" s="1">
        <f t="shared" si="702"/>
        <v>2181</v>
      </c>
      <c r="Z2229" t="str">
        <f t="shared" si="703"/>
        <v>ITM_U06</v>
      </c>
      <c r="AA2229" s="172" t="str">
        <f>IF(ISNA(VLOOKUP(AC2229,Sheet2!J:J,1,0)),"//","")</f>
        <v/>
      </c>
      <c r="AC2229" s="111" t="str">
        <f t="shared" si="671"/>
        <v/>
      </c>
      <c r="AD2229" t="b">
        <f t="shared" si="670"/>
        <v>1</v>
      </c>
    </row>
    <row r="2230" spans="1:30">
      <c r="A2230" s="58">
        <f t="shared" si="679"/>
        <v>2230</v>
      </c>
      <c r="B2230" s="55">
        <f t="shared" si="678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2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698"/>
        <v/>
      </c>
      <c r="Q2230" s="45" t="str">
        <f>IF(ISNA(VLOOKUP(AC2230,#REF!,1)),"//","")</f>
        <v/>
      </c>
      <c r="R2230" s="45"/>
      <c r="S2230" s="43">
        <f t="shared" si="699"/>
        <v>630</v>
      </c>
      <c r="T2230" s="93" t="s">
        <v>3058</v>
      </c>
      <c r="U2230" s="71" t="s">
        <v>2907</v>
      </c>
      <c r="V2230" s="71" t="s">
        <v>2484</v>
      </c>
      <c r="W2230" s="44" t="str">
        <f t="shared" si="700"/>
        <v/>
      </c>
      <c r="X2230" s="25" t="str">
        <f t="shared" si="701"/>
        <v/>
      </c>
      <c r="Y2230" s="1">
        <f t="shared" si="702"/>
        <v>2182</v>
      </c>
      <c r="Z2230" t="str">
        <f t="shared" si="703"/>
        <v>ITM_U08</v>
      </c>
      <c r="AA2230" s="172" t="str">
        <f>IF(ISNA(VLOOKUP(AC2230,Sheet2!J:J,1,0)),"//","")</f>
        <v/>
      </c>
      <c r="AC2230" s="111" t="str">
        <f t="shared" si="671"/>
        <v/>
      </c>
      <c r="AD2230" t="b">
        <f t="shared" si="670"/>
        <v>1</v>
      </c>
    </row>
    <row r="2231" spans="1:30">
      <c r="A2231" s="58">
        <f t="shared" si="679"/>
        <v>2231</v>
      </c>
      <c r="B2231" s="55">
        <f t="shared" si="678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2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698"/>
        <v/>
      </c>
      <c r="Q2231" s="45" t="str">
        <f>IF(ISNA(VLOOKUP(AC2231,#REF!,1)),"//","")</f>
        <v/>
      </c>
      <c r="R2231" s="45"/>
      <c r="S2231" s="43">
        <f t="shared" si="699"/>
        <v>630</v>
      </c>
      <c r="T2231" s="93" t="s">
        <v>3058</v>
      </c>
      <c r="U2231" s="71" t="s">
        <v>2907</v>
      </c>
      <c r="V2231" s="71" t="s">
        <v>2484</v>
      </c>
      <c r="W2231" s="44" t="str">
        <f t="shared" si="700"/>
        <v/>
      </c>
      <c r="X2231" s="25" t="str">
        <f t="shared" si="701"/>
        <v/>
      </c>
      <c r="Y2231" s="1">
        <f t="shared" si="702"/>
        <v>2183</v>
      </c>
      <c r="Z2231" t="str">
        <f t="shared" si="703"/>
        <v>ITM_U16</v>
      </c>
      <c r="AA2231" s="172" t="str">
        <f>IF(ISNA(VLOOKUP(AC2231,Sheet2!J:J,1,0)),"//","")</f>
        <v/>
      </c>
      <c r="AC2231" s="111" t="str">
        <f t="shared" si="671"/>
        <v/>
      </c>
      <c r="AD2231" t="b">
        <f t="shared" si="670"/>
        <v>1</v>
      </c>
    </row>
    <row r="2232" spans="1:30">
      <c r="A2232" s="58">
        <f t="shared" si="679"/>
        <v>2232</v>
      </c>
      <c r="B2232" s="55">
        <f t="shared" si="678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2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698"/>
        <v/>
      </c>
      <c r="Q2232" s="45" t="str">
        <f>IF(ISNA(VLOOKUP(AC2232,#REF!,1)),"//","")</f>
        <v/>
      </c>
      <c r="R2232" s="45"/>
      <c r="S2232" s="43">
        <f t="shared" si="699"/>
        <v>630</v>
      </c>
      <c r="T2232" s="93" t="s">
        <v>3058</v>
      </c>
      <c r="U2232" s="71" t="s">
        <v>2907</v>
      </c>
      <c r="V2232" s="71" t="s">
        <v>2484</v>
      </c>
      <c r="W2232" s="44" t="str">
        <f t="shared" si="700"/>
        <v/>
      </c>
      <c r="X2232" s="25" t="str">
        <f t="shared" si="701"/>
        <v/>
      </c>
      <c r="Y2232" s="1">
        <f t="shared" si="702"/>
        <v>2184</v>
      </c>
      <c r="Z2232" t="str">
        <f t="shared" si="703"/>
        <v>ITM_U32</v>
      </c>
      <c r="AA2232" s="172" t="str">
        <f>IF(ISNA(VLOOKUP(AC2232,Sheet2!J:J,1,0)),"//","")</f>
        <v/>
      </c>
      <c r="AC2232" s="111" t="str">
        <f t="shared" si="671"/>
        <v/>
      </c>
      <c r="AD2232" t="b">
        <f t="shared" si="670"/>
        <v>1</v>
      </c>
    </row>
    <row r="2233" spans="1:30">
      <c r="A2233" s="58">
        <f t="shared" si="679"/>
        <v>2233</v>
      </c>
      <c r="B2233" s="55">
        <f t="shared" si="678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2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04">IF(E2233=F2233,"","NOT EQUAL")</f>
        <v/>
      </c>
      <c r="Q2233" s="45" t="str">
        <f>IF(ISNA(VLOOKUP(AC2233,#REF!,1)),"//","")</f>
        <v/>
      </c>
      <c r="R2233" s="45"/>
      <c r="S2233" s="43">
        <f t="shared" ref="S2233:S2234" si="705">IF(X2233&lt;&gt;"",S2232+1,S2232)</f>
        <v>630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06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07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08">B2233</f>
        <v>2185</v>
      </c>
      <c r="Z2233" t="str">
        <f t="shared" ref="Z2233:Z2234" si="709">M2233</f>
        <v>ITM_U64</v>
      </c>
      <c r="AA2233" s="172" t="str">
        <f>IF(ISNA(VLOOKUP(AC2233,Sheet2!J:J,1,0)),"//","")</f>
        <v/>
      </c>
      <c r="AC2233" s="111" t="str">
        <f t="shared" si="671"/>
        <v/>
      </c>
      <c r="AD2233" t="b">
        <f t="shared" si="670"/>
        <v>1</v>
      </c>
    </row>
    <row r="2234" spans="1:30">
      <c r="A2234" s="58">
        <f t="shared" si="679"/>
        <v>2234</v>
      </c>
      <c r="B2234" s="55">
        <f t="shared" si="678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2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04"/>
        <v/>
      </c>
      <c r="Q2234" s="45" t="str">
        <f>IF(ISNA(VLOOKUP(AC2234,#REF!,1)),"//","")</f>
        <v/>
      </c>
      <c r="R2234" s="45"/>
      <c r="S2234" s="43">
        <f t="shared" si="705"/>
        <v>630</v>
      </c>
      <c r="T2234" s="93" t="s">
        <v>3058</v>
      </c>
      <c r="U2234" s="71" t="s">
        <v>2907</v>
      </c>
      <c r="V2234" s="71" t="s">
        <v>2484</v>
      </c>
      <c r="W2234" s="44" t="str">
        <f t="shared" si="706"/>
        <v/>
      </c>
      <c r="X2234" s="25" t="str">
        <f t="shared" si="707"/>
        <v/>
      </c>
      <c r="Y2234" s="1">
        <f t="shared" si="708"/>
        <v>2186</v>
      </c>
      <c r="Z2234" t="str">
        <f t="shared" si="709"/>
        <v>ITM_SL1</v>
      </c>
      <c r="AA2234" s="172" t="str">
        <f>IF(ISNA(VLOOKUP(AC2234,Sheet2!J:J,1,0)),"//","")</f>
        <v/>
      </c>
      <c r="AC2234" s="111" t="str">
        <f t="shared" si="671"/>
        <v/>
      </c>
      <c r="AD2234" t="b">
        <f t="shared" ref="AD2234:AD2270" si="710">X2234=AC2234</f>
        <v>1</v>
      </c>
    </row>
    <row r="2235" spans="1:30">
      <c r="A2235" s="58">
        <f t="shared" si="679"/>
        <v>2235</v>
      </c>
      <c r="B2235" s="55">
        <f t="shared" si="678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2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11">IF(E2235=F2235,"","NOT EQUAL")</f>
        <v/>
      </c>
      <c r="Q2235" s="45" t="str">
        <f>IF(ISNA(VLOOKUP(AC2235,#REF!,1)),"//","")</f>
        <v/>
      </c>
      <c r="R2235" s="45"/>
      <c r="S2235" s="43">
        <f t="shared" ref="S2235" si="712">IF(X2235&lt;&gt;"",S2234+1,S2234)</f>
        <v>630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13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14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15">B2235</f>
        <v>2187</v>
      </c>
      <c r="Z2235" t="str">
        <f t="shared" ref="Z2235" si="716">M2235</f>
        <v>ITM_SR1</v>
      </c>
      <c r="AA2235" s="172" t="str">
        <f>IF(ISNA(VLOOKUP(AC2235,Sheet2!J:J,1,0)),"//","")</f>
        <v/>
      </c>
      <c r="AC2235" s="111" t="str">
        <f t="shared" si="671"/>
        <v/>
      </c>
      <c r="AD2235" t="b">
        <f t="shared" si="710"/>
        <v>1</v>
      </c>
    </row>
    <row r="2236" spans="1:30">
      <c r="A2236" s="58">
        <f t="shared" si="679"/>
        <v>2236</v>
      </c>
      <c r="B2236" s="55">
        <f t="shared" si="678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2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17">IF(E2236=F2236,"","NOT EQUAL")</f>
        <v/>
      </c>
      <c r="Q2236" s="45" t="str">
        <f>IF(ISNA(VLOOKUP(AC2236,#REF!,1)),"//","")</f>
        <v/>
      </c>
      <c r="R2236" s="45"/>
      <c r="S2236" s="43">
        <f t="shared" ref="S2236" si="718">IF(X2236&lt;&gt;"",S2235+1,S2235)</f>
        <v>630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19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20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21">B2236</f>
        <v>2188</v>
      </c>
      <c r="Z2236" t="str">
        <f t="shared" ref="Z2236" si="722">M2236</f>
        <v>ITM_RL1</v>
      </c>
      <c r="AA2236" s="172" t="str">
        <f>IF(ISNA(VLOOKUP(AC2236,Sheet2!J:J,1,0)),"//","")</f>
        <v/>
      </c>
      <c r="AC2236" s="111" t="str">
        <f t="shared" si="671"/>
        <v/>
      </c>
      <c r="AD2236" t="b">
        <f t="shared" si="710"/>
        <v>1</v>
      </c>
    </row>
    <row r="2237" spans="1:30">
      <c r="A2237" s="58">
        <f t="shared" si="679"/>
        <v>2237</v>
      </c>
      <c r="B2237" s="55">
        <f t="shared" si="678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2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23">IF(E2237=F2237,"","NOT EQUAL")</f>
        <v/>
      </c>
      <c r="Q2237" s="45" t="str">
        <f>IF(ISNA(VLOOKUP(AC2237,#REF!,1)),"//","")</f>
        <v/>
      </c>
      <c r="R2237" s="45"/>
      <c r="S2237" s="43">
        <f t="shared" ref="S2237:S2238" si="724">IF(X2237&lt;&gt;"",S2236+1,S2236)</f>
        <v>630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25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26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27">B2237</f>
        <v>2189</v>
      </c>
      <c r="Z2237" t="str">
        <f t="shared" ref="Z2237:Z2238" si="728">M2237</f>
        <v>ITM_RR1</v>
      </c>
      <c r="AA2237" s="172" t="str">
        <f>IF(ISNA(VLOOKUP(AC2237,Sheet2!J:J,1,0)),"//","")</f>
        <v/>
      </c>
      <c r="AC2237" s="111" t="str">
        <f t="shared" si="671"/>
        <v/>
      </c>
      <c r="AD2237" t="b">
        <f t="shared" si="710"/>
        <v>1</v>
      </c>
    </row>
    <row r="2238" spans="1:30">
      <c r="A2238" s="58">
        <f t="shared" si="679"/>
        <v>2238</v>
      </c>
      <c r="B2238" s="55">
        <f t="shared" si="678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2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23"/>
        <v/>
      </c>
      <c r="Q2238" s="45" t="str">
        <f>IF(ISNA(VLOOKUP(AC2238,#REF!,1)),"//","")</f>
        <v/>
      </c>
      <c r="R2238" s="45"/>
      <c r="S2238" s="43">
        <f t="shared" si="724"/>
        <v>630</v>
      </c>
      <c r="T2238" s="93" t="s">
        <v>3058</v>
      </c>
      <c r="U2238" s="71" t="s">
        <v>2907</v>
      </c>
      <c r="V2238" s="71" t="s">
        <v>2484</v>
      </c>
      <c r="W2238" s="44" t="str">
        <f t="shared" si="725"/>
        <v/>
      </c>
      <c r="X2238" s="25" t="str">
        <f t="shared" si="726"/>
        <v/>
      </c>
      <c r="Y2238" s="1">
        <f t="shared" si="727"/>
        <v>2190</v>
      </c>
      <c r="Z2238" t="str">
        <f t="shared" si="728"/>
        <v>ITM_FWORD</v>
      </c>
      <c r="AA2238" s="172" t="str">
        <f>IF(ISNA(VLOOKUP(AC2238,Sheet2!J:J,1,0)),"//","")</f>
        <v/>
      </c>
      <c r="AC2238" s="111" t="str">
        <f t="shared" si="671"/>
        <v/>
      </c>
      <c r="AD2238" t="b">
        <f t="shared" si="710"/>
        <v>1</v>
      </c>
    </row>
    <row r="2239" spans="1:30">
      <c r="A2239" s="58">
        <f t="shared" si="679"/>
        <v>2239</v>
      </c>
      <c r="B2239" s="55">
        <f t="shared" si="678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2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29">IF(E2239=F2239,"","NOT EQUAL")</f>
        <v/>
      </c>
      <c r="Q2239" s="45" t="str">
        <f>IF(ISNA(VLOOKUP(AC2239,#REF!,1)),"//","")</f>
        <v/>
      </c>
      <c r="R2239" s="45"/>
      <c r="S2239" s="43">
        <f t="shared" ref="S2239" si="730">IF(X2239&lt;&gt;"",S2238+1,S2238)</f>
        <v>630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31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2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33">B2239</f>
        <v>2191</v>
      </c>
      <c r="Z2239" t="str">
        <f t="shared" ref="Z2239" si="734">M2239</f>
        <v>ITM_FBYTE</v>
      </c>
      <c r="AA2239" s="172" t="str">
        <f>IF(ISNA(VLOOKUP(AC2239,Sheet2!J:J,1,0)),"//","")</f>
        <v/>
      </c>
      <c r="AC2239" s="111" t="str">
        <f t="shared" si="671"/>
        <v/>
      </c>
      <c r="AD2239" t="b">
        <f t="shared" si="710"/>
        <v>1</v>
      </c>
    </row>
    <row r="2240" spans="1:30">
      <c r="A2240" s="58">
        <f t="shared" si="679"/>
        <v>2240</v>
      </c>
      <c r="B2240" s="55">
        <f t="shared" si="678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8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35">IF(E2240=F2240,"","NOT EQUAL")</f>
        <v/>
      </c>
      <c r="Q2240" s="45" t="str">
        <f>IF(ISNA(VLOOKUP(AC2240,#REF!,1)),"//","")</f>
        <v/>
      </c>
      <c r="R2240" s="45"/>
      <c r="S2240" s="43">
        <f t="shared" ref="S2240:S2241" si="736">IF(X2240&lt;&gt;"",S2239+1,S2239)</f>
        <v>631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37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38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39">B2240</f>
        <v>2192</v>
      </c>
      <c r="Z2240" t="str">
        <f t="shared" ref="Z2240:Z2241" si="740">M2240</f>
        <v>ITM_CLAIM</v>
      </c>
      <c r="AA2240" s="172" t="str">
        <f>IF(ISNA(VLOOKUP(AC2240,Sheet2!J:J,1,0)),"//","")</f>
        <v>//</v>
      </c>
      <c r="AC2240" s="111" t="str">
        <f t="shared" si="671"/>
        <v>EXITCLR</v>
      </c>
      <c r="AD2240" t="b">
        <f t="shared" si="710"/>
        <v>1</v>
      </c>
    </row>
    <row r="2241" spans="1:30">
      <c r="A2241" s="58">
        <f t="shared" si="679"/>
        <v>2241</v>
      </c>
      <c r="B2241" s="55">
        <f t="shared" si="678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8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35"/>
        <v/>
      </c>
      <c r="Q2241" t="str">
        <f>IF(ISNA(VLOOKUP(AC2241,#REF!,1)),"//","")</f>
        <v/>
      </c>
      <c r="R2241"/>
      <c r="S2241" s="43">
        <f t="shared" si="736"/>
        <v>631</v>
      </c>
      <c r="T2241" s="93" t="s">
        <v>3058</v>
      </c>
      <c r="U2241" s="71" t="s">
        <v>2907</v>
      </c>
      <c r="V2241" s="71" t="s">
        <v>2484</v>
      </c>
      <c r="W2241" s="44" t="str">
        <f t="shared" si="737"/>
        <v/>
      </c>
      <c r="X2241" s="25" t="str">
        <f t="shared" si="738"/>
        <v/>
      </c>
      <c r="Y2241" s="1">
        <f t="shared" si="739"/>
        <v>2193</v>
      </c>
      <c r="Z2241" t="str">
        <f t="shared" si="740"/>
        <v>ITM_SHOIREP</v>
      </c>
      <c r="AA2241" s="172" t="str">
        <f>IF(ISNA(VLOOKUP(AC2241,Sheet2!J:J,1,0)),"//","")</f>
        <v/>
      </c>
      <c r="AC2241" s="111" t="str">
        <f t="shared" si="671"/>
        <v/>
      </c>
      <c r="AD2241" t="b">
        <f t="shared" si="710"/>
        <v>1</v>
      </c>
    </row>
    <row r="2242" spans="1:30">
      <c r="A2242" s="58">
        <f t="shared" si="679"/>
        <v>2242</v>
      </c>
      <c r="B2242" s="55">
        <f t="shared" si="678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8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41">IF(E2242=F2242,"","NOT EQUAL")</f>
        <v/>
      </c>
      <c r="Q2242" s="45" t="str">
        <f>IF(ISNA(VLOOKUP(AC2242,#REF!,1)),"//","")</f>
        <v/>
      </c>
      <c r="R2242" s="45"/>
      <c r="S2242" s="43">
        <f t="shared" ref="S2242:S2243" si="742">IF(X2242&lt;&gt;"",S2241+1,S2241)</f>
        <v>631</v>
      </c>
      <c r="T2242" s="93" t="s">
        <v>2484</v>
      </c>
      <c r="U2242" s="71"/>
      <c r="V2242" s="71" t="s">
        <v>2484</v>
      </c>
      <c r="W2242" s="44" t="str">
        <f t="shared" ref="W2242:W2243" si="743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44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45">B2242</f>
        <v>2194</v>
      </c>
      <c r="Z2242" t="str">
        <f t="shared" ref="Z2242:Z2243" si="746">M2242</f>
        <v>ITM_SCALE</v>
      </c>
      <c r="AA2242" s="172" t="str">
        <f>IF(ISNA(VLOOKUP(AC2242,Sheet2!J:J,1,0)),"//","")</f>
        <v/>
      </c>
      <c r="AC2242" s="111" t="str">
        <f t="shared" ref="AC2242:AC2270" si="747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10"/>
        <v>1</v>
      </c>
    </row>
    <row r="2243" spans="1:30">
      <c r="A2243" s="58">
        <f t="shared" si="679"/>
        <v>2243</v>
      </c>
      <c r="B2243" s="55">
        <f t="shared" si="678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2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41"/>
        <v/>
      </c>
      <c r="Q2243" s="45" t="str">
        <f>IF(ISNA(VLOOKUP(AC2243,#REF!,1)),"//","")</f>
        <v/>
      </c>
      <c r="R2243" s="45"/>
      <c r="S2243" s="43">
        <f t="shared" si="742"/>
        <v>632</v>
      </c>
      <c r="T2243" s="93" t="s">
        <v>3007</v>
      </c>
      <c r="U2243" s="71" t="s">
        <v>2914</v>
      </c>
      <c r="V2243" s="71" t="s">
        <v>2484</v>
      </c>
      <c r="W2243" s="44" t="str">
        <f t="shared" si="743"/>
        <v>"PLOTLS"</v>
      </c>
      <c r="X2243" s="25" t="str">
        <f t="shared" si="744"/>
        <v>PLOTLS</v>
      </c>
      <c r="Y2243" s="1">
        <f t="shared" si="745"/>
        <v>2195</v>
      </c>
      <c r="Z2243" t="str">
        <f t="shared" si="746"/>
        <v>ITM_PLOTLS</v>
      </c>
      <c r="AA2243" s="172" t="str">
        <f>IF(ISNA(VLOOKUP(AC2243,Sheet2!J:J,1,0)),"//","")</f>
        <v/>
      </c>
      <c r="AC2243" s="111" t="str">
        <f t="shared" si="747"/>
        <v>PLOTLS</v>
      </c>
      <c r="AD2243" t="b">
        <f t="shared" si="710"/>
        <v>1</v>
      </c>
    </row>
    <row r="2244" spans="1:30">
      <c r="A2244" s="58">
        <f t="shared" si="679"/>
        <v>2244</v>
      </c>
      <c r="B2244" s="55">
        <f t="shared" si="678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8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48">IF(E2244=F2244,"","NOT EQUAL")</f>
        <v/>
      </c>
      <c r="Q2244" t="str">
        <f>IF(ISNA(VLOOKUP(AC2244,#REF!,1)),"//","")</f>
        <v/>
      </c>
      <c r="R2244"/>
      <c r="S2244" s="43">
        <f t="shared" ref="S2244:S2248" si="749">IF(X2244&lt;&gt;"",S2243+1,S2243)</f>
        <v>632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50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51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2">B2244</f>
        <v>2196</v>
      </c>
      <c r="Z2244" t="str">
        <f t="shared" ref="Z2244:Z2248" si="753">M2244</f>
        <v>ITM_PLINE</v>
      </c>
      <c r="AA2244" s="172" t="str">
        <f>IF(ISNA(VLOOKUP(AC2244,Sheet2!J:J,1,0)),"//","")</f>
        <v/>
      </c>
      <c r="AC2244" s="111" t="str">
        <f t="shared" si="747"/>
        <v/>
      </c>
      <c r="AD2244" t="b">
        <f t="shared" si="710"/>
        <v>1</v>
      </c>
    </row>
    <row r="2245" spans="1:30">
      <c r="A2245" s="58">
        <f t="shared" si="679"/>
        <v>2245</v>
      </c>
      <c r="B2245" s="55">
        <f t="shared" si="678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8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632</v>
      </c>
      <c r="T2245" s="93" t="s">
        <v>3002</v>
      </c>
      <c r="U2245" s="71" t="s">
        <v>2484</v>
      </c>
      <c r="V2245" s="71" t="s">
        <v>2484</v>
      </c>
      <c r="W2245" s="44" t="str">
        <f t="shared" si="750"/>
        <v/>
      </c>
      <c r="X2245" s="25" t="str">
        <f t="shared" si="751"/>
        <v/>
      </c>
      <c r="Y2245" s="1">
        <f t="shared" si="752"/>
        <v>2197</v>
      </c>
      <c r="Z2245" t="str">
        <f t="shared" si="753"/>
        <v>ITM_PCROS</v>
      </c>
      <c r="AA2245" s="172" t="str">
        <f>IF(ISNA(VLOOKUP(AC2245,Sheet2!J:J,1,0)),"//","")</f>
        <v/>
      </c>
      <c r="AC2245" s="111" t="str">
        <f t="shared" si="747"/>
        <v/>
      </c>
      <c r="AD2245" t="b">
        <f t="shared" si="710"/>
        <v>1</v>
      </c>
    </row>
    <row r="2246" spans="1:30">
      <c r="A2246" s="58">
        <f t="shared" si="679"/>
        <v>2246</v>
      </c>
      <c r="B2246" s="55">
        <f t="shared" si="678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8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632</v>
      </c>
      <c r="T2246" s="93" t="s">
        <v>3002</v>
      </c>
      <c r="U2246" s="71" t="s">
        <v>2484</v>
      </c>
      <c r="V2246" s="71" t="s">
        <v>2484</v>
      </c>
      <c r="W2246" s="44" t="str">
        <f t="shared" si="750"/>
        <v/>
      </c>
      <c r="X2246" s="25" t="str">
        <f t="shared" si="751"/>
        <v/>
      </c>
      <c r="Y2246" s="1">
        <f t="shared" si="752"/>
        <v>2198</v>
      </c>
      <c r="Z2246" t="str">
        <f t="shared" si="753"/>
        <v>ITM_PBOX</v>
      </c>
      <c r="AA2246" s="172" t="str">
        <f>IF(ISNA(VLOOKUP(AC2246,Sheet2!J:J,1,0)),"//","")</f>
        <v/>
      </c>
      <c r="AC2246" s="111" t="str">
        <f t="shared" si="747"/>
        <v/>
      </c>
      <c r="AD2246" t="b">
        <f t="shared" si="710"/>
        <v>1</v>
      </c>
    </row>
    <row r="2247" spans="1:30">
      <c r="A2247" s="58">
        <f t="shared" si="679"/>
        <v>2247</v>
      </c>
      <c r="B2247" s="55">
        <f t="shared" si="678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8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632</v>
      </c>
      <c r="T2247" s="93" t="s">
        <v>3002</v>
      </c>
      <c r="U2247" s="71" t="s">
        <v>2484</v>
      </c>
      <c r="V2247" s="71" t="s">
        <v>2484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ITM_VECT</v>
      </c>
      <c r="AA2247" s="172" t="str">
        <f>IF(ISNA(VLOOKUP(AC2247,Sheet2!J:J,1,0)),"//","")</f>
        <v/>
      </c>
      <c r="AC2247" s="111" t="str">
        <f t="shared" si="747"/>
        <v/>
      </c>
      <c r="AD2247" t="b">
        <f t="shared" si="710"/>
        <v>1</v>
      </c>
    </row>
    <row r="2248" spans="1:30">
      <c r="A2248" s="58">
        <f t="shared" si="679"/>
        <v>2248</v>
      </c>
      <c r="B2248" s="55">
        <f t="shared" si="678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8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48"/>
        <v/>
      </c>
      <c r="Q2248" t="str">
        <f>IF(ISNA(VLOOKUP(AC2248,#REF!,1)),"//","")</f>
        <v/>
      </c>
      <c r="R2248"/>
      <c r="S2248" s="43">
        <f t="shared" si="749"/>
        <v>632</v>
      </c>
      <c r="T2248" s="93" t="s">
        <v>3002</v>
      </c>
      <c r="U2248" s="71" t="s">
        <v>2484</v>
      </c>
      <c r="V2248" s="71" t="s">
        <v>2484</v>
      </c>
      <c r="W2248" s="44" t="str">
        <f t="shared" si="750"/>
        <v/>
      </c>
      <c r="X2248" s="25" t="str">
        <f t="shared" si="751"/>
        <v/>
      </c>
      <c r="Y2248" s="1">
        <f t="shared" si="752"/>
        <v>2200</v>
      </c>
      <c r="Z2248" t="str">
        <f t="shared" si="753"/>
        <v>ITM_NVECT</v>
      </c>
      <c r="AA2248" s="172" t="str">
        <f>IF(ISNA(VLOOKUP(AC2248,Sheet2!J:J,1,0)),"//","")</f>
        <v/>
      </c>
      <c r="AC2248" s="111" t="str">
        <f t="shared" si="747"/>
        <v/>
      </c>
      <c r="AD2248" t="b">
        <f t="shared" si="710"/>
        <v>1</v>
      </c>
    </row>
    <row r="2249" spans="1:30">
      <c r="A2249" s="58">
        <f t="shared" si="679"/>
        <v>2249</v>
      </c>
      <c r="B2249" s="55">
        <f t="shared" si="678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8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54">IF(E2249=F2249,"","NOT EQUAL")</f>
        <v/>
      </c>
      <c r="Q2249" t="str">
        <f>IF(ISNA(VLOOKUP(AC2249,#REF!,1)),"//","")</f>
        <v/>
      </c>
      <c r="R2249"/>
      <c r="S2249" s="43">
        <f t="shared" ref="S2249:S2263" si="755">IF(X2249&lt;&gt;"",S2248+1,S2248)</f>
        <v>632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56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57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58">B2249</f>
        <v>2201</v>
      </c>
      <c r="Z2249" t="str">
        <f t="shared" ref="Z2249:Z2263" si="759">M2249</f>
        <v>ITM_EXTX</v>
      </c>
      <c r="AA2249" s="172" t="str">
        <f>IF(ISNA(VLOOKUP(AC2249,Sheet2!J:J,1,0)),"//","")</f>
        <v/>
      </c>
      <c r="AC2249" s="111" t="str">
        <f t="shared" si="747"/>
        <v/>
      </c>
      <c r="AD2249" t="b">
        <f t="shared" si="710"/>
        <v>1</v>
      </c>
    </row>
    <row r="2250" spans="1:30">
      <c r="A2250" s="58">
        <f t="shared" si="679"/>
        <v>2250</v>
      </c>
      <c r="B2250" s="55">
        <f t="shared" si="678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8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54"/>
        <v/>
      </c>
      <c r="Q2250" t="str">
        <f>IF(ISNA(VLOOKUP(AC2250,#REF!,1)),"//","")</f>
        <v/>
      </c>
      <c r="R2250"/>
      <c r="S2250" s="43">
        <f t="shared" si="755"/>
        <v>632</v>
      </c>
      <c r="T2250" s="93" t="s">
        <v>3045</v>
      </c>
      <c r="U2250" s="71" t="s">
        <v>2484</v>
      </c>
      <c r="V2250" s="71" t="s">
        <v>2484</v>
      </c>
      <c r="W2250" s="44" t="str">
        <f t="shared" si="756"/>
        <v/>
      </c>
      <c r="X2250" s="25" t="str">
        <f t="shared" si="757"/>
        <v/>
      </c>
      <c r="Y2250" s="1">
        <f t="shared" si="758"/>
        <v>2202</v>
      </c>
      <c r="Z2250" t="str">
        <f t="shared" si="759"/>
        <v>ITM_EXTY</v>
      </c>
      <c r="AA2250" s="172" t="str">
        <f>IF(ISNA(VLOOKUP(AC2250,Sheet2!J:J,1,0)),"//","")</f>
        <v/>
      </c>
      <c r="AC2250" s="111" t="str">
        <f t="shared" si="747"/>
        <v/>
      </c>
      <c r="AD2250" t="b">
        <f t="shared" si="710"/>
        <v>1</v>
      </c>
    </row>
    <row r="2251" spans="1:30">
      <c r="A2251" s="58">
        <f t="shared" ref="A2251" si="760">IF(B2251=INT(B2251),ROW(),"")</f>
        <v>2251</v>
      </c>
      <c r="B2251" s="55">
        <f t="shared" ref="B2251" si="761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8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62">IF(E2251=F2251,"","NOT EQUAL")</f>
        <v/>
      </c>
      <c r="Q2251" t="str">
        <f>IF(ISNA(VLOOKUP(AC2251,#REF!,1)),"//","")</f>
        <v/>
      </c>
      <c r="R2251"/>
      <c r="S2251" s="43">
        <f t="shared" ref="S2251" si="763">IF(X2251&lt;&gt;"",S2250+1,S2250)</f>
        <v>632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64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65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66">B2251</f>
        <v>2203</v>
      </c>
      <c r="Z2251" t="str">
        <f t="shared" ref="Z2251" si="767">M2251</f>
        <v>ITM_SLV2</v>
      </c>
      <c r="AA2251" s="172" t="str">
        <f>IF(ISNA(VLOOKUP(AC2251,Sheet2!J:J,1,0)),"//","")</f>
        <v/>
      </c>
      <c r="AC2251" s="111" t="str">
        <f t="shared" ref="AC2251" si="768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69">X2251=AC2251</f>
        <v>1</v>
      </c>
    </row>
    <row r="2252" spans="1:30">
      <c r="A2252" s="58">
        <f t="shared" ref="A2252" si="770">IF(B2252=INT(B2252),ROW(),"")</f>
        <v>2252</v>
      </c>
      <c r="B2252" s="55">
        <f t="shared" ref="B2252" si="771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8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72">IF(E2252=F2252,"","NOT EQUAL")</f>
        <v/>
      </c>
      <c r="Q2252" t="str">
        <f>IF(ISNA(VLOOKUP(AC2252,#REF!,1)),"//","")</f>
        <v/>
      </c>
      <c r="R2252"/>
      <c r="S2252" s="43">
        <f t="shared" ref="S2252" si="773">IF(X2252&lt;&gt;"",S2251+1,S2251)</f>
        <v>632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74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75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76">B2252</f>
        <v>2204</v>
      </c>
      <c r="Z2252" t="str">
        <f t="shared" ref="Z2252" si="777">M2252</f>
        <v>ITM_SLV3</v>
      </c>
      <c r="AA2252" s="172" t="str">
        <f>IF(ISNA(VLOOKUP(AC2252,Sheet2!J:J,1,0)),"//","")</f>
        <v/>
      </c>
      <c r="AC2252" s="111" t="str">
        <f t="shared" ref="AC2252" si="778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79">X2252=AC2252</f>
        <v>1</v>
      </c>
    </row>
    <row r="2253" spans="1:30">
      <c r="A2253" s="58">
        <f t="shared" si="679"/>
        <v>2253</v>
      </c>
      <c r="B2253" s="55">
        <f t="shared" si="678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2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54"/>
        <v/>
      </c>
      <c r="Q2253" t="str">
        <f>IF(ISNA(VLOOKUP(AC2253,#REF!,1)),"//","")</f>
        <v/>
      </c>
      <c r="R2253"/>
      <c r="S2253" s="43">
        <f t="shared" si="755"/>
        <v>632</v>
      </c>
      <c r="T2253" s="93" t="s">
        <v>3045</v>
      </c>
      <c r="U2253" s="71" t="s">
        <v>2907</v>
      </c>
      <c r="V2253" s="71" t="s">
        <v>2484</v>
      </c>
      <c r="W2253" s="44" t="str">
        <f t="shared" si="756"/>
        <v/>
      </c>
      <c r="X2253" s="25" t="str">
        <f t="shared" si="757"/>
        <v/>
      </c>
      <c r="Y2253" s="1">
        <f t="shared" si="758"/>
        <v>2205</v>
      </c>
      <c r="Z2253" t="str">
        <f t="shared" si="759"/>
        <v>ITM_DEMO1</v>
      </c>
      <c r="AA2253" s="172" t="str">
        <f>IF(ISNA(VLOOKUP(AC2253,Sheet2!J:J,1,0)),"//","")</f>
        <v/>
      </c>
      <c r="AC2253" s="111" t="str">
        <f t="shared" si="747"/>
        <v/>
      </c>
      <c r="AD2253" t="b">
        <f t="shared" si="710"/>
        <v>1</v>
      </c>
    </row>
    <row r="2254" spans="1:30">
      <c r="A2254" s="58">
        <f t="shared" si="679"/>
        <v>2254</v>
      </c>
      <c r="B2254" s="55">
        <f t="shared" si="678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2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54"/>
        <v/>
      </c>
      <c r="Q2254" t="str">
        <f>IF(ISNA(VLOOKUP(AC2254,#REF!,1)),"//","")</f>
        <v/>
      </c>
      <c r="R2254"/>
      <c r="S2254" s="43">
        <f t="shared" si="755"/>
        <v>632</v>
      </c>
      <c r="T2254" s="93" t="s">
        <v>3045</v>
      </c>
      <c r="U2254" s="71" t="s">
        <v>2907</v>
      </c>
      <c r="V2254" s="71" t="s">
        <v>2484</v>
      </c>
      <c r="W2254" s="44" t="str">
        <f t="shared" si="756"/>
        <v/>
      </c>
      <c r="X2254" s="25" t="str">
        <f t="shared" si="757"/>
        <v/>
      </c>
      <c r="Y2254" s="1">
        <f t="shared" si="758"/>
        <v>2206</v>
      </c>
      <c r="Z2254" t="str">
        <f t="shared" si="759"/>
        <v>ITM_DEMO2</v>
      </c>
      <c r="AA2254" s="172" t="str">
        <f>IF(ISNA(VLOOKUP(AC2254,Sheet2!J:J,1,0)),"//","")</f>
        <v/>
      </c>
      <c r="AC2254" s="111" t="str">
        <f t="shared" si="747"/>
        <v/>
      </c>
      <c r="AD2254" t="b">
        <f t="shared" si="710"/>
        <v>1</v>
      </c>
    </row>
    <row r="2255" spans="1:30">
      <c r="A2255" s="58">
        <f t="shared" si="679"/>
        <v>2255</v>
      </c>
      <c r="B2255" s="55">
        <f t="shared" si="678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2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54"/>
        <v/>
      </c>
      <c r="Q2255" t="str">
        <f>IF(ISNA(VLOOKUP(AC2255,#REF!,1)),"//","")</f>
        <v/>
      </c>
      <c r="R2255"/>
      <c r="S2255" s="43">
        <f t="shared" si="755"/>
        <v>632</v>
      </c>
      <c r="T2255" s="93" t="s">
        <v>3045</v>
      </c>
      <c r="U2255" s="71" t="s">
        <v>2907</v>
      </c>
      <c r="V2255" s="71" t="s">
        <v>2484</v>
      </c>
      <c r="W2255" s="44" t="str">
        <f t="shared" si="756"/>
        <v/>
      </c>
      <c r="X2255" s="25" t="str">
        <f t="shared" si="757"/>
        <v/>
      </c>
      <c r="Y2255" s="1">
        <f t="shared" si="758"/>
        <v>2207</v>
      </c>
      <c r="Z2255" t="str">
        <f t="shared" si="759"/>
        <v>ITM_DEMO3</v>
      </c>
      <c r="AA2255" s="172" t="str">
        <f>IF(ISNA(VLOOKUP(AC2255,Sheet2!J:J,1,0)),"//","")</f>
        <v/>
      </c>
      <c r="AC2255" s="111" t="str">
        <f t="shared" si="747"/>
        <v/>
      </c>
      <c r="AD2255" t="b">
        <f t="shared" si="710"/>
        <v>1</v>
      </c>
    </row>
    <row r="2256" spans="1:30">
      <c r="A2256" s="58">
        <f t="shared" si="679"/>
        <v>2256</v>
      </c>
      <c r="B2256" s="55">
        <f t="shared" si="678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2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54"/>
        <v/>
      </c>
      <c r="Q2256" t="str">
        <f>IF(ISNA(VLOOKUP(AC2256,#REF!,1)),"//","")</f>
        <v/>
      </c>
      <c r="R2256"/>
      <c r="S2256" s="43">
        <f t="shared" si="755"/>
        <v>632</v>
      </c>
      <c r="T2256" s="93" t="s">
        <v>3045</v>
      </c>
      <c r="U2256" s="71" t="s">
        <v>2907</v>
      </c>
      <c r="V2256" s="71" t="s">
        <v>2484</v>
      </c>
      <c r="W2256" s="44" t="str">
        <f t="shared" si="756"/>
        <v/>
      </c>
      <c r="X2256" s="25" t="str">
        <f t="shared" si="757"/>
        <v/>
      </c>
      <c r="Y2256" s="1">
        <f t="shared" si="758"/>
        <v>2208</v>
      </c>
      <c r="Z2256" t="str">
        <f t="shared" si="759"/>
        <v>ITM_DEMO4</v>
      </c>
      <c r="AA2256" s="172" t="str">
        <f>IF(ISNA(VLOOKUP(AC2256,Sheet2!J:J,1,0)),"//","")</f>
        <v/>
      </c>
      <c r="AC2256" s="111" t="str">
        <f t="shared" si="747"/>
        <v/>
      </c>
      <c r="AD2256" t="b">
        <f t="shared" si="710"/>
        <v>1</v>
      </c>
    </row>
    <row r="2257" spans="1:30">
      <c r="A2257" s="58">
        <f t="shared" si="679"/>
        <v>2257</v>
      </c>
      <c r="B2257" s="55">
        <f t="shared" si="678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2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54"/>
        <v/>
      </c>
      <c r="Q2257" t="str">
        <f>IF(ISNA(VLOOKUP(AC2257,#REF!,1)),"//","")</f>
        <v/>
      </c>
      <c r="R2257"/>
      <c r="S2257" s="43">
        <f t="shared" si="755"/>
        <v>632</v>
      </c>
      <c r="T2257" s="93" t="s">
        <v>3045</v>
      </c>
      <c r="U2257" s="71" t="s">
        <v>2907</v>
      </c>
      <c r="V2257" s="71" t="s">
        <v>2484</v>
      </c>
      <c r="W2257" s="44" t="str">
        <f t="shared" si="756"/>
        <v/>
      </c>
      <c r="X2257" s="25" t="str">
        <f t="shared" si="757"/>
        <v/>
      </c>
      <c r="Y2257" s="1">
        <f t="shared" si="758"/>
        <v>2209</v>
      </c>
      <c r="Z2257" t="str">
        <f t="shared" si="759"/>
        <v>ITM_DEMO5</v>
      </c>
      <c r="AA2257" s="172" t="str">
        <f>IF(ISNA(VLOOKUP(AC2257,Sheet2!J:J,1,0)),"//","")</f>
        <v/>
      </c>
      <c r="AC2257" s="111" t="str">
        <f t="shared" si="747"/>
        <v/>
      </c>
      <c r="AD2257" t="b">
        <f t="shared" si="710"/>
        <v>1</v>
      </c>
    </row>
    <row r="2258" spans="1:30">
      <c r="A2258" s="58">
        <f t="shared" si="679"/>
        <v>2258</v>
      </c>
      <c r="B2258" s="55">
        <f t="shared" si="678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2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54"/>
        <v/>
      </c>
      <c r="Q2258" t="str">
        <f>IF(ISNA(VLOOKUP(AC2258,#REF!,1)),"//","")</f>
        <v/>
      </c>
      <c r="R2258"/>
      <c r="S2258" s="43">
        <f t="shared" si="755"/>
        <v>632</v>
      </c>
      <c r="T2258" s="93" t="s">
        <v>3045</v>
      </c>
      <c r="U2258" s="71" t="s">
        <v>2907</v>
      </c>
      <c r="V2258" s="71" t="s">
        <v>2484</v>
      </c>
      <c r="W2258" s="44" t="str">
        <f t="shared" si="756"/>
        <v/>
      </c>
      <c r="X2258" s="25" t="str">
        <f t="shared" si="757"/>
        <v/>
      </c>
      <c r="Y2258" s="1">
        <f t="shared" si="758"/>
        <v>2210</v>
      </c>
      <c r="Z2258" t="str">
        <f t="shared" si="759"/>
        <v>ITM_DEMO6</v>
      </c>
      <c r="AA2258" s="172" t="str">
        <f>IF(ISNA(VLOOKUP(AC2258,Sheet2!J:J,1,0)),"//","")</f>
        <v/>
      </c>
      <c r="AC2258" s="111" t="str">
        <f t="shared" si="747"/>
        <v/>
      </c>
      <c r="AD2258" t="b">
        <f t="shared" si="710"/>
        <v>1</v>
      </c>
    </row>
    <row r="2259" spans="1:30">
      <c r="A2259" s="58">
        <f t="shared" si="679"/>
        <v>2259</v>
      </c>
      <c r="B2259" s="55">
        <f t="shared" si="678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8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54"/>
        <v/>
      </c>
      <c r="Q2259" t="str">
        <f>IF(ISNA(VLOOKUP(AC2259,#REF!,1)),"//","")</f>
        <v/>
      </c>
      <c r="R2259"/>
      <c r="S2259" s="43">
        <f t="shared" si="755"/>
        <v>633</v>
      </c>
      <c r="T2259" s="93" t="s">
        <v>3045</v>
      </c>
      <c r="U2259" s="71"/>
      <c r="V2259" s="71" t="s">
        <v>4721</v>
      </c>
      <c r="W2259" s="44" t="str">
        <f t="shared" si="756"/>
        <v/>
      </c>
      <c r="X2259" s="25" t="str">
        <f t="shared" si="757"/>
        <v>P_INT</v>
      </c>
      <c r="Y2259" s="1">
        <f t="shared" si="758"/>
        <v>2211</v>
      </c>
      <c r="Z2259" t="str">
        <f t="shared" si="759"/>
        <v>ITM_INTG</v>
      </c>
      <c r="AA2259" s="172" t="str">
        <f>IF(ISNA(VLOOKUP(AC2259,Sheet2!J:J,1,0)),"//","")</f>
        <v/>
      </c>
      <c r="AC2259" s="111" t="str">
        <f t="shared" si="747"/>
        <v/>
      </c>
      <c r="AD2259" t="b">
        <f t="shared" si="710"/>
        <v>0</v>
      </c>
    </row>
    <row r="2260" spans="1:30">
      <c r="A2260" s="58">
        <f t="shared" si="679"/>
        <v>2260</v>
      </c>
      <c r="B2260" s="55">
        <f t="shared" si="678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8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54"/>
        <v/>
      </c>
      <c r="Q2260" t="str">
        <f>IF(ISNA(VLOOKUP(AC2260,#REF!,1)),"//","")</f>
        <v/>
      </c>
      <c r="R2260"/>
      <c r="S2260" s="43">
        <f t="shared" si="755"/>
        <v>634</v>
      </c>
      <c r="T2260" s="93" t="s">
        <v>3045</v>
      </c>
      <c r="U2260" s="71" t="s">
        <v>2484</v>
      </c>
      <c r="V2260" s="71" t="s">
        <v>4722</v>
      </c>
      <c r="W2260" s="44" t="str">
        <f t="shared" si="756"/>
        <v/>
      </c>
      <c r="X2260" s="25" t="str">
        <f t="shared" si="757"/>
        <v>P_DIFF</v>
      </c>
      <c r="Y2260" s="1">
        <f t="shared" si="758"/>
        <v>2212</v>
      </c>
      <c r="Z2260" t="str">
        <f t="shared" si="759"/>
        <v>ITM_DIFF</v>
      </c>
      <c r="AA2260" s="172" t="str">
        <f>IF(ISNA(VLOOKUP(AC2260,Sheet2!J:J,1,0)),"//","")</f>
        <v/>
      </c>
      <c r="AC2260" s="111" t="str">
        <f t="shared" si="747"/>
        <v/>
      </c>
      <c r="AD2260" t="b">
        <f t="shared" si="710"/>
        <v>0</v>
      </c>
    </row>
    <row r="2261" spans="1:30">
      <c r="A2261" s="58">
        <f t="shared" si="679"/>
        <v>2261</v>
      </c>
      <c r="B2261" s="55">
        <f t="shared" si="678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8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54"/>
        <v/>
      </c>
      <c r="Q2261" t="str">
        <f>IF(ISNA(VLOOKUP(AC2261,#REF!,1)),"//","")</f>
        <v/>
      </c>
      <c r="R2261"/>
      <c r="S2261" s="43">
        <f t="shared" si="755"/>
        <v>635</v>
      </c>
      <c r="T2261" s="93" t="s">
        <v>3045</v>
      </c>
      <c r="U2261" s="71"/>
      <c r="V2261" s="71" t="s">
        <v>4723</v>
      </c>
      <c r="W2261" s="44" t="str">
        <f t="shared" si="756"/>
        <v/>
      </c>
      <c r="X2261" s="25" t="str">
        <f t="shared" si="757"/>
        <v>P_RMS</v>
      </c>
      <c r="Y2261" s="1">
        <f t="shared" si="758"/>
        <v>2213</v>
      </c>
      <c r="Z2261" t="str">
        <f t="shared" si="759"/>
        <v>ITM_RMS</v>
      </c>
      <c r="AA2261" s="172" t="str">
        <f>IF(ISNA(VLOOKUP(AC2261,Sheet2!J:J,1,0)),"//","")</f>
        <v/>
      </c>
      <c r="AC2261" s="111" t="str">
        <f t="shared" si="747"/>
        <v/>
      </c>
      <c r="AD2261" t="b">
        <f t="shared" si="710"/>
        <v>0</v>
      </c>
    </row>
    <row r="2262" spans="1:30">
      <c r="A2262" s="58">
        <f t="shared" si="679"/>
        <v>2262</v>
      </c>
      <c r="B2262" s="55">
        <f t="shared" si="678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8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54"/>
        <v/>
      </c>
      <c r="Q2262" t="str">
        <f>IF(ISNA(VLOOKUP(AC2262,#REF!,1)),"//","")</f>
        <v/>
      </c>
      <c r="R2262"/>
      <c r="S2262" s="43">
        <f t="shared" si="755"/>
        <v>636</v>
      </c>
      <c r="T2262" s="93" t="s">
        <v>3045</v>
      </c>
      <c r="U2262" s="71"/>
      <c r="V2262" s="71" t="s">
        <v>4724</v>
      </c>
      <c r="W2262" s="44" t="str">
        <f t="shared" si="756"/>
        <v/>
      </c>
      <c r="X2262" s="25" t="str">
        <f t="shared" si="757"/>
        <v>P_SHADE</v>
      </c>
      <c r="Y2262" s="1">
        <f t="shared" si="758"/>
        <v>2214</v>
      </c>
      <c r="Z2262" t="str">
        <f t="shared" si="759"/>
        <v>ITM_SHADE</v>
      </c>
      <c r="AA2262" s="172" t="str">
        <f>IF(ISNA(VLOOKUP(AC2262,Sheet2!J:J,1,0)),"//","")</f>
        <v/>
      </c>
      <c r="AC2262" s="111" t="str">
        <f t="shared" si="747"/>
        <v/>
      </c>
      <c r="AD2262" t="b">
        <f t="shared" si="710"/>
        <v>0</v>
      </c>
    </row>
    <row r="2263" spans="1:30">
      <c r="A2263" s="58">
        <f t="shared" si="679"/>
        <v>2263</v>
      </c>
      <c r="B2263" s="55">
        <f t="shared" si="678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6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54"/>
        <v/>
      </c>
      <c r="Q2263" t="str">
        <f>IF(ISNA(VLOOKUP(AC2263,#REF!,1)),"//","")</f>
        <v/>
      </c>
      <c r="R2263"/>
      <c r="S2263" s="43">
        <f t="shared" si="755"/>
        <v>636</v>
      </c>
      <c r="T2263" s="93" t="s">
        <v>2484</v>
      </c>
      <c r="U2263" s="71" t="s">
        <v>2484</v>
      </c>
      <c r="V2263" s="71" t="s">
        <v>2484</v>
      </c>
      <c r="W2263" s="44" t="str">
        <f t="shared" si="756"/>
        <v/>
      </c>
      <c r="X2263" s="25" t="str">
        <f t="shared" si="757"/>
        <v/>
      </c>
      <c r="Y2263" s="1">
        <f t="shared" si="758"/>
        <v>2215</v>
      </c>
      <c r="Z2263" t="str">
        <f t="shared" si="759"/>
        <v>MNU_PLOT</v>
      </c>
      <c r="AA2263" s="172" t="str">
        <f>IF(ISNA(VLOOKUP(AC2263,Sheet2!J:J,1,0)),"//","")</f>
        <v/>
      </c>
      <c r="AC2263" s="111" t="str">
        <f t="shared" si="747"/>
        <v/>
      </c>
      <c r="AD2263" t="b">
        <f t="shared" si="710"/>
        <v>1</v>
      </c>
    </row>
    <row r="2264" spans="1:30">
      <c r="A2264" s="58">
        <f t="shared" ref="A2264:A2271" si="780">IF(B2264=INT(B2264),ROW(),"")</f>
        <v>2264</v>
      </c>
      <c r="B2264" s="55">
        <f t="shared" ref="B2264:B2271" si="781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8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782">IF(E2264=F2264,"","NOT EQUAL")</f>
        <v>NOT EQUAL</v>
      </c>
      <c r="Q2264" t="str">
        <f>IF(ISNA(VLOOKUP(AC2264,#REF!,1)),"//","")</f>
        <v/>
      </c>
      <c r="R2264"/>
      <c r="S2264" s="43">
        <f t="shared" ref="S2264:S2271" si="783">IF(X2264&lt;&gt;"",S2263+1,S2263)</f>
        <v>636</v>
      </c>
      <c r="T2264" s="93"/>
      <c r="U2264" s="71"/>
      <c r="V2264" s="71"/>
      <c r="W2264" s="44" t="str">
        <f t="shared" ref="W2264:W2271" si="784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85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86">B2264</f>
        <v>2216</v>
      </c>
      <c r="Z2264" t="str">
        <f t="shared" ref="Z2264:Z2271" si="787">M2264</f>
        <v>CHR_num</v>
      </c>
      <c r="AA2264" s="172" t="str">
        <f>IF(ISNA(VLOOKUP(AC2264,Sheet2!J:J,1,0)),"//","")</f>
        <v/>
      </c>
      <c r="AC2264" s="111" t="str">
        <f t="shared" si="747"/>
        <v/>
      </c>
      <c r="AD2264" t="b">
        <f t="shared" si="710"/>
        <v>1</v>
      </c>
    </row>
    <row r="2265" spans="1:30">
      <c r="A2265" s="58">
        <f t="shared" si="780"/>
        <v>2265</v>
      </c>
      <c r="B2265" s="55">
        <f t="shared" si="781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8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782"/>
        <v/>
      </c>
      <c r="Q2265" t="str">
        <f>IF(ISNA(VLOOKUP(AC2265,#REF!,1)),"//","")</f>
        <v/>
      </c>
      <c r="R2265"/>
      <c r="S2265" s="43">
        <f t="shared" si="783"/>
        <v>636</v>
      </c>
      <c r="T2265" s="93"/>
      <c r="U2265" s="71"/>
      <c r="V2265" s="71"/>
      <c r="W2265" s="44" t="str">
        <f t="shared" si="784"/>
        <v/>
      </c>
      <c r="X2265" s="25" t="str">
        <f t="shared" si="785"/>
        <v/>
      </c>
      <c r="Y2265" s="1">
        <f t="shared" si="786"/>
        <v>2217</v>
      </c>
      <c r="Z2265" t="str">
        <f t="shared" si="787"/>
        <v>CHR_numL</v>
      </c>
      <c r="AA2265" s="172" t="str">
        <f>IF(ISNA(VLOOKUP(AC2265,Sheet2!J:J,1,0)),"//","")</f>
        <v/>
      </c>
      <c r="AC2265" s="111" t="str">
        <f t="shared" si="747"/>
        <v/>
      </c>
      <c r="AD2265" t="b">
        <f t="shared" si="710"/>
        <v>1</v>
      </c>
    </row>
    <row r="2266" spans="1:30">
      <c r="A2266" s="58">
        <f t="shared" si="780"/>
        <v>2266</v>
      </c>
      <c r="B2266" s="55">
        <f t="shared" si="781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8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782"/>
        <v/>
      </c>
      <c r="Q2266" t="str">
        <f>IF(ISNA(VLOOKUP(AC2266,#REF!,1)),"//","")</f>
        <v/>
      </c>
      <c r="R2266"/>
      <c r="S2266" s="43">
        <f t="shared" si="783"/>
        <v>636</v>
      </c>
      <c r="T2266" s="93"/>
      <c r="U2266" s="71"/>
      <c r="V2266" s="71"/>
      <c r="W2266" s="44" t="str">
        <f t="shared" si="784"/>
        <v/>
      </c>
      <c r="X2266" s="25" t="str">
        <f t="shared" si="785"/>
        <v/>
      </c>
      <c r="Y2266" s="1">
        <f t="shared" si="786"/>
        <v>2218</v>
      </c>
      <c r="Z2266" t="str">
        <f t="shared" si="787"/>
        <v>CHR_numU</v>
      </c>
      <c r="AA2266" s="172" t="str">
        <f>IF(ISNA(VLOOKUP(AC2266,Sheet2!J:J,1,0)),"//","")</f>
        <v/>
      </c>
      <c r="AC2266" s="111" t="str">
        <f t="shared" si="747"/>
        <v/>
      </c>
      <c r="AD2266" t="b">
        <f t="shared" si="710"/>
        <v>1</v>
      </c>
    </row>
    <row r="2267" spans="1:30">
      <c r="A2267" s="58">
        <f t="shared" si="780"/>
        <v>2267</v>
      </c>
      <c r="B2267" s="55">
        <f t="shared" si="781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8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782"/>
        <v/>
      </c>
      <c r="Q2267" t="str">
        <f>IF(ISNA(VLOOKUP(AC2267,#REF!,1)),"//","")</f>
        <v/>
      </c>
      <c r="R2267"/>
      <c r="S2267" s="43">
        <f t="shared" si="783"/>
        <v>636</v>
      </c>
      <c r="T2267" s="93"/>
      <c r="U2267" s="71"/>
      <c r="V2267" s="71"/>
      <c r="W2267" s="44" t="str">
        <f t="shared" si="784"/>
        <v/>
      </c>
      <c r="X2267" s="25" t="str">
        <f t="shared" si="785"/>
        <v/>
      </c>
      <c r="Y2267" s="1">
        <f t="shared" si="786"/>
        <v>2219</v>
      </c>
      <c r="Z2267" t="str">
        <f t="shared" si="787"/>
        <v>ITM_EEXCHR</v>
      </c>
      <c r="AA2267" s="172" t="str">
        <f>IF(ISNA(VLOOKUP(AC2267,Sheet2!J:J,1,0)),"//","")</f>
        <v/>
      </c>
      <c r="AC2267" s="111" t="str">
        <f t="shared" si="747"/>
        <v/>
      </c>
      <c r="AD2267" t="b">
        <f t="shared" si="710"/>
        <v>1</v>
      </c>
    </row>
    <row r="2268" spans="1:30">
      <c r="A2268" s="57">
        <f t="shared" si="780"/>
        <v>2268</v>
      </c>
      <c r="B2268" s="56">
        <f t="shared" si="781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6">
        <v>0</v>
      </c>
      <c r="H2268" s="206">
        <v>0</v>
      </c>
      <c r="I2268" s="189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2"/>
        <v/>
      </c>
      <c r="Q2268" t="str">
        <f>IF(ISNA(VLOOKUP(AC2268,#REF!,1)),"//","")</f>
        <v/>
      </c>
      <c r="R2268"/>
      <c r="S2268" s="43">
        <f t="shared" si="783"/>
        <v>637</v>
      </c>
      <c r="T2268" s="93" t="s">
        <v>2983</v>
      </c>
      <c r="U2268" s="71" t="s">
        <v>2914</v>
      </c>
      <c r="V2268" s="71" t="s">
        <v>2484</v>
      </c>
      <c r="W2268" s="44" t="str">
        <f t="shared" si="784"/>
        <v>"CLGRF"</v>
      </c>
      <c r="X2268" s="25" t="str">
        <f t="shared" si="785"/>
        <v>CLGRF</v>
      </c>
      <c r="Y2268" s="1">
        <f t="shared" si="786"/>
        <v>2220</v>
      </c>
      <c r="Z2268" t="str">
        <f t="shared" si="787"/>
        <v>ITM_CLGRF</v>
      </c>
      <c r="AA2268" s="172" t="str">
        <f>IF(ISNA(VLOOKUP(AC2268,Sheet2!J:J,1,0)),"//","")</f>
        <v/>
      </c>
      <c r="AC2268" s="111" t="str">
        <f t="shared" si="747"/>
        <v>CLGRF</v>
      </c>
      <c r="AD2268" t="b">
        <f t="shared" si="710"/>
        <v>1</v>
      </c>
    </row>
    <row r="2269" spans="1:30">
      <c r="A2269" s="58">
        <f t="shared" si="780"/>
        <v>2269</v>
      </c>
      <c r="B2269" s="55">
        <f t="shared" si="781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8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782"/>
        <v/>
      </c>
      <c r="Q2269" t="str">
        <f>IF(ISNA(VLOOKUP(AC2269,#REF!,1)),"//","")</f>
        <v/>
      </c>
      <c r="R2269"/>
      <c r="S2269" s="43">
        <f t="shared" si="783"/>
        <v>637</v>
      </c>
      <c r="T2269" s="93" t="s">
        <v>3045</v>
      </c>
      <c r="U2269" s="71"/>
      <c r="V2269" s="71"/>
      <c r="W2269" s="44" t="str">
        <f t="shared" si="784"/>
        <v/>
      </c>
      <c r="X2269" s="25" t="str">
        <f t="shared" si="785"/>
        <v/>
      </c>
      <c r="Y2269" s="1">
        <f t="shared" si="786"/>
        <v>2221</v>
      </c>
      <c r="Z2269" t="str">
        <f t="shared" si="787"/>
        <v>ITM_PZOOMX</v>
      </c>
      <c r="AA2269" s="172" t="str">
        <f>IF(ISNA(VLOOKUP(AC2269,Sheet2!J:J,1,0)),"//","")</f>
        <v/>
      </c>
      <c r="AC2269" s="111" t="str">
        <f t="shared" si="747"/>
        <v/>
      </c>
      <c r="AD2269" t="b">
        <f t="shared" si="710"/>
        <v>1</v>
      </c>
    </row>
    <row r="2270" spans="1:30">
      <c r="A2270" s="58">
        <f t="shared" si="780"/>
        <v>2270</v>
      </c>
      <c r="B2270" s="55">
        <f t="shared" si="781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8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782"/>
        <v/>
      </c>
      <c r="Q2270" t="str">
        <f>IF(ISNA(VLOOKUP(AC2270,#REF!,1)),"//","")</f>
        <v/>
      </c>
      <c r="R2270"/>
      <c r="S2270" s="43">
        <f t="shared" si="783"/>
        <v>637</v>
      </c>
      <c r="T2270" s="93" t="s">
        <v>3045</v>
      </c>
      <c r="U2270" s="71"/>
      <c r="V2270" s="71"/>
      <c r="W2270" s="44" t="str">
        <f t="shared" si="784"/>
        <v/>
      </c>
      <c r="X2270" s="25" t="str">
        <f t="shared" si="785"/>
        <v/>
      </c>
      <c r="Y2270" s="1">
        <f t="shared" si="786"/>
        <v>2222</v>
      </c>
      <c r="Z2270" t="str">
        <f t="shared" si="787"/>
        <v>ITM_PZOOMY</v>
      </c>
      <c r="AA2270" s="172" t="str">
        <f>IF(ISNA(VLOOKUP(AC2270,Sheet2!J:J,1,0)),"//","")</f>
        <v/>
      </c>
      <c r="AC2270" s="111" t="str">
        <f t="shared" si="747"/>
        <v/>
      </c>
      <c r="AD2270" t="b">
        <f t="shared" si="710"/>
        <v>1</v>
      </c>
    </row>
    <row r="2271" spans="1:30">
      <c r="A2271" s="58">
        <f t="shared" si="780"/>
        <v>2271</v>
      </c>
      <c r="B2271" s="55">
        <f t="shared" si="781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2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782"/>
        <v/>
      </c>
      <c r="Q2271" t="str">
        <f>IF(ISNA(VLOOKUP(AC2271,#REF!,1)),"//","")</f>
        <v/>
      </c>
      <c r="R2271"/>
      <c r="S2271" s="43">
        <f t="shared" si="783"/>
        <v>637</v>
      </c>
      <c r="T2271" s="93" t="s">
        <v>3045</v>
      </c>
      <c r="U2271" s="71" t="s">
        <v>2907</v>
      </c>
      <c r="V2271" s="71" t="s">
        <v>2484</v>
      </c>
      <c r="W2271" s="44" t="str">
        <f t="shared" si="784"/>
        <v/>
      </c>
      <c r="X2271" s="25" t="str">
        <f t="shared" si="785"/>
        <v/>
      </c>
      <c r="Y2271" s="1">
        <f t="shared" si="786"/>
        <v>2223</v>
      </c>
      <c r="Z2271" t="str">
        <f t="shared" si="787"/>
        <v>ITM_XSOLV</v>
      </c>
      <c r="AA2271" s="172" t="str">
        <f>IF(ISNA(VLOOKUP(AC2271,Sheet2!J:J,1,0)),"//","")</f>
        <v/>
      </c>
      <c r="AC2271" s="111" t="str">
        <f t="shared" ref="AC2271" si="788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89">X2271=AC2271</f>
        <v>1</v>
      </c>
    </row>
    <row r="2272" spans="1:30">
      <c r="A2272" s="58">
        <f t="shared" ref="A2272:A2273" si="790">IF(B2272=INT(B2272),ROW(),"")</f>
        <v>2272</v>
      </c>
      <c r="B2272" s="55">
        <f t="shared" ref="B2272:B2273" si="791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2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792">IF(E2272=F2272,"","NOT EQUAL")</f>
        <v/>
      </c>
      <c r="Q2272" t="str">
        <f>IF(ISNA(VLOOKUP(AC2272,#REF!,1)),"//","")</f>
        <v/>
      </c>
      <c r="R2272"/>
      <c r="S2272" s="43">
        <f t="shared" ref="S2272:S2273" si="793">IF(X2272&lt;&gt;"",S2271+1,S2271)</f>
        <v>637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794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795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796">B2272</f>
        <v>2224</v>
      </c>
      <c r="Z2272" t="str">
        <f t="shared" ref="Z2272:Z2273" si="797">M2272</f>
        <v>ITM_XPLOT</v>
      </c>
      <c r="AA2272" s="172" t="str">
        <f>IF(ISNA(VLOOKUP(AC2272,Sheet2!J:J,1,0)),"//","")</f>
        <v/>
      </c>
      <c r="AC2272" s="111" t="str">
        <f t="shared" ref="AC2272:AC2273" si="798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799">X2272=AC2272</f>
        <v>1</v>
      </c>
    </row>
    <row r="2273" spans="1:30">
      <c r="A2273" s="58">
        <f t="shared" si="790"/>
        <v>2273</v>
      </c>
      <c r="B2273" s="55">
        <f t="shared" si="791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2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792"/>
        <v/>
      </c>
      <c r="Q2273" t="str">
        <f>IF(ISNA(VLOOKUP(AC2273,#REF!,1)),"//","")</f>
        <v/>
      </c>
      <c r="R2273"/>
      <c r="S2273" s="43">
        <f t="shared" si="793"/>
        <v>637</v>
      </c>
      <c r="T2273" s="93" t="s">
        <v>3045</v>
      </c>
      <c r="U2273" s="71" t="s">
        <v>2907</v>
      </c>
      <c r="V2273" s="71" t="s">
        <v>2484</v>
      </c>
      <c r="W2273" s="44" t="str">
        <f t="shared" si="794"/>
        <v/>
      </c>
      <c r="X2273" s="25" t="str">
        <f t="shared" si="795"/>
        <v/>
      </c>
      <c r="Y2273" s="1">
        <f t="shared" si="796"/>
        <v>2225</v>
      </c>
      <c r="Z2273" t="str">
        <f t="shared" si="797"/>
        <v>ITM_XDEMO</v>
      </c>
      <c r="AA2273" s="172" t="str">
        <f>IF(ISNA(VLOOKUP(AC2273,Sheet2!J:J,1,0)),"//","")</f>
        <v/>
      </c>
      <c r="AC2273" s="111" t="str">
        <f t="shared" si="798"/>
        <v/>
      </c>
      <c r="AD2273" t="b">
        <f t="shared" si="799"/>
        <v>1</v>
      </c>
    </row>
    <row r="2274" spans="1:30">
      <c r="A2274" s="58">
        <f t="shared" ref="A2274:A2275" si="800">IF(B2274=INT(B2274),ROW(),"")</f>
        <v>2274</v>
      </c>
      <c r="B2274" s="55">
        <f t="shared" ref="B2274:B2275" si="801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2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02">IF(E2274=F2274,"","NOT EQUAL")</f>
        <v/>
      </c>
      <c r="Q2274" t="str">
        <f>IF(ISNA(VLOOKUP(AC2274,#REF!,1)),"//","")</f>
        <v/>
      </c>
      <c r="R2274"/>
      <c r="S2274" s="43">
        <f t="shared" ref="S2274:S2275" si="803">IF(X2274&lt;&gt;"",S2273+1,S2273)</f>
        <v>637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04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05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06">B2274</f>
        <v>2226</v>
      </c>
      <c r="Z2274" t="str">
        <f t="shared" ref="Z2274:Z2275" si="807">M2274</f>
        <v>ITM_PRN</v>
      </c>
      <c r="AA2274" s="172" t="str">
        <f>IF(ISNA(VLOOKUP(AC2274,Sheet2!J:J,1,0)),"//","")</f>
        <v/>
      </c>
      <c r="AC2274" s="111" t="str">
        <f t="shared" ref="AC2274:AC2275" si="808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09">X2274=AC2274</f>
        <v>1</v>
      </c>
    </row>
    <row r="2275" spans="1:30">
      <c r="A2275" s="57">
        <f t="shared" si="800"/>
        <v>2275</v>
      </c>
      <c r="B2275" s="56">
        <f t="shared" si="801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6">
        <v>0</v>
      </c>
      <c r="H2275" s="206">
        <v>0</v>
      </c>
      <c r="I2275" s="189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2"/>
        <v/>
      </c>
      <c r="Q2275" t="str">
        <f>IF(ISNA(VLOOKUP(AC2275,#REF!,1)),"//","")</f>
        <v/>
      </c>
      <c r="R2275"/>
      <c r="S2275" s="43">
        <f t="shared" si="803"/>
        <v>638</v>
      </c>
      <c r="T2275" s="93" t="s">
        <v>3007</v>
      </c>
      <c r="U2275" s="71" t="s">
        <v>2914</v>
      </c>
      <c r="V2275" s="71" t="s">
        <v>2484</v>
      </c>
      <c r="W2275" s="44" t="str">
        <f t="shared" si="804"/>
        <v>"PLOT_J"</v>
      </c>
      <c r="X2275" s="25" t="str">
        <f t="shared" si="805"/>
        <v>PLOT_J</v>
      </c>
      <c r="Y2275" s="1">
        <f t="shared" si="806"/>
        <v>2227</v>
      </c>
      <c r="Z2275" t="str">
        <f t="shared" si="807"/>
        <v>ITM_PLOT_J</v>
      </c>
      <c r="AA2275" s="172" t="str">
        <f>IF(ISNA(VLOOKUP(AC2275,Sheet2!J:J,1,0)),"//","")</f>
        <v>//</v>
      </c>
      <c r="AC2275" s="111" t="str">
        <f t="shared" si="808"/>
        <v>PLOT_J</v>
      </c>
      <c r="AD2275" t="b">
        <f t="shared" si="809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105" priority="2515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04" priority="2513" operator="containsText" text="DISABLED">
      <formula>NOT(ISERROR(SEARCH("DISABLED",J1)))</formula>
    </cfRule>
    <cfRule type="containsText" dxfId="1103" priority="2514" operator="containsText" text="ENABLED">
      <formula>NOT(ISERROR(SEARCH("ENABLED",J1)))</formula>
    </cfRule>
  </conditionalFormatting>
  <conditionalFormatting sqref="J3:J4">
    <cfRule type="containsText" dxfId="1102" priority="2511" operator="containsText" text="DISABLED">
      <formula>NOT(ISERROR(SEARCH("DISABLED",J3)))</formula>
    </cfRule>
    <cfRule type="containsText" dxfId="1101" priority="2512" operator="containsText" text="ENABLED">
      <formula>NOT(ISERROR(SEARCH("ENABLED",J3)))</formula>
    </cfRule>
  </conditionalFormatting>
  <conditionalFormatting sqref="O2:P2 R2:V2">
    <cfRule type="cellIs" dxfId="1100" priority="2509" operator="greaterThan">
      <formula>0</formula>
    </cfRule>
  </conditionalFormatting>
  <conditionalFormatting sqref="W2281:W1048576">
    <cfRule type="cellIs" dxfId="1099" priority="2508" operator="greaterThan">
      <formula>0</formula>
    </cfRule>
  </conditionalFormatting>
  <conditionalFormatting sqref="W2">
    <cfRule type="cellIs" dxfId="1098" priority="2506" operator="greaterThan">
      <formula>0</formula>
    </cfRule>
  </conditionalFormatting>
  <conditionalFormatting sqref="J2140">
    <cfRule type="containsText" dxfId="1097" priority="2496" operator="containsText" text="DISABLED">
      <formula>NOT(ISERROR(SEARCH("DISABLED",J2140)))</formula>
    </cfRule>
    <cfRule type="containsText" dxfId="1096" priority="2497" operator="containsText" text="ENABLED">
      <formula>NOT(ISERROR(SEARCH("ENABLED",J2140)))</formula>
    </cfRule>
  </conditionalFormatting>
  <conditionalFormatting sqref="J2141">
    <cfRule type="containsText" dxfId="1095" priority="2482" operator="containsText" text="DISABLED">
      <formula>NOT(ISERROR(SEARCH("DISABLED",J2141)))</formula>
    </cfRule>
    <cfRule type="containsText" dxfId="1094" priority="2483" operator="containsText" text="ENABLED">
      <formula>NOT(ISERROR(SEARCH("ENABLED",J2141)))</formula>
    </cfRule>
  </conditionalFormatting>
  <conditionalFormatting sqref="J2142">
    <cfRule type="containsText" dxfId="1093" priority="2480" operator="containsText" text="DISABLED">
      <formula>NOT(ISERROR(SEARCH("DISABLED",J2142)))</formula>
    </cfRule>
    <cfRule type="containsText" dxfId="1092" priority="2481" operator="containsText" text="ENABLED">
      <formula>NOT(ISERROR(SEARCH("ENABLED",J2142)))</formula>
    </cfRule>
  </conditionalFormatting>
  <conditionalFormatting sqref="J1948">
    <cfRule type="containsText" dxfId="1091" priority="2474" operator="containsText" text="DISABLED">
      <formula>NOT(ISERROR(SEARCH("DISABLED",J1948)))</formula>
    </cfRule>
    <cfRule type="containsText" dxfId="1090" priority="2475" operator="containsText" text="ENABLED">
      <formula>NOT(ISERROR(SEARCH("ENABLED",J1948)))</formula>
    </cfRule>
  </conditionalFormatting>
  <conditionalFormatting sqref="J2144:J2150">
    <cfRule type="containsText" dxfId="1089" priority="2472" operator="containsText" text="DISABLED">
      <formula>NOT(ISERROR(SEARCH("DISABLED",J2144)))</formula>
    </cfRule>
    <cfRule type="containsText" dxfId="1088" priority="2473" operator="containsText" text="ENABLED">
      <formula>NOT(ISERROR(SEARCH("ENABLED",J2144)))</formula>
    </cfRule>
  </conditionalFormatting>
  <conditionalFormatting sqref="J2151">
    <cfRule type="containsText" dxfId="1087" priority="2470" operator="containsText" text="DISABLED">
      <formula>NOT(ISERROR(SEARCH("DISABLED",J2151)))</formula>
    </cfRule>
    <cfRule type="containsText" dxfId="1086" priority="2471" operator="containsText" text="ENABLED">
      <formula>NOT(ISERROR(SEARCH("ENABLED",J2151)))</formula>
    </cfRule>
  </conditionalFormatting>
  <conditionalFormatting sqref="J2153">
    <cfRule type="containsText" dxfId="1085" priority="2464" operator="containsText" text="DISABLED">
      <formula>NOT(ISERROR(SEARCH("DISABLED",J2153)))</formula>
    </cfRule>
    <cfRule type="containsText" dxfId="1084" priority="2465" operator="containsText" text="ENABLED">
      <formula>NOT(ISERROR(SEARCH("ENABLED",J2153)))</formula>
    </cfRule>
  </conditionalFormatting>
  <conditionalFormatting sqref="J2154:J2156">
    <cfRule type="containsText" dxfId="1083" priority="2462" operator="containsText" text="DISABLED">
      <formula>NOT(ISERROR(SEARCH("DISABLED",J2154)))</formula>
    </cfRule>
    <cfRule type="containsText" dxfId="1082" priority="2463" operator="containsText" text="ENABLED">
      <formula>NOT(ISERROR(SEARCH("ENABLED",J2154)))</formula>
    </cfRule>
  </conditionalFormatting>
  <conditionalFormatting sqref="J2157">
    <cfRule type="containsText" dxfId="1081" priority="2460" operator="containsText" text="DISABLED">
      <formula>NOT(ISERROR(SEARCH("DISABLED",J2157)))</formula>
    </cfRule>
    <cfRule type="containsText" dxfId="1080" priority="2461" operator="containsText" text="ENABLED">
      <formula>NOT(ISERROR(SEARCH("ENABLED",J2157)))</formula>
    </cfRule>
  </conditionalFormatting>
  <conditionalFormatting sqref="J2160">
    <cfRule type="containsText" dxfId="1079" priority="2454" operator="containsText" text="DISABLED">
      <formula>NOT(ISERROR(SEARCH("DISABLED",J2160)))</formula>
    </cfRule>
    <cfRule type="containsText" dxfId="1078" priority="2455" operator="containsText" text="ENABLED">
      <formula>NOT(ISERROR(SEARCH("ENABLED",J2160)))</formula>
    </cfRule>
  </conditionalFormatting>
  <conditionalFormatting sqref="J863:J864">
    <cfRule type="containsText" dxfId="1077" priority="2448" operator="containsText" text="DISABLED">
      <formula>NOT(ISERROR(SEARCH("DISABLED",J863)))</formula>
    </cfRule>
    <cfRule type="containsText" dxfId="1076" priority="2449" operator="containsText" text="ENABLED">
      <formula>NOT(ISERROR(SEARCH("ENABLED",J863)))</formula>
    </cfRule>
  </conditionalFormatting>
  <conditionalFormatting sqref="J81">
    <cfRule type="containsText" dxfId="1075" priority="2434" operator="containsText" text="DISABLED">
      <formula>NOT(ISERROR(SEARCH("DISABLED",J81)))</formula>
    </cfRule>
    <cfRule type="containsText" dxfId="1074" priority="2435" operator="containsText" text="ENABLED">
      <formula>NOT(ISERROR(SEARCH("ENABLED",J81)))</formula>
    </cfRule>
  </conditionalFormatting>
  <conditionalFormatting sqref="J103">
    <cfRule type="containsText" dxfId="1073" priority="2430" operator="containsText" text="DISABLED">
      <formula>NOT(ISERROR(SEARCH("DISABLED",J103)))</formula>
    </cfRule>
    <cfRule type="containsText" dxfId="1072" priority="2431" operator="containsText" text="ENABLED">
      <formula>NOT(ISERROR(SEARCH("ENABLED",J103)))</formula>
    </cfRule>
  </conditionalFormatting>
  <conditionalFormatting sqref="J155">
    <cfRule type="containsText" dxfId="1071" priority="2422" operator="containsText" text="DISABLED">
      <formula>NOT(ISERROR(SEARCH("DISABLED",J155)))</formula>
    </cfRule>
    <cfRule type="containsText" dxfId="1070" priority="2423" operator="containsText" text="ENABLED">
      <formula>NOT(ISERROR(SEARCH("ENABLED",J155)))</formula>
    </cfRule>
  </conditionalFormatting>
  <conditionalFormatting sqref="J263">
    <cfRule type="containsText" dxfId="1069" priority="2420" operator="containsText" text="DISABLED">
      <formula>NOT(ISERROR(SEARCH("DISABLED",J263)))</formula>
    </cfRule>
    <cfRule type="containsText" dxfId="1068" priority="2421" operator="containsText" text="ENABLED">
      <formula>NOT(ISERROR(SEARCH("ENABLED",J263)))</formula>
    </cfRule>
  </conditionalFormatting>
  <conditionalFormatting sqref="J573">
    <cfRule type="containsText" dxfId="1067" priority="2394" operator="containsText" text="DISABLED">
      <formula>NOT(ISERROR(SEARCH("DISABLED",J573)))</formula>
    </cfRule>
    <cfRule type="containsText" dxfId="1066" priority="2395" operator="containsText" text="ENABLED">
      <formula>NOT(ISERROR(SEARCH("ENABLED",J573)))</formula>
    </cfRule>
  </conditionalFormatting>
  <conditionalFormatting sqref="J613">
    <cfRule type="containsText" dxfId="1065" priority="2390" operator="containsText" text="DISABLED">
      <formula>NOT(ISERROR(SEARCH("DISABLED",J613)))</formula>
    </cfRule>
    <cfRule type="containsText" dxfId="1064" priority="2391" operator="containsText" text="ENABLED">
      <formula>NOT(ISERROR(SEARCH("ENABLED",J613)))</formula>
    </cfRule>
  </conditionalFormatting>
  <conditionalFormatting sqref="J654">
    <cfRule type="containsText" dxfId="1063" priority="2388" operator="containsText" text="DISABLED">
      <formula>NOT(ISERROR(SEARCH("DISABLED",J654)))</formula>
    </cfRule>
    <cfRule type="containsText" dxfId="1062" priority="2389" operator="containsText" text="ENABLED">
      <formula>NOT(ISERROR(SEARCH("ENABLED",J654)))</formula>
    </cfRule>
  </conditionalFormatting>
  <conditionalFormatting sqref="J977">
    <cfRule type="containsText" dxfId="1061" priority="2384" operator="containsText" text="DISABLED">
      <formula>NOT(ISERROR(SEARCH("DISABLED",J977)))</formula>
    </cfRule>
    <cfRule type="containsText" dxfId="1060" priority="2385" operator="containsText" text="ENABLED">
      <formula>NOT(ISERROR(SEARCH("ENABLED",J977)))</formula>
    </cfRule>
  </conditionalFormatting>
  <conditionalFormatting sqref="J805:J807">
    <cfRule type="containsText" dxfId="1059" priority="2364" operator="containsText" text="DISABLED">
      <formula>NOT(ISERROR(SEARCH("DISABLED",J805)))</formula>
    </cfRule>
    <cfRule type="containsText" dxfId="1058" priority="2365" operator="containsText" text="ENABLED">
      <formula>NOT(ISERROR(SEARCH("ENABLED",J805)))</formula>
    </cfRule>
  </conditionalFormatting>
  <conditionalFormatting sqref="J1972">
    <cfRule type="containsText" dxfId="1057" priority="2356" operator="containsText" text="DISABLED">
      <formula>NOT(ISERROR(SEARCH("DISABLED",J1972)))</formula>
    </cfRule>
    <cfRule type="containsText" dxfId="1056" priority="2357" operator="containsText" text="ENABLED">
      <formula>NOT(ISERROR(SEARCH("ENABLED",J1972)))</formula>
    </cfRule>
  </conditionalFormatting>
  <conditionalFormatting sqref="J101:J102">
    <cfRule type="containsText" dxfId="1055" priority="2338" operator="containsText" text="DISABLED">
      <formula>NOT(ISERROR(SEARCH("DISABLED",J101)))</formula>
    </cfRule>
    <cfRule type="containsText" dxfId="1054" priority="2339" operator="containsText" text="ENABLED">
      <formula>NOT(ISERROR(SEARCH("ENABLED",J101)))</formula>
    </cfRule>
  </conditionalFormatting>
  <conditionalFormatting sqref="J2152">
    <cfRule type="containsText" dxfId="1053" priority="2332" operator="containsText" text="DISABLED">
      <formula>NOT(ISERROR(SEARCH("DISABLED",J2152)))</formula>
    </cfRule>
    <cfRule type="containsText" dxfId="1052" priority="2333" operator="containsText" text="ENABLED">
      <formula>NOT(ISERROR(SEARCH("ENABLED",J2152)))</formula>
    </cfRule>
  </conditionalFormatting>
  <conditionalFormatting sqref="J114">
    <cfRule type="containsText" dxfId="1051" priority="2330" operator="containsText" text="DISABLED">
      <formula>NOT(ISERROR(SEARCH("DISABLED",J114)))</formula>
    </cfRule>
    <cfRule type="containsText" dxfId="1050" priority="2331" operator="containsText" text="ENABLED">
      <formula>NOT(ISERROR(SEARCH("ENABLED",J114)))</formula>
    </cfRule>
  </conditionalFormatting>
  <conditionalFormatting sqref="J181">
    <cfRule type="containsText" dxfId="1049" priority="2328" operator="containsText" text="DISABLED">
      <formula>NOT(ISERROR(SEARCH("DISABLED",J181)))</formula>
    </cfRule>
    <cfRule type="containsText" dxfId="1048" priority="2329" operator="containsText" text="ENABLED">
      <formula>NOT(ISERROR(SEARCH("ENABLED",J181)))</formula>
    </cfRule>
  </conditionalFormatting>
  <conditionalFormatting sqref="J642">
    <cfRule type="containsText" dxfId="1047" priority="2324" operator="containsText" text="DISABLED">
      <formula>NOT(ISERROR(SEARCH("DISABLED",J642)))</formula>
    </cfRule>
    <cfRule type="containsText" dxfId="1046" priority="2325" operator="containsText" text="ENABLED">
      <formula>NOT(ISERROR(SEARCH("ENABLED",J642)))</formula>
    </cfRule>
  </conditionalFormatting>
  <conditionalFormatting sqref="J347:J348">
    <cfRule type="containsText" dxfId="1045" priority="2316" operator="containsText" text="DISABLED">
      <formula>NOT(ISERROR(SEARCH("DISABLED",J347)))</formula>
    </cfRule>
    <cfRule type="containsText" dxfId="1044" priority="2317" operator="containsText" text="ENABLED">
      <formula>NOT(ISERROR(SEARCH("ENABLED",J347)))</formula>
    </cfRule>
  </conditionalFormatting>
  <conditionalFormatting sqref="J421">
    <cfRule type="containsText" dxfId="1043" priority="2314" operator="containsText" text="DISABLED">
      <formula>NOT(ISERROR(SEARCH("DISABLED",J421)))</formula>
    </cfRule>
    <cfRule type="containsText" dxfId="1042" priority="2315" operator="containsText" text="ENABLED">
      <formula>NOT(ISERROR(SEARCH("ENABLED",J421)))</formula>
    </cfRule>
  </conditionalFormatting>
  <conditionalFormatting sqref="J802">
    <cfRule type="containsText" dxfId="1041" priority="2300" operator="containsText" text="DISABLED">
      <formula>NOT(ISERROR(SEARCH("DISABLED",J802)))</formula>
    </cfRule>
    <cfRule type="containsText" dxfId="1040" priority="2301" operator="containsText" text="ENABLED">
      <formula>NOT(ISERROR(SEARCH("ENABLED",J802)))</formula>
    </cfRule>
  </conditionalFormatting>
  <conditionalFormatting sqref="J803">
    <cfRule type="containsText" dxfId="1039" priority="2298" operator="containsText" text="DISABLED">
      <formula>NOT(ISERROR(SEARCH("DISABLED",J803)))</formula>
    </cfRule>
    <cfRule type="containsText" dxfId="1038" priority="2299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37" priority="2293">
      <formula>LEN(TRIM(X1))&gt;0</formula>
    </cfRule>
  </conditionalFormatting>
  <conditionalFormatting sqref="J2143">
    <cfRule type="containsText" dxfId="1036" priority="2244" operator="containsText" text="DISABLED">
      <formula>NOT(ISERROR(SEARCH("DISABLED",J2143)))</formula>
    </cfRule>
    <cfRule type="containsText" dxfId="1035" priority="2245" operator="containsText" text="ENABLED">
      <formula>NOT(ISERROR(SEARCH("ENABLED",J2143)))</formula>
    </cfRule>
  </conditionalFormatting>
  <conditionalFormatting sqref="X2143">
    <cfRule type="notContainsBlanks" dxfId="1034" priority="2243">
      <formula>LEN(TRIM(X2143))&gt;0</formula>
    </cfRule>
  </conditionalFormatting>
  <conditionalFormatting sqref="X2133">
    <cfRule type="notContainsBlanks" dxfId="1033" priority="2239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032" priority="2235" operator="containsText" text="DISABLED">
      <formula>NOT(ISERROR(SEARCH("DISABLED",K1)))</formula>
    </cfRule>
    <cfRule type="containsText" dxfId="1031" priority="2236" operator="containsText" text="ENABLED">
      <formula>NOT(ISERROR(SEARCH("ENABLED",K1)))</formula>
    </cfRule>
  </conditionalFormatting>
  <conditionalFormatting sqref="J1973">
    <cfRule type="containsText" dxfId="1030" priority="2230" operator="containsText" text="DISABLED">
      <formula>NOT(ISERROR(SEARCH("DISABLED",J1973)))</formula>
    </cfRule>
    <cfRule type="containsText" dxfId="1029" priority="2231" operator="containsText" text="ENABLED">
      <formula>NOT(ISERROR(SEARCH("ENABLED",J1973)))</formula>
    </cfRule>
  </conditionalFormatting>
  <conditionalFormatting sqref="X1973">
    <cfRule type="notContainsBlanks" dxfId="1028" priority="2229">
      <formula>LEN(TRIM(X1973))&gt;0</formula>
    </cfRule>
  </conditionalFormatting>
  <conditionalFormatting sqref="K1973">
    <cfRule type="containsText" dxfId="1027" priority="2226" operator="containsText" text="DISABLED">
      <formula>NOT(ISERROR(SEARCH("DISABLED",K1973)))</formula>
    </cfRule>
    <cfRule type="containsText" dxfId="1026" priority="2227" operator="containsText" text="ENABLED">
      <formula>NOT(ISERROR(SEARCH("ENABLED",K1973)))</formula>
    </cfRule>
  </conditionalFormatting>
  <conditionalFormatting sqref="J1974">
    <cfRule type="containsText" dxfId="1025" priority="2224" operator="containsText" text="DISABLED">
      <formula>NOT(ISERROR(SEARCH("DISABLED",J1974)))</formula>
    </cfRule>
    <cfRule type="containsText" dxfId="1024" priority="2225" operator="containsText" text="ENABLED">
      <formula>NOT(ISERROR(SEARCH("ENABLED",J1974)))</formula>
    </cfRule>
  </conditionalFormatting>
  <conditionalFormatting sqref="X1974">
    <cfRule type="notContainsBlanks" dxfId="1023" priority="2223">
      <formula>LEN(TRIM(X1974))&gt;0</formula>
    </cfRule>
  </conditionalFormatting>
  <conditionalFormatting sqref="K1974">
    <cfRule type="containsText" dxfId="1022" priority="2220" operator="containsText" text="DISABLED">
      <formula>NOT(ISERROR(SEARCH("DISABLED",K1974)))</formula>
    </cfRule>
    <cfRule type="containsText" dxfId="1021" priority="2221" operator="containsText" text="ENABLED">
      <formula>NOT(ISERROR(SEARCH("ENABLED",K1974)))</formula>
    </cfRule>
  </conditionalFormatting>
  <conditionalFormatting sqref="J1880">
    <cfRule type="containsText" dxfId="1020" priority="2213" operator="containsText" text="DISABLED">
      <formula>NOT(ISERROR(SEARCH("DISABLED",J1880)))</formula>
    </cfRule>
    <cfRule type="containsText" dxfId="1019" priority="2214" operator="containsText" text="ENABLED">
      <formula>NOT(ISERROR(SEARCH("ENABLED",J1880)))</formula>
    </cfRule>
  </conditionalFormatting>
  <conditionalFormatting sqref="K1880">
    <cfRule type="containsText" dxfId="1018" priority="2210" operator="containsText" text="DISABLED">
      <formula>NOT(ISERROR(SEARCH("DISABLED",K1880)))</formula>
    </cfRule>
    <cfRule type="containsText" dxfId="1017" priority="2211" operator="containsText" text="ENABLED">
      <formula>NOT(ISERROR(SEARCH("ENABLED",K1880)))</formula>
    </cfRule>
  </conditionalFormatting>
  <conditionalFormatting sqref="J451">
    <cfRule type="containsText" dxfId="1016" priority="2208" operator="containsText" text="DISABLED">
      <formula>NOT(ISERROR(SEARCH("DISABLED",J451)))</formula>
    </cfRule>
    <cfRule type="containsText" dxfId="1015" priority="2209" operator="containsText" text="ENABLED">
      <formula>NOT(ISERROR(SEARCH("ENABLED",J451)))</formula>
    </cfRule>
  </conditionalFormatting>
  <conditionalFormatting sqref="X451">
    <cfRule type="notContainsBlanks" dxfId="1014" priority="2207">
      <formula>LEN(TRIM(X451))&gt;0</formula>
    </cfRule>
  </conditionalFormatting>
  <conditionalFormatting sqref="K451">
    <cfRule type="containsText" dxfId="1013" priority="2204" operator="containsText" text="DISABLED">
      <formula>NOT(ISERROR(SEARCH("DISABLED",K451)))</formula>
    </cfRule>
    <cfRule type="containsText" dxfId="1012" priority="2205" operator="containsText" text="ENABLED">
      <formula>NOT(ISERROR(SEARCH("ENABLED",K451)))</formula>
    </cfRule>
  </conditionalFormatting>
  <conditionalFormatting sqref="X484">
    <cfRule type="notContainsBlanks" dxfId="1011" priority="2201">
      <formula>LEN(TRIM(X484))&gt;0</formula>
    </cfRule>
  </conditionalFormatting>
  <conditionalFormatting sqref="K484">
    <cfRule type="containsText" dxfId="1010" priority="2198" operator="containsText" text="DISABLED">
      <formula>NOT(ISERROR(SEARCH("DISABLED",K484)))</formula>
    </cfRule>
    <cfRule type="containsText" dxfId="1009" priority="2199" operator="containsText" text="ENABLED">
      <formula>NOT(ISERROR(SEARCH("ENABLED",K484)))</formula>
    </cfRule>
  </conditionalFormatting>
  <conditionalFormatting sqref="J551">
    <cfRule type="containsText" dxfId="1008" priority="2196" operator="containsText" text="DISABLED">
      <formula>NOT(ISERROR(SEARCH("DISABLED",J551)))</formula>
    </cfRule>
    <cfRule type="containsText" dxfId="1007" priority="2197" operator="containsText" text="ENABLED">
      <formula>NOT(ISERROR(SEARCH("ENABLED",J551)))</formula>
    </cfRule>
  </conditionalFormatting>
  <conditionalFormatting sqref="X551">
    <cfRule type="notContainsBlanks" dxfId="1006" priority="2195">
      <formula>LEN(TRIM(X551))&gt;0</formula>
    </cfRule>
  </conditionalFormatting>
  <conditionalFormatting sqref="K551">
    <cfRule type="containsText" dxfId="1005" priority="2192" operator="containsText" text="DISABLED">
      <formula>NOT(ISERROR(SEARCH("DISABLED",K551)))</formula>
    </cfRule>
    <cfRule type="containsText" dxfId="1004" priority="2193" operator="containsText" text="ENABLED">
      <formula>NOT(ISERROR(SEARCH("ENABLED",K551)))</formula>
    </cfRule>
  </conditionalFormatting>
  <conditionalFormatting sqref="J636">
    <cfRule type="containsText" dxfId="1003" priority="2188" operator="containsText" text="DISABLED">
      <formula>NOT(ISERROR(SEARCH("DISABLED",J636)))</formula>
    </cfRule>
    <cfRule type="containsText" dxfId="1002" priority="2189" operator="containsText" text="ENABLED">
      <formula>NOT(ISERROR(SEARCH("ENABLED",J636)))</formula>
    </cfRule>
  </conditionalFormatting>
  <conditionalFormatting sqref="X636">
    <cfRule type="notContainsBlanks" dxfId="1001" priority="2187">
      <formula>LEN(TRIM(X636))&gt;0</formula>
    </cfRule>
  </conditionalFormatting>
  <conditionalFormatting sqref="K636">
    <cfRule type="containsText" dxfId="1000" priority="2184" operator="containsText" text="DISABLED">
      <formula>NOT(ISERROR(SEARCH("DISABLED",K636)))</formula>
    </cfRule>
    <cfRule type="containsText" dxfId="999" priority="2185" operator="containsText" text="ENABLED">
      <formula>NOT(ISERROR(SEARCH("ENABLED",K636)))</formula>
    </cfRule>
  </conditionalFormatting>
  <conditionalFormatting sqref="J641">
    <cfRule type="containsText" dxfId="998" priority="2182" operator="containsText" text="DISABLED">
      <formula>NOT(ISERROR(SEARCH("DISABLED",J641)))</formula>
    </cfRule>
    <cfRule type="containsText" dxfId="997" priority="2183" operator="containsText" text="ENABLED">
      <formula>NOT(ISERROR(SEARCH("ENABLED",J641)))</formula>
    </cfRule>
  </conditionalFormatting>
  <conditionalFormatting sqref="X641">
    <cfRule type="notContainsBlanks" dxfId="996" priority="2181">
      <formula>LEN(TRIM(X641))&gt;0</formula>
    </cfRule>
  </conditionalFormatting>
  <conditionalFormatting sqref="K641">
    <cfRule type="containsText" dxfId="995" priority="2178" operator="containsText" text="DISABLED">
      <formula>NOT(ISERROR(SEARCH("DISABLED",K641)))</formula>
    </cfRule>
    <cfRule type="containsText" dxfId="994" priority="2179" operator="containsText" text="ENABLED">
      <formula>NOT(ISERROR(SEARCH("ENABLED",K641)))</formula>
    </cfRule>
  </conditionalFormatting>
  <conditionalFormatting sqref="J648">
    <cfRule type="containsText" dxfId="993" priority="2170" operator="containsText" text="DISABLED">
      <formula>NOT(ISERROR(SEARCH("DISABLED",J648)))</formula>
    </cfRule>
    <cfRule type="containsText" dxfId="992" priority="2171" operator="containsText" text="ENABLED">
      <formula>NOT(ISERROR(SEARCH("ENABLED",J648)))</formula>
    </cfRule>
  </conditionalFormatting>
  <conditionalFormatting sqref="X648">
    <cfRule type="notContainsBlanks" dxfId="991" priority="2169">
      <formula>LEN(TRIM(X648))&gt;0</formula>
    </cfRule>
  </conditionalFormatting>
  <conditionalFormatting sqref="K648">
    <cfRule type="containsText" dxfId="990" priority="2166" operator="containsText" text="DISABLED">
      <formula>NOT(ISERROR(SEARCH("DISABLED",K648)))</formula>
    </cfRule>
    <cfRule type="containsText" dxfId="989" priority="2167" operator="containsText" text="ENABLED">
      <formula>NOT(ISERROR(SEARCH("ENABLED",K648)))</formula>
    </cfRule>
  </conditionalFormatting>
  <conditionalFormatting sqref="J656">
    <cfRule type="containsText" dxfId="988" priority="2164" operator="containsText" text="DISABLED">
      <formula>NOT(ISERROR(SEARCH("DISABLED",J656)))</formula>
    </cfRule>
    <cfRule type="containsText" dxfId="987" priority="2165" operator="containsText" text="ENABLED">
      <formula>NOT(ISERROR(SEARCH("ENABLED",J656)))</formula>
    </cfRule>
  </conditionalFormatting>
  <conditionalFormatting sqref="X656">
    <cfRule type="notContainsBlanks" dxfId="986" priority="2163">
      <formula>LEN(TRIM(X656))&gt;0</formula>
    </cfRule>
  </conditionalFormatting>
  <conditionalFormatting sqref="K656">
    <cfRule type="containsText" dxfId="985" priority="2160" operator="containsText" text="DISABLED">
      <formula>NOT(ISERROR(SEARCH("DISABLED",K656)))</formula>
    </cfRule>
    <cfRule type="containsText" dxfId="984" priority="2161" operator="containsText" text="ENABLED">
      <formula>NOT(ISERROR(SEARCH("ENABLED",K656)))</formula>
    </cfRule>
  </conditionalFormatting>
  <conditionalFormatting sqref="J660">
    <cfRule type="containsText" dxfId="983" priority="2158" operator="containsText" text="DISABLED">
      <formula>NOT(ISERROR(SEARCH("DISABLED",J660)))</formula>
    </cfRule>
    <cfRule type="containsText" dxfId="982" priority="2159" operator="containsText" text="ENABLED">
      <formula>NOT(ISERROR(SEARCH("ENABLED",J660)))</formula>
    </cfRule>
  </conditionalFormatting>
  <conditionalFormatting sqref="X660">
    <cfRule type="notContainsBlanks" dxfId="981" priority="2157">
      <formula>LEN(TRIM(X660))&gt;0</formula>
    </cfRule>
  </conditionalFormatting>
  <conditionalFormatting sqref="K660">
    <cfRule type="containsText" dxfId="980" priority="2154" operator="containsText" text="DISABLED">
      <formula>NOT(ISERROR(SEARCH("DISABLED",K660)))</formula>
    </cfRule>
    <cfRule type="containsText" dxfId="979" priority="2155" operator="containsText" text="ENABLED">
      <formula>NOT(ISERROR(SEARCH("ENABLED",K660)))</formula>
    </cfRule>
  </conditionalFormatting>
  <conditionalFormatting sqref="J663">
    <cfRule type="containsText" dxfId="978" priority="2152" operator="containsText" text="DISABLED">
      <formula>NOT(ISERROR(SEARCH("DISABLED",J663)))</formula>
    </cfRule>
    <cfRule type="containsText" dxfId="977" priority="2153" operator="containsText" text="ENABLED">
      <formula>NOT(ISERROR(SEARCH("ENABLED",J663)))</formula>
    </cfRule>
  </conditionalFormatting>
  <conditionalFormatting sqref="X663">
    <cfRule type="notContainsBlanks" dxfId="976" priority="2151">
      <formula>LEN(TRIM(X663))&gt;0</formula>
    </cfRule>
  </conditionalFormatting>
  <conditionalFormatting sqref="K663">
    <cfRule type="containsText" dxfId="975" priority="2148" operator="containsText" text="DISABLED">
      <formula>NOT(ISERROR(SEARCH("DISABLED",K663)))</formula>
    </cfRule>
    <cfRule type="containsText" dxfId="974" priority="2149" operator="containsText" text="ENABLED">
      <formula>NOT(ISERROR(SEARCH("ENABLED",K663)))</formula>
    </cfRule>
  </conditionalFormatting>
  <conditionalFormatting sqref="J665">
    <cfRule type="containsText" dxfId="973" priority="2146" operator="containsText" text="DISABLED">
      <formula>NOT(ISERROR(SEARCH("DISABLED",J665)))</formula>
    </cfRule>
    <cfRule type="containsText" dxfId="972" priority="2147" operator="containsText" text="ENABLED">
      <formula>NOT(ISERROR(SEARCH("ENABLED",J665)))</formula>
    </cfRule>
  </conditionalFormatting>
  <conditionalFormatting sqref="X665">
    <cfRule type="notContainsBlanks" dxfId="971" priority="2145">
      <formula>LEN(TRIM(X665))&gt;0</formula>
    </cfRule>
  </conditionalFormatting>
  <conditionalFormatting sqref="K665">
    <cfRule type="containsText" dxfId="970" priority="2142" operator="containsText" text="DISABLED">
      <formula>NOT(ISERROR(SEARCH("DISABLED",K665)))</formula>
    </cfRule>
    <cfRule type="containsText" dxfId="969" priority="2143" operator="containsText" text="ENABLED">
      <formula>NOT(ISERROR(SEARCH("ENABLED",K665)))</formula>
    </cfRule>
  </conditionalFormatting>
  <conditionalFormatting sqref="J670">
    <cfRule type="containsText" dxfId="968" priority="2140" operator="containsText" text="DISABLED">
      <formula>NOT(ISERROR(SEARCH("DISABLED",J670)))</formula>
    </cfRule>
    <cfRule type="containsText" dxfId="967" priority="2141" operator="containsText" text="ENABLED">
      <formula>NOT(ISERROR(SEARCH("ENABLED",J670)))</formula>
    </cfRule>
  </conditionalFormatting>
  <conditionalFormatting sqref="X670">
    <cfRule type="notContainsBlanks" dxfId="966" priority="2139">
      <formula>LEN(TRIM(X670))&gt;0</formula>
    </cfRule>
  </conditionalFormatting>
  <conditionalFormatting sqref="K670">
    <cfRule type="containsText" dxfId="965" priority="2136" operator="containsText" text="DISABLED">
      <formula>NOT(ISERROR(SEARCH("DISABLED",K670)))</formula>
    </cfRule>
    <cfRule type="containsText" dxfId="964" priority="2137" operator="containsText" text="ENABLED">
      <formula>NOT(ISERROR(SEARCH("ENABLED",K670)))</formula>
    </cfRule>
  </conditionalFormatting>
  <conditionalFormatting sqref="J712">
    <cfRule type="containsText" dxfId="963" priority="2104" operator="containsText" text="DISABLED">
      <formula>NOT(ISERROR(SEARCH("DISABLED",J712)))</formula>
    </cfRule>
    <cfRule type="containsText" dxfId="962" priority="2105" operator="containsText" text="ENABLED">
      <formula>NOT(ISERROR(SEARCH("ENABLED",J712)))</formula>
    </cfRule>
  </conditionalFormatting>
  <conditionalFormatting sqref="X712">
    <cfRule type="notContainsBlanks" dxfId="961" priority="2103">
      <formula>LEN(TRIM(X712))&gt;0</formula>
    </cfRule>
  </conditionalFormatting>
  <conditionalFormatting sqref="K712">
    <cfRule type="containsText" dxfId="960" priority="2100" operator="containsText" text="DISABLED">
      <formula>NOT(ISERROR(SEARCH("DISABLED",K712)))</formula>
    </cfRule>
    <cfRule type="containsText" dxfId="959" priority="2101" operator="containsText" text="ENABLED">
      <formula>NOT(ISERROR(SEARCH("ENABLED",K712)))</formula>
    </cfRule>
  </conditionalFormatting>
  <conditionalFormatting sqref="J736">
    <cfRule type="containsText" dxfId="958" priority="2098" operator="containsText" text="DISABLED">
      <formula>NOT(ISERROR(SEARCH("DISABLED",J736)))</formula>
    </cfRule>
    <cfRule type="containsText" dxfId="957" priority="2099" operator="containsText" text="ENABLED">
      <formula>NOT(ISERROR(SEARCH("ENABLED",J736)))</formula>
    </cfRule>
  </conditionalFormatting>
  <conditionalFormatting sqref="X736">
    <cfRule type="notContainsBlanks" dxfId="956" priority="2097">
      <formula>LEN(TRIM(X736))&gt;0</formula>
    </cfRule>
  </conditionalFormatting>
  <conditionalFormatting sqref="K736">
    <cfRule type="containsText" dxfId="955" priority="2094" operator="containsText" text="DISABLED">
      <formula>NOT(ISERROR(SEARCH("DISABLED",K736)))</formula>
    </cfRule>
    <cfRule type="containsText" dxfId="954" priority="2095" operator="containsText" text="ENABLED">
      <formula>NOT(ISERROR(SEARCH("ENABLED",K736)))</formula>
    </cfRule>
  </conditionalFormatting>
  <conditionalFormatting sqref="J792">
    <cfRule type="containsText" dxfId="953" priority="2021" operator="containsText" text="DISABLED">
      <formula>NOT(ISERROR(SEARCH("DISABLED",J792)))</formula>
    </cfRule>
    <cfRule type="containsText" dxfId="952" priority="2022" operator="containsText" text="ENABLED">
      <formula>NOT(ISERROR(SEARCH("ENABLED",J792)))</formula>
    </cfRule>
  </conditionalFormatting>
  <conditionalFormatting sqref="J762">
    <cfRule type="containsText" dxfId="951" priority="2084" operator="containsText" text="DISABLED">
      <formula>NOT(ISERROR(SEARCH("DISABLED",J762)))</formula>
    </cfRule>
    <cfRule type="containsText" dxfId="950" priority="2085" operator="containsText" text="ENABLED">
      <formula>NOT(ISERROR(SEARCH("ENABLED",J762)))</formula>
    </cfRule>
  </conditionalFormatting>
  <conditionalFormatting sqref="X762">
    <cfRule type="notContainsBlanks" dxfId="949" priority="2083">
      <formula>LEN(TRIM(X762))&gt;0</formula>
    </cfRule>
  </conditionalFormatting>
  <conditionalFormatting sqref="K762">
    <cfRule type="containsText" dxfId="948" priority="2080" operator="containsText" text="DISABLED">
      <formula>NOT(ISERROR(SEARCH("DISABLED",K762)))</formula>
    </cfRule>
    <cfRule type="containsText" dxfId="947" priority="2081" operator="containsText" text="ENABLED">
      <formula>NOT(ISERROR(SEARCH("ENABLED",K762)))</formula>
    </cfRule>
  </conditionalFormatting>
  <conditionalFormatting sqref="K792">
    <cfRule type="containsText" dxfId="946" priority="2017" operator="containsText" text="DISABLED">
      <formula>NOT(ISERROR(SEARCH("DISABLED",K792)))</formula>
    </cfRule>
    <cfRule type="containsText" dxfId="945" priority="2018" operator="containsText" text="ENABLED">
      <formula>NOT(ISERROR(SEARCH("ENABLED",K792)))</formula>
    </cfRule>
  </conditionalFormatting>
  <conditionalFormatting sqref="J780">
    <cfRule type="containsText" dxfId="944" priority="2063" operator="containsText" text="DISABLED">
      <formula>NOT(ISERROR(SEARCH("DISABLED",J780)))</formula>
    </cfRule>
    <cfRule type="containsText" dxfId="943" priority="2064" operator="containsText" text="ENABLED">
      <formula>NOT(ISERROR(SEARCH("ENABLED",J780)))</formula>
    </cfRule>
  </conditionalFormatting>
  <conditionalFormatting sqref="X780">
    <cfRule type="notContainsBlanks" dxfId="942" priority="2062">
      <formula>LEN(TRIM(X780))&gt;0</formula>
    </cfRule>
  </conditionalFormatting>
  <conditionalFormatting sqref="K780">
    <cfRule type="containsText" dxfId="941" priority="2059" operator="containsText" text="DISABLED">
      <formula>NOT(ISERROR(SEARCH("DISABLED",K780)))</formula>
    </cfRule>
    <cfRule type="containsText" dxfId="940" priority="2060" operator="containsText" text="ENABLED">
      <formula>NOT(ISERROR(SEARCH("ENABLED",K780)))</formula>
    </cfRule>
  </conditionalFormatting>
  <conditionalFormatting sqref="X792">
    <cfRule type="notContainsBlanks" dxfId="939" priority="2020">
      <formula>LEN(TRIM(X792))&gt;0</formula>
    </cfRule>
  </conditionalFormatting>
  <conditionalFormatting sqref="J872">
    <cfRule type="containsText" dxfId="938" priority="1979" operator="containsText" text="DISABLED">
      <formula>NOT(ISERROR(SEARCH("DISABLED",J872)))</formula>
    </cfRule>
    <cfRule type="containsText" dxfId="937" priority="1980" operator="containsText" text="ENABLED">
      <formula>NOT(ISERROR(SEARCH("ENABLED",J872)))</formula>
    </cfRule>
  </conditionalFormatting>
  <conditionalFormatting sqref="X872">
    <cfRule type="notContainsBlanks" dxfId="936" priority="1978">
      <formula>LEN(TRIM(X872))&gt;0</formula>
    </cfRule>
  </conditionalFormatting>
  <conditionalFormatting sqref="K872">
    <cfRule type="containsText" dxfId="935" priority="1975" operator="containsText" text="DISABLED">
      <formula>NOT(ISERROR(SEARCH("DISABLED",K872)))</formula>
    </cfRule>
    <cfRule type="containsText" dxfId="934" priority="1976" operator="containsText" text="ENABLED">
      <formula>NOT(ISERROR(SEARCH("ENABLED",K872)))</formula>
    </cfRule>
  </conditionalFormatting>
  <conditionalFormatting sqref="J970">
    <cfRule type="containsText" dxfId="933" priority="1972" operator="containsText" text="DISABLED">
      <formula>NOT(ISERROR(SEARCH("DISABLED",J970)))</formula>
    </cfRule>
    <cfRule type="containsText" dxfId="932" priority="1973" operator="containsText" text="ENABLED">
      <formula>NOT(ISERROR(SEARCH("ENABLED",J970)))</formula>
    </cfRule>
  </conditionalFormatting>
  <conditionalFormatting sqref="X970">
    <cfRule type="notContainsBlanks" dxfId="931" priority="1971">
      <formula>LEN(TRIM(X970))&gt;0</formula>
    </cfRule>
  </conditionalFormatting>
  <conditionalFormatting sqref="K970">
    <cfRule type="containsText" dxfId="930" priority="1968" operator="containsText" text="DISABLED">
      <formula>NOT(ISERROR(SEARCH("DISABLED",K970)))</formula>
    </cfRule>
    <cfRule type="containsText" dxfId="929" priority="1969" operator="containsText" text="ENABLED">
      <formula>NOT(ISERROR(SEARCH("ENABLED",K970)))</formula>
    </cfRule>
  </conditionalFormatting>
  <conditionalFormatting sqref="J989">
    <cfRule type="containsText" dxfId="928" priority="1965" operator="containsText" text="DISABLED">
      <formula>NOT(ISERROR(SEARCH("DISABLED",J989)))</formula>
    </cfRule>
    <cfRule type="containsText" dxfId="927" priority="1966" operator="containsText" text="ENABLED">
      <formula>NOT(ISERROR(SEARCH("ENABLED",J989)))</formula>
    </cfRule>
  </conditionalFormatting>
  <conditionalFormatting sqref="X989">
    <cfRule type="notContainsBlanks" dxfId="926" priority="1964">
      <formula>LEN(TRIM(X989))&gt;0</formula>
    </cfRule>
  </conditionalFormatting>
  <conditionalFormatting sqref="K989">
    <cfRule type="containsText" dxfId="925" priority="1961" operator="containsText" text="DISABLED">
      <formula>NOT(ISERROR(SEARCH("DISABLED",K989)))</formula>
    </cfRule>
    <cfRule type="containsText" dxfId="924" priority="1962" operator="containsText" text="ENABLED">
      <formula>NOT(ISERROR(SEARCH("ENABLED",K989)))</formula>
    </cfRule>
  </conditionalFormatting>
  <conditionalFormatting sqref="J1054">
    <cfRule type="containsText" dxfId="923" priority="1951" operator="containsText" text="DISABLED">
      <formula>NOT(ISERROR(SEARCH("DISABLED",J1054)))</formula>
    </cfRule>
    <cfRule type="containsText" dxfId="922" priority="1952" operator="containsText" text="ENABLED">
      <formula>NOT(ISERROR(SEARCH("ENABLED",J1054)))</formula>
    </cfRule>
  </conditionalFormatting>
  <conditionalFormatting sqref="X1054">
    <cfRule type="notContainsBlanks" dxfId="921" priority="1950">
      <formula>LEN(TRIM(X1054))&gt;0</formula>
    </cfRule>
  </conditionalFormatting>
  <conditionalFormatting sqref="K1054">
    <cfRule type="containsText" dxfId="920" priority="1947" operator="containsText" text="DISABLED">
      <formula>NOT(ISERROR(SEARCH("DISABLED",K1054)))</formula>
    </cfRule>
    <cfRule type="containsText" dxfId="919" priority="1948" operator="containsText" text="ENABLED">
      <formula>NOT(ISERROR(SEARCH("ENABLED",K1054)))</formula>
    </cfRule>
  </conditionalFormatting>
  <conditionalFormatting sqref="J1068">
    <cfRule type="containsText" dxfId="918" priority="1944" operator="containsText" text="DISABLED">
      <formula>NOT(ISERROR(SEARCH("DISABLED",J1068)))</formula>
    </cfRule>
    <cfRule type="containsText" dxfId="917" priority="1945" operator="containsText" text="ENABLED">
      <formula>NOT(ISERROR(SEARCH("ENABLED",J1068)))</formula>
    </cfRule>
  </conditionalFormatting>
  <conditionalFormatting sqref="X1068">
    <cfRule type="notContainsBlanks" dxfId="916" priority="1943">
      <formula>LEN(TRIM(X1068))&gt;0</formula>
    </cfRule>
  </conditionalFormatting>
  <conditionalFormatting sqref="K1068">
    <cfRule type="containsText" dxfId="915" priority="1940" operator="containsText" text="DISABLED">
      <formula>NOT(ISERROR(SEARCH("DISABLED",K1068)))</formula>
    </cfRule>
    <cfRule type="containsText" dxfId="914" priority="1941" operator="containsText" text="ENABLED">
      <formula>NOT(ISERROR(SEARCH("ENABLED",K1068)))</formula>
    </cfRule>
  </conditionalFormatting>
  <conditionalFormatting sqref="J1071">
    <cfRule type="containsText" dxfId="913" priority="1937" operator="containsText" text="DISABLED">
      <formula>NOT(ISERROR(SEARCH("DISABLED",J1071)))</formula>
    </cfRule>
    <cfRule type="containsText" dxfId="912" priority="1938" operator="containsText" text="ENABLED">
      <formula>NOT(ISERROR(SEARCH("ENABLED",J1071)))</formula>
    </cfRule>
  </conditionalFormatting>
  <conditionalFormatting sqref="X1071">
    <cfRule type="notContainsBlanks" dxfId="911" priority="1936">
      <formula>LEN(TRIM(X1071))&gt;0</formula>
    </cfRule>
  </conditionalFormatting>
  <conditionalFormatting sqref="K1071">
    <cfRule type="containsText" dxfId="910" priority="1933" operator="containsText" text="DISABLED">
      <formula>NOT(ISERROR(SEARCH("DISABLED",K1071)))</formula>
    </cfRule>
    <cfRule type="containsText" dxfId="909" priority="1934" operator="containsText" text="ENABLED">
      <formula>NOT(ISERROR(SEARCH("ENABLED",K1071)))</formula>
    </cfRule>
  </conditionalFormatting>
  <conditionalFormatting sqref="J1094">
    <cfRule type="containsText" dxfId="908" priority="1923" operator="containsText" text="DISABLED">
      <formula>NOT(ISERROR(SEARCH("DISABLED",J1094)))</formula>
    </cfRule>
    <cfRule type="containsText" dxfId="907" priority="1924" operator="containsText" text="ENABLED">
      <formula>NOT(ISERROR(SEARCH("ENABLED",J1094)))</formula>
    </cfRule>
  </conditionalFormatting>
  <conditionalFormatting sqref="X1094">
    <cfRule type="notContainsBlanks" dxfId="906" priority="1922">
      <formula>LEN(TRIM(X1094))&gt;0</formula>
    </cfRule>
  </conditionalFormatting>
  <conditionalFormatting sqref="K1094">
    <cfRule type="containsText" dxfId="905" priority="1919" operator="containsText" text="DISABLED">
      <formula>NOT(ISERROR(SEARCH("DISABLED",K1094)))</formula>
    </cfRule>
    <cfRule type="containsText" dxfId="904" priority="1920" operator="containsText" text="ENABLED">
      <formula>NOT(ISERROR(SEARCH("ENABLED",K1094)))</formula>
    </cfRule>
  </conditionalFormatting>
  <conditionalFormatting sqref="J1097">
    <cfRule type="containsText" dxfId="903" priority="1909" operator="containsText" text="DISABLED">
      <formula>NOT(ISERROR(SEARCH("DISABLED",J1097)))</formula>
    </cfRule>
    <cfRule type="containsText" dxfId="902" priority="1910" operator="containsText" text="ENABLED">
      <formula>NOT(ISERROR(SEARCH("ENABLED",J1097)))</formula>
    </cfRule>
  </conditionalFormatting>
  <conditionalFormatting sqref="X1097">
    <cfRule type="notContainsBlanks" dxfId="901" priority="1908">
      <formula>LEN(TRIM(X1097))&gt;0</formula>
    </cfRule>
  </conditionalFormatting>
  <conditionalFormatting sqref="K1097">
    <cfRule type="containsText" dxfId="900" priority="1905" operator="containsText" text="DISABLED">
      <formula>NOT(ISERROR(SEARCH("DISABLED",K1097)))</formula>
    </cfRule>
    <cfRule type="containsText" dxfId="899" priority="1906" operator="containsText" text="ENABLED">
      <formula>NOT(ISERROR(SEARCH("ENABLED",K1097)))</formula>
    </cfRule>
  </conditionalFormatting>
  <conditionalFormatting sqref="J1202:J1231">
    <cfRule type="containsText" dxfId="898" priority="1839" operator="containsText" text="DISABLED">
      <formula>NOT(ISERROR(SEARCH("DISABLED",J1202)))</formula>
    </cfRule>
    <cfRule type="containsText" dxfId="897" priority="1840" operator="containsText" text="ENABLED">
      <formula>NOT(ISERROR(SEARCH("ENABLED",J1202)))</formula>
    </cfRule>
  </conditionalFormatting>
  <conditionalFormatting sqref="X1202">
    <cfRule type="notContainsBlanks" dxfId="896" priority="1838">
      <formula>LEN(TRIM(X1202))&gt;0</formula>
    </cfRule>
  </conditionalFormatting>
  <conditionalFormatting sqref="K1202:K1231">
    <cfRule type="containsText" dxfId="895" priority="1835" operator="containsText" text="DISABLED">
      <formula>NOT(ISERROR(SEARCH("DISABLED",K1202)))</formula>
    </cfRule>
    <cfRule type="containsText" dxfId="894" priority="1836" operator="containsText" text="ENABLED">
      <formula>NOT(ISERROR(SEARCH("ENABLED",K1202)))</formula>
    </cfRule>
  </conditionalFormatting>
  <conditionalFormatting sqref="X1228">
    <cfRule type="notContainsBlanks" dxfId="893" priority="1831">
      <formula>LEN(TRIM(X1228))&gt;0</formula>
    </cfRule>
  </conditionalFormatting>
  <conditionalFormatting sqref="X1229">
    <cfRule type="notContainsBlanks" dxfId="892" priority="1824">
      <formula>LEN(TRIM(X1229))&gt;0</formula>
    </cfRule>
  </conditionalFormatting>
  <conditionalFormatting sqref="X1230">
    <cfRule type="notContainsBlanks" dxfId="891" priority="1817">
      <formula>LEN(TRIM(X1230))&gt;0</formula>
    </cfRule>
  </conditionalFormatting>
  <conditionalFormatting sqref="X1231">
    <cfRule type="notContainsBlanks" dxfId="890" priority="1810">
      <formula>LEN(TRIM(X1231))&gt;0</formula>
    </cfRule>
  </conditionalFormatting>
  <conditionalFormatting sqref="J1237">
    <cfRule type="containsText" dxfId="889" priority="1790" operator="containsText" text="DISABLED">
      <formula>NOT(ISERROR(SEARCH("DISABLED",J1237)))</formula>
    </cfRule>
    <cfRule type="containsText" dxfId="888" priority="1791" operator="containsText" text="ENABLED">
      <formula>NOT(ISERROR(SEARCH("ENABLED",J1237)))</formula>
    </cfRule>
  </conditionalFormatting>
  <conditionalFormatting sqref="X1237">
    <cfRule type="notContainsBlanks" dxfId="887" priority="1789">
      <formula>LEN(TRIM(X1237))&gt;0</formula>
    </cfRule>
  </conditionalFormatting>
  <conditionalFormatting sqref="K1237">
    <cfRule type="containsText" dxfId="886" priority="1786" operator="containsText" text="DISABLED">
      <formula>NOT(ISERROR(SEARCH("DISABLED",K1237)))</formula>
    </cfRule>
    <cfRule type="containsText" dxfId="885" priority="1787" operator="containsText" text="ENABLED">
      <formula>NOT(ISERROR(SEARCH("ENABLED",K1237)))</formula>
    </cfRule>
  </conditionalFormatting>
  <conditionalFormatting sqref="K1330">
    <cfRule type="containsText" dxfId="884" priority="1646" operator="containsText" text="DISABLED">
      <formula>NOT(ISERROR(SEARCH("DISABLED",K1330)))</formula>
    </cfRule>
    <cfRule type="containsText" dxfId="883" priority="1647" operator="containsText" text="ENABLED">
      <formula>NOT(ISERROR(SEARCH("ENABLED",K1330)))</formula>
    </cfRule>
  </conditionalFormatting>
  <conditionalFormatting sqref="X1330">
    <cfRule type="notContainsBlanks" dxfId="882" priority="1649">
      <formula>LEN(TRIM(X1330))&gt;0</formula>
    </cfRule>
  </conditionalFormatting>
  <conditionalFormatting sqref="J1349">
    <cfRule type="containsText" dxfId="881" priority="1615" operator="containsText" text="DISABLED">
      <formula>NOT(ISERROR(SEARCH("DISABLED",J1349)))</formula>
    </cfRule>
    <cfRule type="containsText" dxfId="880" priority="1616" operator="containsText" text="ENABLED">
      <formula>NOT(ISERROR(SEARCH("ENABLED",J1349)))</formula>
    </cfRule>
  </conditionalFormatting>
  <conditionalFormatting sqref="X1349">
    <cfRule type="notContainsBlanks" dxfId="879" priority="1614">
      <formula>LEN(TRIM(X1349))&gt;0</formula>
    </cfRule>
  </conditionalFormatting>
  <conditionalFormatting sqref="K1349">
    <cfRule type="containsText" dxfId="878" priority="1611" operator="containsText" text="DISABLED">
      <formula>NOT(ISERROR(SEARCH("DISABLED",K1349)))</formula>
    </cfRule>
    <cfRule type="containsText" dxfId="877" priority="1612" operator="containsText" text="ENABLED">
      <formula>NOT(ISERROR(SEARCH("ENABLED",K1349)))</formula>
    </cfRule>
  </conditionalFormatting>
  <conditionalFormatting sqref="K1443">
    <cfRule type="containsText" dxfId="876" priority="1531" operator="containsText" text="DISABLED">
      <formula>NOT(ISERROR(SEARCH("DISABLED",K1443)))</formula>
    </cfRule>
    <cfRule type="containsText" dxfId="875" priority="1532" operator="containsText" text="ENABLED">
      <formula>NOT(ISERROR(SEARCH("ENABLED",K1443)))</formula>
    </cfRule>
  </conditionalFormatting>
  <conditionalFormatting sqref="J1431">
    <cfRule type="containsText" dxfId="874" priority="1598" operator="containsText" text="DISABLED">
      <formula>NOT(ISERROR(SEARCH("DISABLED",J1431)))</formula>
    </cfRule>
    <cfRule type="containsText" dxfId="873" priority="1599" operator="containsText" text="ENABLED">
      <formula>NOT(ISERROR(SEARCH("ENABLED",J1431)))</formula>
    </cfRule>
  </conditionalFormatting>
  <conditionalFormatting sqref="X1431">
    <cfRule type="notContainsBlanks" dxfId="872" priority="1597">
      <formula>LEN(TRIM(X1431))&gt;0</formula>
    </cfRule>
  </conditionalFormatting>
  <conditionalFormatting sqref="K1431">
    <cfRule type="containsText" dxfId="871" priority="1594" operator="containsText" text="DISABLED">
      <formula>NOT(ISERROR(SEARCH("DISABLED",K1431)))</formula>
    </cfRule>
    <cfRule type="containsText" dxfId="870" priority="1595" operator="containsText" text="ENABLED">
      <formula>NOT(ISERROR(SEARCH("ENABLED",K1431)))</formula>
    </cfRule>
  </conditionalFormatting>
  <conditionalFormatting sqref="J1432">
    <cfRule type="containsText" dxfId="869" priority="1591" operator="containsText" text="DISABLED">
      <formula>NOT(ISERROR(SEARCH("DISABLED",J1432)))</formula>
    </cfRule>
    <cfRule type="containsText" dxfId="868" priority="1592" operator="containsText" text="ENABLED">
      <formula>NOT(ISERROR(SEARCH("ENABLED",J1432)))</formula>
    </cfRule>
  </conditionalFormatting>
  <conditionalFormatting sqref="X1432">
    <cfRule type="notContainsBlanks" dxfId="867" priority="1590">
      <formula>LEN(TRIM(X1432))&gt;0</formula>
    </cfRule>
  </conditionalFormatting>
  <conditionalFormatting sqref="K1432">
    <cfRule type="containsText" dxfId="866" priority="1587" operator="containsText" text="DISABLED">
      <formula>NOT(ISERROR(SEARCH("DISABLED",K1432)))</formula>
    </cfRule>
    <cfRule type="containsText" dxfId="865" priority="1588" operator="containsText" text="ENABLED">
      <formula>NOT(ISERROR(SEARCH("ENABLED",K1432)))</formula>
    </cfRule>
  </conditionalFormatting>
  <conditionalFormatting sqref="X1443">
    <cfRule type="notContainsBlanks" dxfId="864" priority="1534">
      <formula>LEN(TRIM(X1443))&gt;0</formula>
    </cfRule>
  </conditionalFormatting>
  <conditionalFormatting sqref="J550">
    <cfRule type="containsText" dxfId="863" priority="1383" operator="containsText" text="DISABLED">
      <formula>NOT(ISERROR(SEARCH("DISABLED",J550)))</formula>
    </cfRule>
    <cfRule type="containsText" dxfId="862" priority="1384" operator="containsText" text="ENABLED">
      <formula>NOT(ISERROR(SEARCH("ENABLED",J550)))</formula>
    </cfRule>
  </conditionalFormatting>
  <conditionalFormatting sqref="X550">
    <cfRule type="notContainsBlanks" dxfId="861" priority="1382">
      <formula>LEN(TRIM(X550))&gt;0</formula>
    </cfRule>
  </conditionalFormatting>
  <conditionalFormatting sqref="J5">
    <cfRule type="containsText" dxfId="860" priority="1503" operator="containsText" text="DISABLED">
      <formula>NOT(ISERROR(SEARCH("DISABLED",J5)))</formula>
    </cfRule>
    <cfRule type="containsText" dxfId="859" priority="1504" operator="containsText" text="ENABLED">
      <formula>NOT(ISERROR(SEARCH("ENABLED",J5)))</formula>
    </cfRule>
  </conditionalFormatting>
  <conditionalFormatting sqref="X5">
    <cfRule type="notContainsBlanks" dxfId="858" priority="1502">
      <formula>LEN(TRIM(X5))&gt;0</formula>
    </cfRule>
  </conditionalFormatting>
  <conditionalFormatting sqref="K5">
    <cfRule type="containsText" dxfId="857" priority="1499" operator="containsText" text="DISABLED">
      <formula>NOT(ISERROR(SEARCH("DISABLED",K5)))</formula>
    </cfRule>
    <cfRule type="containsText" dxfId="856" priority="1500" operator="containsText" text="ENABLED">
      <formula>NOT(ISERROR(SEARCH("ENABLED",K5)))</formula>
    </cfRule>
  </conditionalFormatting>
  <conditionalFormatting sqref="J133">
    <cfRule type="containsText" dxfId="855" priority="1491" operator="containsText" text="DISABLED">
      <formula>NOT(ISERROR(SEARCH("DISABLED",J133)))</formula>
    </cfRule>
    <cfRule type="containsText" dxfId="854" priority="1492" operator="containsText" text="ENABLED">
      <formula>NOT(ISERROR(SEARCH("ENABLED",J133)))</formula>
    </cfRule>
  </conditionalFormatting>
  <conditionalFormatting sqref="X133">
    <cfRule type="notContainsBlanks" dxfId="853" priority="1490">
      <formula>LEN(TRIM(X133))&gt;0</formula>
    </cfRule>
  </conditionalFormatting>
  <conditionalFormatting sqref="K133">
    <cfRule type="containsText" dxfId="852" priority="1487" operator="containsText" text="DISABLED">
      <formula>NOT(ISERROR(SEARCH("DISABLED",K133)))</formula>
    </cfRule>
    <cfRule type="containsText" dxfId="851" priority="1488" operator="containsText" text="ENABLED">
      <formula>NOT(ISERROR(SEARCH("ENABLED",K133)))</formula>
    </cfRule>
  </conditionalFormatting>
  <conditionalFormatting sqref="J134">
    <cfRule type="containsText" dxfId="850" priority="1485" operator="containsText" text="DISABLED">
      <formula>NOT(ISERROR(SEARCH("DISABLED",J134)))</formula>
    </cfRule>
    <cfRule type="containsText" dxfId="849" priority="1486" operator="containsText" text="ENABLED">
      <formula>NOT(ISERROR(SEARCH("ENABLED",J134)))</formula>
    </cfRule>
  </conditionalFormatting>
  <conditionalFormatting sqref="X134">
    <cfRule type="notContainsBlanks" dxfId="848" priority="1484">
      <formula>LEN(TRIM(X134))&gt;0</formula>
    </cfRule>
  </conditionalFormatting>
  <conditionalFormatting sqref="K134">
    <cfRule type="containsText" dxfId="847" priority="1481" operator="containsText" text="DISABLED">
      <formula>NOT(ISERROR(SEARCH("DISABLED",K134)))</formula>
    </cfRule>
    <cfRule type="containsText" dxfId="846" priority="1482" operator="containsText" text="ENABLED">
      <formula>NOT(ISERROR(SEARCH("ENABLED",K134)))</formula>
    </cfRule>
  </conditionalFormatting>
  <conditionalFormatting sqref="J135">
    <cfRule type="containsText" dxfId="845" priority="1479" operator="containsText" text="DISABLED">
      <formula>NOT(ISERROR(SEARCH("DISABLED",J135)))</formula>
    </cfRule>
    <cfRule type="containsText" dxfId="844" priority="1480" operator="containsText" text="ENABLED">
      <formula>NOT(ISERROR(SEARCH("ENABLED",J135)))</formula>
    </cfRule>
  </conditionalFormatting>
  <conditionalFormatting sqref="X135">
    <cfRule type="notContainsBlanks" dxfId="843" priority="1478">
      <formula>LEN(TRIM(X135))&gt;0</formula>
    </cfRule>
  </conditionalFormatting>
  <conditionalFormatting sqref="K135">
    <cfRule type="containsText" dxfId="842" priority="1475" operator="containsText" text="DISABLED">
      <formula>NOT(ISERROR(SEARCH("DISABLED",K135)))</formula>
    </cfRule>
    <cfRule type="containsText" dxfId="841" priority="1476" operator="containsText" text="ENABLED">
      <formula>NOT(ISERROR(SEARCH("ENABLED",K135)))</formula>
    </cfRule>
  </conditionalFormatting>
  <conditionalFormatting sqref="J136">
    <cfRule type="containsText" dxfId="840" priority="1473" operator="containsText" text="DISABLED">
      <formula>NOT(ISERROR(SEARCH("DISABLED",J136)))</formula>
    </cfRule>
    <cfRule type="containsText" dxfId="839" priority="1474" operator="containsText" text="ENABLED">
      <formula>NOT(ISERROR(SEARCH("ENABLED",J136)))</formula>
    </cfRule>
  </conditionalFormatting>
  <conditionalFormatting sqref="X136">
    <cfRule type="notContainsBlanks" dxfId="838" priority="1472">
      <formula>LEN(TRIM(X136))&gt;0</formula>
    </cfRule>
  </conditionalFormatting>
  <conditionalFormatting sqref="K136">
    <cfRule type="containsText" dxfId="837" priority="1469" operator="containsText" text="DISABLED">
      <formula>NOT(ISERROR(SEARCH("DISABLED",K136)))</formula>
    </cfRule>
    <cfRule type="containsText" dxfId="836" priority="1470" operator="containsText" text="ENABLED">
      <formula>NOT(ISERROR(SEARCH("ENABLED",K136)))</formula>
    </cfRule>
  </conditionalFormatting>
  <conditionalFormatting sqref="J229">
    <cfRule type="containsText" dxfId="835" priority="1467" operator="containsText" text="DISABLED">
      <formula>NOT(ISERROR(SEARCH("DISABLED",J229)))</formula>
    </cfRule>
    <cfRule type="containsText" dxfId="834" priority="1468" operator="containsText" text="ENABLED">
      <formula>NOT(ISERROR(SEARCH("ENABLED",J229)))</formula>
    </cfRule>
  </conditionalFormatting>
  <conditionalFormatting sqref="X229">
    <cfRule type="notContainsBlanks" dxfId="833" priority="1466">
      <formula>LEN(TRIM(X229))&gt;0</formula>
    </cfRule>
  </conditionalFormatting>
  <conditionalFormatting sqref="K229">
    <cfRule type="containsText" dxfId="832" priority="1463" operator="containsText" text="DISABLED">
      <formula>NOT(ISERROR(SEARCH("DISABLED",K229)))</formula>
    </cfRule>
    <cfRule type="containsText" dxfId="831" priority="1464" operator="containsText" text="ENABLED">
      <formula>NOT(ISERROR(SEARCH("ENABLED",K229)))</formula>
    </cfRule>
  </conditionalFormatting>
  <conditionalFormatting sqref="J230">
    <cfRule type="containsText" dxfId="830" priority="1461" operator="containsText" text="DISABLED">
      <formula>NOT(ISERROR(SEARCH("DISABLED",J230)))</formula>
    </cfRule>
    <cfRule type="containsText" dxfId="829" priority="1462" operator="containsText" text="ENABLED">
      <formula>NOT(ISERROR(SEARCH("ENABLED",J230)))</formula>
    </cfRule>
  </conditionalFormatting>
  <conditionalFormatting sqref="X230">
    <cfRule type="notContainsBlanks" dxfId="828" priority="1460">
      <formula>LEN(TRIM(X230))&gt;0</formula>
    </cfRule>
  </conditionalFormatting>
  <conditionalFormatting sqref="K230">
    <cfRule type="containsText" dxfId="827" priority="1457" operator="containsText" text="DISABLED">
      <formula>NOT(ISERROR(SEARCH("DISABLED",K230)))</formula>
    </cfRule>
    <cfRule type="containsText" dxfId="826" priority="1458" operator="containsText" text="ENABLED">
      <formula>NOT(ISERROR(SEARCH("ENABLED",K230)))</formula>
    </cfRule>
  </conditionalFormatting>
  <conditionalFormatting sqref="J231">
    <cfRule type="containsText" dxfId="825" priority="1455" operator="containsText" text="DISABLED">
      <formula>NOT(ISERROR(SEARCH("DISABLED",J231)))</formula>
    </cfRule>
    <cfRule type="containsText" dxfId="824" priority="1456" operator="containsText" text="ENABLED">
      <formula>NOT(ISERROR(SEARCH("ENABLED",J231)))</formula>
    </cfRule>
  </conditionalFormatting>
  <conditionalFormatting sqref="X231">
    <cfRule type="notContainsBlanks" dxfId="823" priority="1454">
      <formula>LEN(TRIM(X231))&gt;0</formula>
    </cfRule>
  </conditionalFormatting>
  <conditionalFormatting sqref="K231">
    <cfRule type="containsText" dxfId="822" priority="1451" operator="containsText" text="DISABLED">
      <formula>NOT(ISERROR(SEARCH("DISABLED",K231)))</formula>
    </cfRule>
    <cfRule type="containsText" dxfId="821" priority="1452" operator="containsText" text="ENABLED">
      <formula>NOT(ISERROR(SEARCH("ENABLED",K231)))</formula>
    </cfRule>
  </conditionalFormatting>
  <conditionalFormatting sqref="J408">
    <cfRule type="containsText" dxfId="820" priority="1449" operator="containsText" text="DISABLED">
      <formula>NOT(ISERROR(SEARCH("DISABLED",J408)))</formula>
    </cfRule>
    <cfRule type="containsText" dxfId="819" priority="1450" operator="containsText" text="ENABLED">
      <formula>NOT(ISERROR(SEARCH("ENABLED",J408)))</formula>
    </cfRule>
  </conditionalFormatting>
  <conditionalFormatting sqref="X408">
    <cfRule type="notContainsBlanks" dxfId="818" priority="1448">
      <formula>LEN(TRIM(X408))&gt;0</formula>
    </cfRule>
  </conditionalFormatting>
  <conditionalFormatting sqref="K408">
    <cfRule type="containsText" dxfId="817" priority="1445" operator="containsText" text="DISABLED">
      <formula>NOT(ISERROR(SEARCH("DISABLED",K408)))</formula>
    </cfRule>
    <cfRule type="containsText" dxfId="816" priority="1446" operator="containsText" text="ENABLED">
      <formula>NOT(ISERROR(SEARCH("ENABLED",K408)))</formula>
    </cfRule>
  </conditionalFormatting>
  <conditionalFormatting sqref="J409">
    <cfRule type="containsText" dxfId="815" priority="1443" operator="containsText" text="DISABLED">
      <formula>NOT(ISERROR(SEARCH("DISABLED",J409)))</formula>
    </cfRule>
    <cfRule type="containsText" dxfId="814" priority="1444" operator="containsText" text="ENABLED">
      <formula>NOT(ISERROR(SEARCH("ENABLED",J409)))</formula>
    </cfRule>
  </conditionalFormatting>
  <conditionalFormatting sqref="X409">
    <cfRule type="notContainsBlanks" dxfId="813" priority="1442">
      <formula>LEN(TRIM(X409))&gt;0</formula>
    </cfRule>
  </conditionalFormatting>
  <conditionalFormatting sqref="K409">
    <cfRule type="containsText" dxfId="812" priority="1439" operator="containsText" text="DISABLED">
      <formula>NOT(ISERROR(SEARCH("DISABLED",K409)))</formula>
    </cfRule>
    <cfRule type="containsText" dxfId="811" priority="1440" operator="containsText" text="ENABLED">
      <formula>NOT(ISERROR(SEARCH("ENABLED",K409)))</formula>
    </cfRule>
  </conditionalFormatting>
  <conditionalFormatting sqref="J410">
    <cfRule type="containsText" dxfId="810" priority="1437" operator="containsText" text="DISABLED">
      <formula>NOT(ISERROR(SEARCH("DISABLED",J410)))</formula>
    </cfRule>
    <cfRule type="containsText" dxfId="809" priority="1438" operator="containsText" text="ENABLED">
      <formula>NOT(ISERROR(SEARCH("ENABLED",J410)))</formula>
    </cfRule>
  </conditionalFormatting>
  <conditionalFormatting sqref="X410">
    <cfRule type="notContainsBlanks" dxfId="808" priority="1436">
      <formula>LEN(TRIM(X410))&gt;0</formula>
    </cfRule>
  </conditionalFormatting>
  <conditionalFormatting sqref="K410">
    <cfRule type="containsText" dxfId="807" priority="1433" operator="containsText" text="DISABLED">
      <formula>NOT(ISERROR(SEARCH("DISABLED",K410)))</formula>
    </cfRule>
    <cfRule type="containsText" dxfId="806" priority="1434" operator="containsText" text="ENABLED">
      <formula>NOT(ISERROR(SEARCH("ENABLED",K410)))</formula>
    </cfRule>
  </conditionalFormatting>
  <conditionalFormatting sqref="J448">
    <cfRule type="containsText" dxfId="805" priority="1431" operator="containsText" text="DISABLED">
      <formula>NOT(ISERROR(SEARCH("DISABLED",J448)))</formula>
    </cfRule>
    <cfRule type="containsText" dxfId="804" priority="1432" operator="containsText" text="ENABLED">
      <formula>NOT(ISERROR(SEARCH("ENABLED",J448)))</formula>
    </cfRule>
  </conditionalFormatting>
  <conditionalFormatting sqref="X448">
    <cfRule type="notContainsBlanks" dxfId="803" priority="1430">
      <formula>LEN(TRIM(X448))&gt;0</formula>
    </cfRule>
  </conditionalFormatting>
  <conditionalFormatting sqref="K448">
    <cfRule type="containsText" dxfId="802" priority="1427" operator="containsText" text="DISABLED">
      <formula>NOT(ISERROR(SEARCH("DISABLED",K448)))</formula>
    </cfRule>
    <cfRule type="containsText" dxfId="801" priority="1428" operator="containsText" text="ENABLED">
      <formula>NOT(ISERROR(SEARCH("ENABLED",K448)))</formula>
    </cfRule>
  </conditionalFormatting>
  <conditionalFormatting sqref="J449">
    <cfRule type="containsText" dxfId="800" priority="1425" operator="containsText" text="DISABLED">
      <formula>NOT(ISERROR(SEARCH("DISABLED",J449)))</formula>
    </cfRule>
    <cfRule type="containsText" dxfId="799" priority="1426" operator="containsText" text="ENABLED">
      <formula>NOT(ISERROR(SEARCH("ENABLED",J449)))</formula>
    </cfRule>
  </conditionalFormatting>
  <conditionalFormatting sqref="X449">
    <cfRule type="notContainsBlanks" dxfId="798" priority="1424">
      <formula>LEN(TRIM(X449))&gt;0</formula>
    </cfRule>
  </conditionalFormatting>
  <conditionalFormatting sqref="K449">
    <cfRule type="containsText" dxfId="797" priority="1421" operator="containsText" text="DISABLED">
      <formula>NOT(ISERROR(SEARCH("DISABLED",K449)))</formula>
    </cfRule>
    <cfRule type="containsText" dxfId="796" priority="1422" operator="containsText" text="ENABLED">
      <formula>NOT(ISERROR(SEARCH("ENABLED",K449)))</formula>
    </cfRule>
  </conditionalFormatting>
  <conditionalFormatting sqref="J450">
    <cfRule type="containsText" dxfId="795" priority="1419" operator="containsText" text="DISABLED">
      <formula>NOT(ISERROR(SEARCH("DISABLED",J450)))</formula>
    </cfRule>
    <cfRule type="containsText" dxfId="794" priority="1420" operator="containsText" text="ENABLED">
      <formula>NOT(ISERROR(SEARCH("ENABLED",J450)))</formula>
    </cfRule>
  </conditionalFormatting>
  <conditionalFormatting sqref="X450">
    <cfRule type="notContainsBlanks" dxfId="793" priority="1418">
      <formula>LEN(TRIM(X450))&gt;0</formula>
    </cfRule>
  </conditionalFormatting>
  <conditionalFormatting sqref="K450">
    <cfRule type="containsText" dxfId="792" priority="1415" operator="containsText" text="DISABLED">
      <formula>NOT(ISERROR(SEARCH("DISABLED",K450)))</formula>
    </cfRule>
    <cfRule type="containsText" dxfId="791" priority="1416" operator="containsText" text="ENABLED">
      <formula>NOT(ISERROR(SEARCH("ENABLED",K450)))</formula>
    </cfRule>
  </conditionalFormatting>
  <conditionalFormatting sqref="J481">
    <cfRule type="containsText" dxfId="790" priority="1413" operator="containsText" text="DISABLED">
      <formula>NOT(ISERROR(SEARCH("DISABLED",J481)))</formula>
    </cfRule>
    <cfRule type="containsText" dxfId="789" priority="1414" operator="containsText" text="ENABLED">
      <formula>NOT(ISERROR(SEARCH("ENABLED",J481)))</formula>
    </cfRule>
  </conditionalFormatting>
  <conditionalFormatting sqref="X481">
    <cfRule type="notContainsBlanks" dxfId="788" priority="1412">
      <formula>LEN(TRIM(X481))&gt;0</formula>
    </cfRule>
  </conditionalFormatting>
  <conditionalFormatting sqref="K481">
    <cfRule type="containsText" dxfId="787" priority="1409" operator="containsText" text="DISABLED">
      <formula>NOT(ISERROR(SEARCH("DISABLED",K481)))</formula>
    </cfRule>
    <cfRule type="containsText" dxfId="786" priority="1410" operator="containsText" text="ENABLED">
      <formula>NOT(ISERROR(SEARCH("ENABLED",K481)))</formula>
    </cfRule>
  </conditionalFormatting>
  <conditionalFormatting sqref="J482">
    <cfRule type="containsText" dxfId="785" priority="1407" operator="containsText" text="DISABLED">
      <formula>NOT(ISERROR(SEARCH("DISABLED",J482)))</formula>
    </cfRule>
    <cfRule type="containsText" dxfId="784" priority="1408" operator="containsText" text="ENABLED">
      <formula>NOT(ISERROR(SEARCH("ENABLED",J482)))</formula>
    </cfRule>
  </conditionalFormatting>
  <conditionalFormatting sqref="X482">
    <cfRule type="notContainsBlanks" dxfId="783" priority="1406">
      <formula>LEN(TRIM(X482))&gt;0</formula>
    </cfRule>
  </conditionalFormatting>
  <conditionalFormatting sqref="K482">
    <cfRule type="containsText" dxfId="782" priority="1403" operator="containsText" text="DISABLED">
      <formula>NOT(ISERROR(SEARCH("DISABLED",K482)))</formula>
    </cfRule>
    <cfRule type="containsText" dxfId="781" priority="1404" operator="containsText" text="ENABLED">
      <formula>NOT(ISERROR(SEARCH("ENABLED",K482)))</formula>
    </cfRule>
  </conditionalFormatting>
  <conditionalFormatting sqref="J483">
    <cfRule type="containsText" dxfId="780" priority="1401" operator="containsText" text="DISABLED">
      <formula>NOT(ISERROR(SEARCH("DISABLED",J483)))</formula>
    </cfRule>
    <cfRule type="containsText" dxfId="779" priority="1402" operator="containsText" text="ENABLED">
      <formula>NOT(ISERROR(SEARCH("ENABLED",J483)))</formula>
    </cfRule>
  </conditionalFormatting>
  <conditionalFormatting sqref="X483">
    <cfRule type="notContainsBlanks" dxfId="778" priority="1400">
      <formula>LEN(TRIM(X483))&gt;0</formula>
    </cfRule>
  </conditionalFormatting>
  <conditionalFormatting sqref="K483">
    <cfRule type="containsText" dxfId="777" priority="1397" operator="containsText" text="DISABLED">
      <formula>NOT(ISERROR(SEARCH("DISABLED",K483)))</formula>
    </cfRule>
    <cfRule type="containsText" dxfId="776" priority="1398" operator="containsText" text="ENABLED">
      <formula>NOT(ISERROR(SEARCH("ENABLED",K483)))</formula>
    </cfRule>
  </conditionalFormatting>
  <conditionalFormatting sqref="J548">
    <cfRule type="containsText" dxfId="775" priority="1395" operator="containsText" text="DISABLED">
      <formula>NOT(ISERROR(SEARCH("DISABLED",J548)))</formula>
    </cfRule>
    <cfRule type="containsText" dxfId="774" priority="1396" operator="containsText" text="ENABLED">
      <formula>NOT(ISERROR(SEARCH("ENABLED",J548)))</formula>
    </cfRule>
  </conditionalFormatting>
  <conditionalFormatting sqref="X548">
    <cfRule type="notContainsBlanks" dxfId="773" priority="1394">
      <formula>LEN(TRIM(X548))&gt;0</formula>
    </cfRule>
  </conditionalFormatting>
  <conditionalFormatting sqref="K548">
    <cfRule type="containsText" dxfId="772" priority="1391" operator="containsText" text="DISABLED">
      <formula>NOT(ISERROR(SEARCH("DISABLED",K548)))</formula>
    </cfRule>
    <cfRule type="containsText" dxfId="771" priority="1392" operator="containsText" text="ENABLED">
      <formula>NOT(ISERROR(SEARCH("ENABLED",K548)))</formula>
    </cfRule>
  </conditionalFormatting>
  <conditionalFormatting sqref="J549">
    <cfRule type="containsText" dxfId="770" priority="1389" operator="containsText" text="DISABLED">
      <formula>NOT(ISERROR(SEARCH("DISABLED",J549)))</formula>
    </cfRule>
    <cfRule type="containsText" dxfId="769" priority="1390" operator="containsText" text="ENABLED">
      <formula>NOT(ISERROR(SEARCH("ENABLED",J549)))</formula>
    </cfRule>
  </conditionalFormatting>
  <conditionalFormatting sqref="X549">
    <cfRule type="notContainsBlanks" dxfId="768" priority="1388">
      <formula>LEN(TRIM(X549))&gt;0</formula>
    </cfRule>
  </conditionalFormatting>
  <conditionalFormatting sqref="K549">
    <cfRule type="containsText" dxfId="767" priority="1385" operator="containsText" text="DISABLED">
      <formula>NOT(ISERROR(SEARCH("DISABLED",K549)))</formula>
    </cfRule>
    <cfRule type="containsText" dxfId="766" priority="1386" operator="containsText" text="ENABLED">
      <formula>NOT(ISERROR(SEARCH("ENABLED",K549)))</formula>
    </cfRule>
  </conditionalFormatting>
  <conditionalFormatting sqref="K550">
    <cfRule type="containsText" dxfId="765" priority="1379" operator="containsText" text="DISABLED">
      <formula>NOT(ISERROR(SEARCH("DISABLED",K550)))</formula>
    </cfRule>
    <cfRule type="containsText" dxfId="764" priority="1380" operator="containsText" text="ENABLED">
      <formula>NOT(ISERROR(SEARCH("ENABLED",K550)))</formula>
    </cfRule>
  </conditionalFormatting>
  <conditionalFormatting sqref="J1199">
    <cfRule type="containsText" dxfId="763" priority="1377" operator="containsText" text="DISABLED">
      <formula>NOT(ISERROR(SEARCH("DISABLED",J1199)))</formula>
    </cfRule>
    <cfRule type="containsText" dxfId="762" priority="1378" operator="containsText" text="ENABLED">
      <formula>NOT(ISERROR(SEARCH("ENABLED",J1199)))</formula>
    </cfRule>
  </conditionalFormatting>
  <conditionalFormatting sqref="X1199">
    <cfRule type="notContainsBlanks" dxfId="761" priority="1376">
      <formula>LEN(TRIM(X1199))&gt;0</formula>
    </cfRule>
  </conditionalFormatting>
  <conditionalFormatting sqref="K1199">
    <cfRule type="containsText" dxfId="760" priority="1373" operator="containsText" text="DISABLED">
      <formula>NOT(ISERROR(SEARCH("DISABLED",K1199)))</formula>
    </cfRule>
    <cfRule type="containsText" dxfId="759" priority="1374" operator="containsText" text="ENABLED">
      <formula>NOT(ISERROR(SEARCH("ENABLED",K1199)))</formula>
    </cfRule>
  </conditionalFormatting>
  <conditionalFormatting sqref="J1200">
    <cfRule type="containsText" dxfId="758" priority="1371" operator="containsText" text="DISABLED">
      <formula>NOT(ISERROR(SEARCH("DISABLED",J1200)))</formula>
    </cfRule>
    <cfRule type="containsText" dxfId="757" priority="1372" operator="containsText" text="ENABLED">
      <formula>NOT(ISERROR(SEARCH("ENABLED",J1200)))</formula>
    </cfRule>
  </conditionalFormatting>
  <conditionalFormatting sqref="X1200">
    <cfRule type="notContainsBlanks" dxfId="756" priority="1370">
      <formula>LEN(TRIM(X1200))&gt;0</formula>
    </cfRule>
  </conditionalFormatting>
  <conditionalFormatting sqref="K1200">
    <cfRule type="containsText" dxfId="755" priority="1367" operator="containsText" text="DISABLED">
      <formula>NOT(ISERROR(SEARCH("DISABLED",K1200)))</formula>
    </cfRule>
    <cfRule type="containsText" dxfId="754" priority="1368" operator="containsText" text="ENABLED">
      <formula>NOT(ISERROR(SEARCH("ENABLED",K1200)))</formula>
    </cfRule>
  </conditionalFormatting>
  <conditionalFormatting sqref="J1201">
    <cfRule type="containsText" dxfId="753" priority="1365" operator="containsText" text="DISABLED">
      <formula>NOT(ISERROR(SEARCH("DISABLED",J1201)))</formula>
    </cfRule>
    <cfRule type="containsText" dxfId="752" priority="1366" operator="containsText" text="ENABLED">
      <formula>NOT(ISERROR(SEARCH("ENABLED",J1201)))</formula>
    </cfRule>
  </conditionalFormatting>
  <conditionalFormatting sqref="X1201">
    <cfRule type="notContainsBlanks" dxfId="751" priority="1364">
      <formula>LEN(TRIM(X1201))&gt;0</formula>
    </cfRule>
  </conditionalFormatting>
  <conditionalFormatting sqref="K1201">
    <cfRule type="containsText" dxfId="750" priority="1361" operator="containsText" text="DISABLED">
      <formula>NOT(ISERROR(SEARCH("DISABLED",K1201)))</formula>
    </cfRule>
    <cfRule type="containsText" dxfId="749" priority="1362" operator="containsText" text="ENABLED">
      <formula>NOT(ISERROR(SEARCH("ENABLED",K1201)))</formula>
    </cfRule>
  </conditionalFormatting>
  <conditionalFormatting sqref="J1234">
    <cfRule type="containsText" dxfId="748" priority="1359" operator="containsText" text="DISABLED">
      <formula>NOT(ISERROR(SEARCH("DISABLED",J1234)))</formula>
    </cfRule>
    <cfRule type="containsText" dxfId="747" priority="1360" operator="containsText" text="ENABLED">
      <formula>NOT(ISERROR(SEARCH("ENABLED",J1234)))</formula>
    </cfRule>
  </conditionalFormatting>
  <conditionalFormatting sqref="X1234">
    <cfRule type="notContainsBlanks" dxfId="746" priority="1358">
      <formula>LEN(TRIM(X1234))&gt;0</formula>
    </cfRule>
  </conditionalFormatting>
  <conditionalFormatting sqref="K1234">
    <cfRule type="containsText" dxfId="745" priority="1355" operator="containsText" text="DISABLED">
      <formula>NOT(ISERROR(SEARCH("DISABLED",K1234)))</formula>
    </cfRule>
    <cfRule type="containsText" dxfId="744" priority="1356" operator="containsText" text="ENABLED">
      <formula>NOT(ISERROR(SEARCH("ENABLED",K1234)))</formula>
    </cfRule>
  </conditionalFormatting>
  <conditionalFormatting sqref="J1235">
    <cfRule type="containsText" dxfId="743" priority="1353" operator="containsText" text="DISABLED">
      <formula>NOT(ISERROR(SEARCH("DISABLED",J1235)))</formula>
    </cfRule>
    <cfRule type="containsText" dxfId="742" priority="1354" operator="containsText" text="ENABLED">
      <formula>NOT(ISERROR(SEARCH("ENABLED",J1235)))</formula>
    </cfRule>
  </conditionalFormatting>
  <conditionalFormatting sqref="X1235">
    <cfRule type="notContainsBlanks" dxfId="741" priority="1352">
      <formula>LEN(TRIM(X1235))&gt;0</formula>
    </cfRule>
  </conditionalFormatting>
  <conditionalFormatting sqref="K1235">
    <cfRule type="containsText" dxfId="740" priority="1349" operator="containsText" text="DISABLED">
      <formula>NOT(ISERROR(SEARCH("DISABLED",K1235)))</formula>
    </cfRule>
    <cfRule type="containsText" dxfId="739" priority="1350" operator="containsText" text="ENABLED">
      <formula>NOT(ISERROR(SEARCH("ENABLED",K1235)))</formula>
    </cfRule>
  </conditionalFormatting>
  <conditionalFormatting sqref="J1236">
    <cfRule type="containsText" dxfId="738" priority="1347" operator="containsText" text="DISABLED">
      <formula>NOT(ISERROR(SEARCH("DISABLED",J1236)))</formula>
    </cfRule>
    <cfRule type="containsText" dxfId="737" priority="1348" operator="containsText" text="ENABLED">
      <formula>NOT(ISERROR(SEARCH("ENABLED",J1236)))</formula>
    </cfRule>
  </conditionalFormatting>
  <conditionalFormatting sqref="X1236">
    <cfRule type="notContainsBlanks" dxfId="736" priority="1346">
      <formula>LEN(TRIM(X1236))&gt;0</formula>
    </cfRule>
  </conditionalFormatting>
  <conditionalFormatting sqref="K1236">
    <cfRule type="containsText" dxfId="735" priority="1343" operator="containsText" text="DISABLED">
      <formula>NOT(ISERROR(SEARCH("DISABLED",K1236)))</formula>
    </cfRule>
    <cfRule type="containsText" dxfId="734" priority="1344" operator="containsText" text="ENABLED">
      <formula>NOT(ISERROR(SEARCH("ENABLED",K1236)))</formula>
    </cfRule>
  </conditionalFormatting>
  <conditionalFormatting sqref="J1327">
    <cfRule type="containsText" dxfId="733" priority="1341" operator="containsText" text="DISABLED">
      <formula>NOT(ISERROR(SEARCH("DISABLED",J1327)))</formula>
    </cfRule>
    <cfRule type="containsText" dxfId="732" priority="1342" operator="containsText" text="ENABLED">
      <formula>NOT(ISERROR(SEARCH("ENABLED",J1327)))</formula>
    </cfRule>
  </conditionalFormatting>
  <conditionalFormatting sqref="X1327">
    <cfRule type="notContainsBlanks" dxfId="731" priority="1340">
      <formula>LEN(TRIM(X1327))&gt;0</formula>
    </cfRule>
  </conditionalFormatting>
  <conditionalFormatting sqref="K1327">
    <cfRule type="containsText" dxfId="730" priority="1337" operator="containsText" text="DISABLED">
      <formula>NOT(ISERROR(SEARCH("DISABLED",K1327)))</formula>
    </cfRule>
    <cfRule type="containsText" dxfId="729" priority="1338" operator="containsText" text="ENABLED">
      <formula>NOT(ISERROR(SEARCH("ENABLED",K1327)))</formula>
    </cfRule>
  </conditionalFormatting>
  <conditionalFormatting sqref="J1328">
    <cfRule type="containsText" dxfId="728" priority="1335" operator="containsText" text="DISABLED">
      <formula>NOT(ISERROR(SEARCH("DISABLED",J1328)))</formula>
    </cfRule>
    <cfRule type="containsText" dxfId="727" priority="1336" operator="containsText" text="ENABLED">
      <formula>NOT(ISERROR(SEARCH("ENABLED",J1328)))</formula>
    </cfRule>
  </conditionalFormatting>
  <conditionalFormatting sqref="X1328">
    <cfRule type="notContainsBlanks" dxfId="726" priority="1334">
      <formula>LEN(TRIM(X1328))&gt;0</formula>
    </cfRule>
  </conditionalFormatting>
  <conditionalFormatting sqref="K1328">
    <cfRule type="containsText" dxfId="725" priority="1331" operator="containsText" text="DISABLED">
      <formula>NOT(ISERROR(SEARCH("DISABLED",K1328)))</formula>
    </cfRule>
    <cfRule type="containsText" dxfId="724" priority="1332" operator="containsText" text="ENABLED">
      <formula>NOT(ISERROR(SEARCH("ENABLED",K1328)))</formula>
    </cfRule>
  </conditionalFormatting>
  <conditionalFormatting sqref="J1329">
    <cfRule type="containsText" dxfId="723" priority="1329" operator="containsText" text="DISABLED">
      <formula>NOT(ISERROR(SEARCH("DISABLED",J1329)))</formula>
    </cfRule>
    <cfRule type="containsText" dxfId="722" priority="1330" operator="containsText" text="ENABLED">
      <formula>NOT(ISERROR(SEARCH("ENABLED",J1329)))</formula>
    </cfRule>
  </conditionalFormatting>
  <conditionalFormatting sqref="X1329">
    <cfRule type="notContainsBlanks" dxfId="721" priority="1328">
      <formula>LEN(TRIM(X1329))&gt;0</formula>
    </cfRule>
  </conditionalFormatting>
  <conditionalFormatting sqref="K1329">
    <cfRule type="containsText" dxfId="720" priority="1325" operator="containsText" text="DISABLED">
      <formula>NOT(ISERROR(SEARCH("DISABLED",K1329)))</formula>
    </cfRule>
    <cfRule type="containsText" dxfId="719" priority="1326" operator="containsText" text="ENABLED">
      <formula>NOT(ISERROR(SEARCH("ENABLED",K1329)))</formula>
    </cfRule>
  </conditionalFormatting>
  <conditionalFormatting sqref="J1346">
    <cfRule type="containsText" dxfId="718" priority="1323" operator="containsText" text="DISABLED">
      <formula>NOT(ISERROR(SEARCH("DISABLED",J1346)))</formula>
    </cfRule>
    <cfRule type="containsText" dxfId="717" priority="1324" operator="containsText" text="ENABLED">
      <formula>NOT(ISERROR(SEARCH("ENABLED",J1346)))</formula>
    </cfRule>
  </conditionalFormatting>
  <conditionalFormatting sqref="X1346">
    <cfRule type="notContainsBlanks" dxfId="716" priority="1322">
      <formula>LEN(TRIM(X1346))&gt;0</formula>
    </cfRule>
  </conditionalFormatting>
  <conditionalFormatting sqref="K1346">
    <cfRule type="containsText" dxfId="715" priority="1319" operator="containsText" text="DISABLED">
      <formula>NOT(ISERROR(SEARCH("DISABLED",K1346)))</formula>
    </cfRule>
    <cfRule type="containsText" dxfId="714" priority="1320" operator="containsText" text="ENABLED">
      <formula>NOT(ISERROR(SEARCH("ENABLED",K1346)))</formula>
    </cfRule>
  </conditionalFormatting>
  <conditionalFormatting sqref="J1347">
    <cfRule type="containsText" dxfId="713" priority="1317" operator="containsText" text="DISABLED">
      <formula>NOT(ISERROR(SEARCH("DISABLED",J1347)))</formula>
    </cfRule>
    <cfRule type="containsText" dxfId="712" priority="1318" operator="containsText" text="ENABLED">
      <formula>NOT(ISERROR(SEARCH("ENABLED",J1347)))</formula>
    </cfRule>
  </conditionalFormatting>
  <conditionalFormatting sqref="X1347">
    <cfRule type="notContainsBlanks" dxfId="711" priority="1316">
      <formula>LEN(TRIM(X1347))&gt;0</formula>
    </cfRule>
  </conditionalFormatting>
  <conditionalFormatting sqref="K1347">
    <cfRule type="containsText" dxfId="710" priority="1313" operator="containsText" text="DISABLED">
      <formula>NOT(ISERROR(SEARCH("DISABLED",K1347)))</formula>
    </cfRule>
    <cfRule type="containsText" dxfId="709" priority="1314" operator="containsText" text="ENABLED">
      <formula>NOT(ISERROR(SEARCH("ENABLED",K1347)))</formula>
    </cfRule>
  </conditionalFormatting>
  <conditionalFormatting sqref="J1348">
    <cfRule type="containsText" dxfId="708" priority="1311" operator="containsText" text="DISABLED">
      <formula>NOT(ISERROR(SEARCH("DISABLED",J1348)))</formula>
    </cfRule>
    <cfRule type="containsText" dxfId="707" priority="1312" operator="containsText" text="ENABLED">
      <formula>NOT(ISERROR(SEARCH("ENABLED",J1348)))</formula>
    </cfRule>
  </conditionalFormatting>
  <conditionalFormatting sqref="X1348">
    <cfRule type="notContainsBlanks" dxfId="706" priority="1310">
      <formula>LEN(TRIM(X1348))&gt;0</formula>
    </cfRule>
  </conditionalFormatting>
  <conditionalFormatting sqref="K1348">
    <cfRule type="containsText" dxfId="705" priority="1307" operator="containsText" text="DISABLED">
      <formula>NOT(ISERROR(SEARCH("DISABLED",K1348)))</formula>
    </cfRule>
    <cfRule type="containsText" dxfId="704" priority="1308" operator="containsText" text="ENABLED">
      <formula>NOT(ISERROR(SEARCH("ENABLED",K1348)))</formula>
    </cfRule>
  </conditionalFormatting>
  <conditionalFormatting sqref="J1440">
    <cfRule type="containsText" dxfId="703" priority="1305" operator="containsText" text="DISABLED">
      <formula>NOT(ISERROR(SEARCH("DISABLED",J1440)))</formula>
    </cfRule>
    <cfRule type="containsText" dxfId="702" priority="1306" operator="containsText" text="ENABLED">
      <formula>NOT(ISERROR(SEARCH("ENABLED",J1440)))</formula>
    </cfRule>
  </conditionalFormatting>
  <conditionalFormatting sqref="X1440">
    <cfRule type="notContainsBlanks" dxfId="701" priority="1304">
      <formula>LEN(TRIM(X1440))&gt;0</formula>
    </cfRule>
  </conditionalFormatting>
  <conditionalFormatting sqref="K1440">
    <cfRule type="containsText" dxfId="700" priority="1301" operator="containsText" text="DISABLED">
      <formula>NOT(ISERROR(SEARCH("DISABLED",K1440)))</formula>
    </cfRule>
    <cfRule type="containsText" dxfId="699" priority="1302" operator="containsText" text="ENABLED">
      <formula>NOT(ISERROR(SEARCH("ENABLED",K1440)))</formula>
    </cfRule>
  </conditionalFormatting>
  <conditionalFormatting sqref="J1441">
    <cfRule type="containsText" dxfId="698" priority="1299" operator="containsText" text="DISABLED">
      <formula>NOT(ISERROR(SEARCH("DISABLED",J1441)))</formula>
    </cfRule>
    <cfRule type="containsText" dxfId="697" priority="1300" operator="containsText" text="ENABLED">
      <formula>NOT(ISERROR(SEARCH("ENABLED",J1441)))</formula>
    </cfRule>
  </conditionalFormatting>
  <conditionalFormatting sqref="X1441">
    <cfRule type="notContainsBlanks" dxfId="696" priority="1298">
      <formula>LEN(TRIM(X1441))&gt;0</formula>
    </cfRule>
  </conditionalFormatting>
  <conditionalFormatting sqref="K1441">
    <cfRule type="containsText" dxfId="695" priority="1295" operator="containsText" text="DISABLED">
      <formula>NOT(ISERROR(SEARCH("DISABLED",K1441)))</formula>
    </cfRule>
    <cfRule type="containsText" dxfId="694" priority="1296" operator="containsText" text="ENABLED">
      <formula>NOT(ISERROR(SEARCH("ENABLED",K1441)))</formula>
    </cfRule>
  </conditionalFormatting>
  <conditionalFormatting sqref="X1442">
    <cfRule type="notContainsBlanks" dxfId="693" priority="1292">
      <formula>LEN(TRIM(X1442))&gt;0</formula>
    </cfRule>
  </conditionalFormatting>
  <conditionalFormatting sqref="K1442">
    <cfRule type="containsText" dxfId="692" priority="1289" operator="containsText" text="DISABLED">
      <formula>NOT(ISERROR(SEARCH("DISABLED",K1442)))</formula>
    </cfRule>
    <cfRule type="containsText" dxfId="691" priority="1290" operator="containsText" text="ENABLED">
      <formula>NOT(ISERROR(SEARCH("ENABLED",K1442)))</formula>
    </cfRule>
  </conditionalFormatting>
  <conditionalFormatting sqref="X1510">
    <cfRule type="notContainsBlanks" dxfId="690" priority="1286">
      <formula>LEN(TRIM(X1510))&gt;0</formula>
    </cfRule>
  </conditionalFormatting>
  <conditionalFormatting sqref="K1510">
    <cfRule type="containsText" dxfId="689" priority="1283" operator="containsText" text="DISABLED">
      <formula>NOT(ISERROR(SEARCH("DISABLED",K1510)))</formula>
    </cfRule>
    <cfRule type="containsText" dxfId="688" priority="1284" operator="containsText" text="ENABLED">
      <formula>NOT(ISERROR(SEARCH("ENABLED",K1510)))</formula>
    </cfRule>
  </conditionalFormatting>
  <conditionalFormatting sqref="J1816:K1818">
    <cfRule type="containsText" dxfId="687" priority="1281" operator="containsText" text="DISABLED">
      <formula>NOT(ISERROR(SEARCH("DISABLED",J1816)))</formula>
    </cfRule>
    <cfRule type="containsText" dxfId="686" priority="1282" operator="containsText" text="ENABLED">
      <formula>NOT(ISERROR(SEARCH("ENABLED",J1816)))</formula>
    </cfRule>
  </conditionalFormatting>
  <conditionalFormatting sqref="X1816:X1818">
    <cfRule type="notContainsBlanks" dxfId="685" priority="1280">
      <formula>LEN(TRIM(X1816))&gt;0</formula>
    </cfRule>
  </conditionalFormatting>
  <conditionalFormatting sqref="J2161">
    <cfRule type="containsText" dxfId="684" priority="1273" operator="containsText" text="DISABLED">
      <formula>NOT(ISERROR(SEARCH("DISABLED",J2161)))</formula>
    </cfRule>
    <cfRule type="containsText" dxfId="683" priority="1274" operator="containsText" text="ENABLED">
      <formula>NOT(ISERROR(SEARCH("ENABLED",J2161)))</formula>
    </cfRule>
  </conditionalFormatting>
  <conditionalFormatting sqref="X2161">
    <cfRule type="notContainsBlanks" dxfId="682" priority="1272">
      <formula>LEN(TRIM(X2161))&gt;0</formula>
    </cfRule>
  </conditionalFormatting>
  <conditionalFormatting sqref="K2161">
    <cfRule type="containsText" dxfId="681" priority="1269" operator="containsText" text="DISABLED">
      <formula>NOT(ISERROR(SEARCH("DISABLED",K2161)))</formula>
    </cfRule>
    <cfRule type="containsText" dxfId="680" priority="1270" operator="containsText" text="ENABLED">
      <formula>NOT(ISERROR(SEARCH("ENABLED",K2161)))</formula>
    </cfRule>
  </conditionalFormatting>
  <conditionalFormatting sqref="J2162:J2224">
    <cfRule type="containsText" dxfId="679" priority="1267" operator="containsText" text="DISABLED">
      <formula>NOT(ISERROR(SEARCH("DISABLED",J2162)))</formula>
    </cfRule>
    <cfRule type="containsText" dxfId="678" priority="1268" operator="containsText" text="ENABLED">
      <formula>NOT(ISERROR(SEARCH("ENABLED",J2162)))</formula>
    </cfRule>
  </conditionalFormatting>
  <conditionalFormatting sqref="X2162:X2224">
    <cfRule type="notContainsBlanks" dxfId="677" priority="1266">
      <formula>LEN(TRIM(X2162))&gt;0</formula>
    </cfRule>
  </conditionalFormatting>
  <conditionalFormatting sqref="K2162:K2224">
    <cfRule type="containsText" dxfId="676" priority="1263" operator="containsText" text="DISABLED">
      <formula>NOT(ISERROR(SEARCH("DISABLED",K2162)))</formula>
    </cfRule>
    <cfRule type="containsText" dxfId="675" priority="1264" operator="containsText" text="ENABLED">
      <formula>NOT(ISERROR(SEARCH("ENABLED",K2162)))</formula>
    </cfRule>
  </conditionalFormatting>
  <conditionalFormatting sqref="J2225">
    <cfRule type="containsText" dxfId="674" priority="1261" operator="containsText" text="DISABLED">
      <formula>NOT(ISERROR(SEARCH("DISABLED",J2225)))</formula>
    </cfRule>
    <cfRule type="containsText" dxfId="673" priority="1262" operator="containsText" text="ENABLED">
      <formula>NOT(ISERROR(SEARCH("ENABLED",J2225)))</formula>
    </cfRule>
  </conditionalFormatting>
  <conditionalFormatting sqref="X2225">
    <cfRule type="notContainsBlanks" dxfId="672" priority="1260">
      <formula>LEN(TRIM(X2225))&gt;0</formula>
    </cfRule>
  </conditionalFormatting>
  <conditionalFormatting sqref="K2225">
    <cfRule type="containsText" dxfId="671" priority="1257" operator="containsText" text="DISABLED">
      <formula>NOT(ISERROR(SEARCH("DISABLED",K2225)))</formula>
    </cfRule>
    <cfRule type="containsText" dxfId="670" priority="1258" operator="containsText" text="ENABLED">
      <formula>NOT(ISERROR(SEARCH("ENABLED",K2225)))</formula>
    </cfRule>
  </conditionalFormatting>
  <conditionalFormatting sqref="J2226">
    <cfRule type="containsText" dxfId="669" priority="1255" operator="containsText" text="DISABLED">
      <formula>NOT(ISERROR(SEARCH("DISABLED",J2226)))</formula>
    </cfRule>
    <cfRule type="containsText" dxfId="668" priority="1256" operator="containsText" text="ENABLED">
      <formula>NOT(ISERROR(SEARCH("ENABLED",J2226)))</formula>
    </cfRule>
  </conditionalFormatting>
  <conditionalFormatting sqref="X2226">
    <cfRule type="notContainsBlanks" dxfId="667" priority="1254">
      <formula>LEN(TRIM(X2226))&gt;0</formula>
    </cfRule>
  </conditionalFormatting>
  <conditionalFormatting sqref="K2226">
    <cfRule type="containsText" dxfId="666" priority="1251" operator="containsText" text="DISABLED">
      <formula>NOT(ISERROR(SEARCH("DISABLED",K2226)))</formula>
    </cfRule>
    <cfRule type="containsText" dxfId="665" priority="1252" operator="containsText" text="ENABLED">
      <formula>NOT(ISERROR(SEARCH("ENABLED",K2226)))</formula>
    </cfRule>
  </conditionalFormatting>
  <conditionalFormatting sqref="J2227">
    <cfRule type="containsText" dxfId="664" priority="1249" operator="containsText" text="DISABLED">
      <formula>NOT(ISERROR(SEARCH("DISABLED",J2227)))</formula>
    </cfRule>
    <cfRule type="containsText" dxfId="663" priority="1250" operator="containsText" text="ENABLED">
      <formula>NOT(ISERROR(SEARCH("ENABLED",J2227)))</formula>
    </cfRule>
  </conditionalFormatting>
  <conditionalFormatting sqref="X2227">
    <cfRule type="notContainsBlanks" dxfId="662" priority="1248">
      <formula>LEN(TRIM(X2227))&gt;0</formula>
    </cfRule>
  </conditionalFormatting>
  <conditionalFormatting sqref="K2227">
    <cfRule type="containsText" dxfId="661" priority="1245" operator="containsText" text="DISABLED">
      <formula>NOT(ISERROR(SEARCH("DISABLED",K2227)))</formula>
    </cfRule>
    <cfRule type="containsText" dxfId="660" priority="1246" operator="containsText" text="ENABLED">
      <formula>NOT(ISERROR(SEARCH("ENABLED",K2227)))</formula>
    </cfRule>
  </conditionalFormatting>
  <conditionalFormatting sqref="J2228">
    <cfRule type="containsText" dxfId="659" priority="1243" operator="containsText" text="DISABLED">
      <formula>NOT(ISERROR(SEARCH("DISABLED",J2228)))</formula>
    </cfRule>
    <cfRule type="containsText" dxfId="658" priority="1244" operator="containsText" text="ENABLED">
      <formula>NOT(ISERROR(SEARCH("ENABLED",J2228)))</formula>
    </cfRule>
  </conditionalFormatting>
  <conditionalFormatting sqref="X2228">
    <cfRule type="notContainsBlanks" dxfId="657" priority="1242">
      <formula>LEN(TRIM(X2228))&gt;0</formula>
    </cfRule>
  </conditionalFormatting>
  <conditionalFormatting sqref="K2228">
    <cfRule type="containsText" dxfId="656" priority="1239" operator="containsText" text="DISABLED">
      <formula>NOT(ISERROR(SEARCH("DISABLED",K2228)))</formula>
    </cfRule>
    <cfRule type="containsText" dxfId="655" priority="1240" operator="containsText" text="ENABLED">
      <formula>NOT(ISERROR(SEARCH("ENABLED",K2228)))</formula>
    </cfRule>
  </conditionalFormatting>
  <conditionalFormatting sqref="J2229">
    <cfRule type="containsText" dxfId="654" priority="1237" operator="containsText" text="DISABLED">
      <formula>NOT(ISERROR(SEARCH("DISABLED",J2229)))</formula>
    </cfRule>
    <cfRule type="containsText" dxfId="653" priority="1238" operator="containsText" text="ENABLED">
      <formula>NOT(ISERROR(SEARCH("ENABLED",J2229)))</formula>
    </cfRule>
  </conditionalFormatting>
  <conditionalFormatting sqref="X2229">
    <cfRule type="notContainsBlanks" dxfId="652" priority="1236">
      <formula>LEN(TRIM(X2229))&gt;0</formula>
    </cfRule>
  </conditionalFormatting>
  <conditionalFormatting sqref="K2229">
    <cfRule type="containsText" dxfId="651" priority="1233" operator="containsText" text="DISABLED">
      <formula>NOT(ISERROR(SEARCH("DISABLED",K2229)))</formula>
    </cfRule>
    <cfRule type="containsText" dxfId="650" priority="1234" operator="containsText" text="ENABLED">
      <formula>NOT(ISERROR(SEARCH("ENABLED",K2229)))</formula>
    </cfRule>
  </conditionalFormatting>
  <conditionalFormatting sqref="J2230">
    <cfRule type="containsText" dxfId="649" priority="1231" operator="containsText" text="DISABLED">
      <formula>NOT(ISERROR(SEARCH("DISABLED",J2230)))</formula>
    </cfRule>
    <cfRule type="containsText" dxfId="648" priority="1232" operator="containsText" text="ENABLED">
      <formula>NOT(ISERROR(SEARCH("ENABLED",J2230)))</formula>
    </cfRule>
  </conditionalFormatting>
  <conditionalFormatting sqref="X2230">
    <cfRule type="notContainsBlanks" dxfId="647" priority="1230">
      <formula>LEN(TRIM(X2230))&gt;0</formula>
    </cfRule>
  </conditionalFormatting>
  <conditionalFormatting sqref="K2230">
    <cfRule type="containsText" dxfId="646" priority="1227" operator="containsText" text="DISABLED">
      <formula>NOT(ISERROR(SEARCH("DISABLED",K2230)))</formula>
    </cfRule>
    <cfRule type="containsText" dxfId="645" priority="1228" operator="containsText" text="ENABLED">
      <formula>NOT(ISERROR(SEARCH("ENABLED",K2230)))</formula>
    </cfRule>
  </conditionalFormatting>
  <conditionalFormatting sqref="J2231">
    <cfRule type="containsText" dxfId="644" priority="1225" operator="containsText" text="DISABLED">
      <formula>NOT(ISERROR(SEARCH("DISABLED",J2231)))</formula>
    </cfRule>
    <cfRule type="containsText" dxfId="643" priority="1226" operator="containsText" text="ENABLED">
      <formula>NOT(ISERROR(SEARCH("ENABLED",J2231)))</formula>
    </cfRule>
  </conditionalFormatting>
  <conditionalFormatting sqref="X2231">
    <cfRule type="notContainsBlanks" dxfId="642" priority="1224">
      <formula>LEN(TRIM(X2231))&gt;0</formula>
    </cfRule>
  </conditionalFormatting>
  <conditionalFormatting sqref="K2231">
    <cfRule type="containsText" dxfId="641" priority="1221" operator="containsText" text="DISABLED">
      <formula>NOT(ISERROR(SEARCH("DISABLED",K2231)))</formula>
    </cfRule>
    <cfRule type="containsText" dxfId="640" priority="1222" operator="containsText" text="ENABLED">
      <formula>NOT(ISERROR(SEARCH("ENABLED",K2231)))</formula>
    </cfRule>
  </conditionalFormatting>
  <conditionalFormatting sqref="J2232">
    <cfRule type="containsText" dxfId="639" priority="1219" operator="containsText" text="DISABLED">
      <formula>NOT(ISERROR(SEARCH("DISABLED",J2232)))</formula>
    </cfRule>
    <cfRule type="containsText" dxfId="638" priority="1220" operator="containsText" text="ENABLED">
      <formula>NOT(ISERROR(SEARCH("ENABLED",J2232)))</formula>
    </cfRule>
  </conditionalFormatting>
  <conditionalFormatting sqref="X2232">
    <cfRule type="notContainsBlanks" dxfId="637" priority="1218">
      <formula>LEN(TRIM(X2232))&gt;0</formula>
    </cfRule>
  </conditionalFormatting>
  <conditionalFormatting sqref="K2232">
    <cfRule type="containsText" dxfId="636" priority="1215" operator="containsText" text="DISABLED">
      <formula>NOT(ISERROR(SEARCH("DISABLED",K2232)))</formula>
    </cfRule>
    <cfRule type="containsText" dxfId="635" priority="1216" operator="containsText" text="ENABLED">
      <formula>NOT(ISERROR(SEARCH("ENABLED",K2232)))</formula>
    </cfRule>
  </conditionalFormatting>
  <conditionalFormatting sqref="J2233">
    <cfRule type="containsText" dxfId="634" priority="1213" operator="containsText" text="DISABLED">
      <formula>NOT(ISERROR(SEARCH("DISABLED",J2233)))</formula>
    </cfRule>
    <cfRule type="containsText" dxfId="633" priority="1214" operator="containsText" text="ENABLED">
      <formula>NOT(ISERROR(SEARCH("ENABLED",J2233)))</formula>
    </cfRule>
  </conditionalFormatting>
  <conditionalFormatting sqref="X2233">
    <cfRule type="notContainsBlanks" dxfId="632" priority="1212">
      <formula>LEN(TRIM(X2233))&gt;0</formula>
    </cfRule>
  </conditionalFormatting>
  <conditionalFormatting sqref="K2233">
    <cfRule type="containsText" dxfId="631" priority="1209" operator="containsText" text="DISABLED">
      <formula>NOT(ISERROR(SEARCH("DISABLED",K2233)))</formula>
    </cfRule>
    <cfRule type="containsText" dxfId="630" priority="1210" operator="containsText" text="ENABLED">
      <formula>NOT(ISERROR(SEARCH("ENABLED",K2233)))</formula>
    </cfRule>
  </conditionalFormatting>
  <conditionalFormatting sqref="J2234">
    <cfRule type="containsText" dxfId="629" priority="1207" operator="containsText" text="DISABLED">
      <formula>NOT(ISERROR(SEARCH("DISABLED",J2234)))</formula>
    </cfRule>
    <cfRule type="containsText" dxfId="628" priority="1208" operator="containsText" text="ENABLED">
      <formula>NOT(ISERROR(SEARCH("ENABLED",J2234)))</formula>
    </cfRule>
  </conditionalFormatting>
  <conditionalFormatting sqref="X2234">
    <cfRule type="notContainsBlanks" dxfId="627" priority="1206">
      <formula>LEN(TRIM(X2234))&gt;0</formula>
    </cfRule>
  </conditionalFormatting>
  <conditionalFormatting sqref="K2234">
    <cfRule type="containsText" dxfId="626" priority="1203" operator="containsText" text="DISABLED">
      <formula>NOT(ISERROR(SEARCH("DISABLED",K2234)))</formula>
    </cfRule>
    <cfRule type="containsText" dxfId="625" priority="1204" operator="containsText" text="ENABLED">
      <formula>NOT(ISERROR(SEARCH("ENABLED",K2234)))</formula>
    </cfRule>
  </conditionalFormatting>
  <conditionalFormatting sqref="J2235">
    <cfRule type="containsText" dxfId="624" priority="1201" operator="containsText" text="DISABLED">
      <formula>NOT(ISERROR(SEARCH("DISABLED",J2235)))</formula>
    </cfRule>
    <cfRule type="containsText" dxfId="623" priority="1202" operator="containsText" text="ENABLED">
      <formula>NOT(ISERROR(SEARCH("ENABLED",J2235)))</formula>
    </cfRule>
  </conditionalFormatting>
  <conditionalFormatting sqref="X2235">
    <cfRule type="notContainsBlanks" dxfId="622" priority="1200">
      <formula>LEN(TRIM(X2235))&gt;0</formula>
    </cfRule>
  </conditionalFormatting>
  <conditionalFormatting sqref="K2235">
    <cfRule type="containsText" dxfId="621" priority="1197" operator="containsText" text="DISABLED">
      <formula>NOT(ISERROR(SEARCH("DISABLED",K2235)))</formula>
    </cfRule>
    <cfRule type="containsText" dxfId="620" priority="1198" operator="containsText" text="ENABLED">
      <formula>NOT(ISERROR(SEARCH("ENABLED",K2235)))</formula>
    </cfRule>
  </conditionalFormatting>
  <conditionalFormatting sqref="J2236:J2237">
    <cfRule type="containsText" dxfId="619" priority="1195" operator="containsText" text="DISABLED">
      <formula>NOT(ISERROR(SEARCH("DISABLED",J2236)))</formula>
    </cfRule>
    <cfRule type="containsText" dxfId="618" priority="1196" operator="containsText" text="ENABLED">
      <formula>NOT(ISERROR(SEARCH("ENABLED",J2236)))</formula>
    </cfRule>
  </conditionalFormatting>
  <conditionalFormatting sqref="X2236:X2238">
    <cfRule type="notContainsBlanks" dxfId="617" priority="1194">
      <formula>LEN(TRIM(X2236))&gt;0</formula>
    </cfRule>
  </conditionalFormatting>
  <conditionalFormatting sqref="K2236:K2238">
    <cfRule type="containsText" dxfId="616" priority="1191" operator="containsText" text="DISABLED">
      <formula>NOT(ISERROR(SEARCH("DISABLED",K2236)))</formula>
    </cfRule>
    <cfRule type="containsText" dxfId="615" priority="1192" operator="containsText" text="ENABLED">
      <formula>NOT(ISERROR(SEARCH("ENABLED",K2236)))</formula>
    </cfRule>
  </conditionalFormatting>
  <conditionalFormatting sqref="X2239">
    <cfRule type="notContainsBlanks" dxfId="614" priority="1188">
      <formula>LEN(TRIM(X2239))&gt;0</formula>
    </cfRule>
  </conditionalFormatting>
  <conditionalFormatting sqref="K2239">
    <cfRule type="containsText" dxfId="613" priority="1185" operator="containsText" text="DISABLED">
      <formula>NOT(ISERROR(SEARCH("DISABLED",K2239)))</formula>
    </cfRule>
    <cfRule type="containsText" dxfId="612" priority="1186" operator="containsText" text="ENABLED">
      <formula>NOT(ISERROR(SEARCH("ENABLED",K2239)))</formula>
    </cfRule>
  </conditionalFormatting>
  <conditionalFormatting sqref="X2240 X2242">
    <cfRule type="notContainsBlanks" dxfId="611" priority="1182">
      <formula>LEN(TRIM(X2240))&gt;0</formula>
    </cfRule>
  </conditionalFormatting>
  <conditionalFormatting sqref="K2240">
    <cfRule type="containsText" dxfId="610" priority="1179" operator="containsText" text="DISABLED">
      <formula>NOT(ISERROR(SEARCH("DISABLED",K2240)))</formula>
    </cfRule>
    <cfRule type="containsText" dxfId="609" priority="1180" operator="containsText" text="ENABLED">
      <formula>NOT(ISERROR(SEARCH("ENABLED",K2240)))</formula>
    </cfRule>
  </conditionalFormatting>
  <conditionalFormatting sqref="X2241">
    <cfRule type="notContainsBlanks" dxfId="608" priority="1176">
      <formula>LEN(TRIM(X2241))&gt;0</formula>
    </cfRule>
  </conditionalFormatting>
  <conditionalFormatting sqref="K2241">
    <cfRule type="containsText" dxfId="607" priority="1173" operator="containsText" text="DISABLED">
      <formula>NOT(ISERROR(SEARCH("DISABLED",K2241)))</formula>
    </cfRule>
    <cfRule type="containsText" dxfId="606" priority="1174" operator="containsText" text="ENABLED">
      <formula>NOT(ISERROR(SEARCH("ENABLED",K2241)))</formula>
    </cfRule>
  </conditionalFormatting>
  <conditionalFormatting sqref="K2242 K2244">
    <cfRule type="containsText" dxfId="605" priority="1168" operator="containsText" text="DISABLED">
      <formula>NOT(ISERROR(SEARCH("DISABLED",K2242)))</formula>
    </cfRule>
    <cfRule type="containsText" dxfId="604" priority="1169" operator="containsText" text="ENABLED">
      <formula>NOT(ISERROR(SEARCH("ENABLED",K2242)))</formula>
    </cfRule>
  </conditionalFormatting>
  <conditionalFormatting sqref="X2244">
    <cfRule type="notContainsBlanks" dxfId="603" priority="1141">
      <formula>LEN(TRIM(X2244))&gt;0</formula>
    </cfRule>
  </conditionalFormatting>
  <conditionalFormatting sqref="X2245">
    <cfRule type="notContainsBlanks" dxfId="602" priority="1137">
      <formula>LEN(TRIM(X2245))&gt;0</formula>
    </cfRule>
  </conditionalFormatting>
  <conditionalFormatting sqref="K2245">
    <cfRule type="containsText" dxfId="601" priority="1134" operator="containsText" text="DISABLED">
      <formula>NOT(ISERROR(SEARCH("DISABLED",K2245)))</formula>
    </cfRule>
    <cfRule type="containsText" dxfId="600" priority="1135" operator="containsText" text="ENABLED">
      <formula>NOT(ISERROR(SEARCH("ENABLED",K2245)))</formula>
    </cfRule>
  </conditionalFormatting>
  <conditionalFormatting sqref="X2246">
    <cfRule type="notContainsBlanks" dxfId="599" priority="1131">
      <formula>LEN(TRIM(X2246))&gt;0</formula>
    </cfRule>
  </conditionalFormatting>
  <conditionalFormatting sqref="K2246">
    <cfRule type="containsText" dxfId="598" priority="1128" operator="containsText" text="DISABLED">
      <formula>NOT(ISERROR(SEARCH("DISABLED",K2246)))</formula>
    </cfRule>
    <cfRule type="containsText" dxfId="597" priority="1129" operator="containsText" text="ENABLED">
      <formula>NOT(ISERROR(SEARCH("ENABLED",K2246)))</formula>
    </cfRule>
  </conditionalFormatting>
  <conditionalFormatting sqref="X2247">
    <cfRule type="notContainsBlanks" dxfId="596" priority="1125">
      <formula>LEN(TRIM(X2247))&gt;0</formula>
    </cfRule>
  </conditionalFormatting>
  <conditionalFormatting sqref="K2247">
    <cfRule type="containsText" dxfId="595" priority="1122" operator="containsText" text="DISABLED">
      <formula>NOT(ISERROR(SEARCH("DISABLED",K2247)))</formula>
    </cfRule>
    <cfRule type="containsText" dxfId="594" priority="1123" operator="containsText" text="ENABLED">
      <formula>NOT(ISERROR(SEARCH("ENABLED",K2247)))</formula>
    </cfRule>
  </conditionalFormatting>
  <conditionalFormatting sqref="X2248">
    <cfRule type="notContainsBlanks" dxfId="593" priority="1119">
      <formula>LEN(TRIM(X2248))&gt;0</formula>
    </cfRule>
  </conditionalFormatting>
  <conditionalFormatting sqref="K2248">
    <cfRule type="containsText" dxfId="592" priority="1116" operator="containsText" text="DISABLED">
      <formula>NOT(ISERROR(SEARCH("DISABLED",K2248)))</formula>
    </cfRule>
    <cfRule type="containsText" dxfId="591" priority="1117" operator="containsText" text="ENABLED">
      <formula>NOT(ISERROR(SEARCH("ENABLED",K2248)))</formula>
    </cfRule>
  </conditionalFormatting>
  <conditionalFormatting sqref="J1889:K1889">
    <cfRule type="containsText" dxfId="590" priority="1114" operator="containsText" text="DISABLED">
      <formula>NOT(ISERROR(SEARCH("DISABLED",J1889)))</formula>
    </cfRule>
    <cfRule type="containsText" dxfId="589" priority="1115" operator="containsText" text="ENABLED">
      <formula>NOT(ISERROR(SEARCH("ENABLED",J1889)))</formula>
    </cfRule>
  </conditionalFormatting>
  <conditionalFormatting sqref="X1889">
    <cfRule type="notContainsBlanks" dxfId="588" priority="1113">
      <formula>LEN(TRIM(X1889))&gt;0</formula>
    </cfRule>
  </conditionalFormatting>
  <conditionalFormatting sqref="X2249:X2250">
    <cfRule type="notContainsBlanks" dxfId="587" priority="1109">
      <formula>LEN(TRIM(X2249))&gt;0</formula>
    </cfRule>
  </conditionalFormatting>
  <conditionalFormatting sqref="X2250">
    <cfRule type="notContainsBlanks" dxfId="586" priority="1106">
      <formula>LEN(TRIM(X2250))&gt;0</formula>
    </cfRule>
  </conditionalFormatting>
  <conditionalFormatting sqref="K2249:K2250">
    <cfRule type="containsText" dxfId="585" priority="1103" operator="containsText" text="DISABLED">
      <formula>NOT(ISERROR(SEARCH("DISABLED",K2249)))</formula>
    </cfRule>
    <cfRule type="containsText" dxfId="584" priority="1104" operator="containsText" text="ENABLED">
      <formula>NOT(ISERROR(SEARCH("ENABLED",K2249)))</formula>
    </cfRule>
  </conditionalFormatting>
  <conditionalFormatting sqref="J1940:K1941">
    <cfRule type="containsText" dxfId="583" priority="1101" operator="containsText" text="DISABLED">
      <formula>NOT(ISERROR(SEARCH("DISABLED",J1940)))</formula>
    </cfRule>
    <cfRule type="containsText" dxfId="582" priority="1102" operator="containsText" text="ENABLED">
      <formula>NOT(ISERROR(SEARCH("ENABLED",J1940)))</formula>
    </cfRule>
  </conditionalFormatting>
  <conditionalFormatting sqref="X1940:X1941">
    <cfRule type="notContainsBlanks" dxfId="581" priority="1100">
      <formula>LEN(TRIM(X1940))&gt;0</formula>
    </cfRule>
  </conditionalFormatting>
  <conditionalFormatting sqref="X2249">
    <cfRule type="notContainsBlanks" dxfId="580" priority="1096">
      <formula>LEN(TRIM(X2249))&gt;0</formula>
    </cfRule>
  </conditionalFormatting>
  <conditionalFormatting sqref="K2249">
    <cfRule type="containsText" dxfId="579" priority="1093" operator="containsText" text="DISABLED">
      <formula>NOT(ISERROR(SEARCH("DISABLED",K2249)))</formula>
    </cfRule>
    <cfRule type="containsText" dxfId="578" priority="1094" operator="containsText" text="ENABLED">
      <formula>NOT(ISERROR(SEARCH("ENABLED",K2249)))</formula>
    </cfRule>
  </conditionalFormatting>
  <conditionalFormatting sqref="K2253">
    <cfRule type="containsText" dxfId="577" priority="1068" operator="containsText" text="DISABLED">
      <formula>NOT(ISERROR(SEARCH("DISABLED",K2253)))</formula>
    </cfRule>
    <cfRule type="containsText" dxfId="576" priority="1069" operator="containsText" text="ENABLED">
      <formula>NOT(ISERROR(SEARCH("ENABLED",K2253)))</formula>
    </cfRule>
  </conditionalFormatting>
  <conditionalFormatting sqref="X2253">
    <cfRule type="notContainsBlanks" dxfId="575" priority="1067">
      <formula>LEN(TRIM(X2253))&gt;0</formula>
    </cfRule>
  </conditionalFormatting>
  <conditionalFormatting sqref="X2254:X2259">
    <cfRule type="notContainsBlanks" dxfId="574" priority="1063">
      <formula>LEN(TRIM(X2254))&gt;0</formula>
    </cfRule>
  </conditionalFormatting>
  <conditionalFormatting sqref="K2254:K2259">
    <cfRule type="containsText" dxfId="573" priority="1060" operator="containsText" text="DISABLED">
      <formula>NOT(ISERROR(SEARCH("DISABLED",K2254)))</formula>
    </cfRule>
    <cfRule type="containsText" dxfId="572" priority="1061" operator="containsText" text="ENABLED">
      <formula>NOT(ISERROR(SEARCH("ENABLED",K2254)))</formula>
    </cfRule>
  </conditionalFormatting>
  <conditionalFormatting sqref="X2243">
    <cfRule type="notContainsBlanks" dxfId="571" priority="1034">
      <formula>LEN(TRIM(X2243))&gt;0</formula>
    </cfRule>
  </conditionalFormatting>
  <conditionalFormatting sqref="K2243">
    <cfRule type="containsText" dxfId="570" priority="1029" operator="containsText" text="DISABLED">
      <formula>NOT(ISERROR(SEARCH("DISABLED",K2243)))</formula>
    </cfRule>
    <cfRule type="containsText" dxfId="569" priority="1030" operator="containsText" text="ENABLED">
      <formula>NOT(ISERROR(SEARCH("ENABLED",K2243)))</formula>
    </cfRule>
  </conditionalFormatting>
  <conditionalFormatting sqref="X2260:X2262">
    <cfRule type="notContainsBlanks" dxfId="568" priority="1026">
      <formula>LEN(TRIM(X2260))&gt;0</formula>
    </cfRule>
  </conditionalFormatting>
  <conditionalFormatting sqref="K2260:K2262">
    <cfRule type="containsText" dxfId="567" priority="1023" operator="containsText" text="DISABLED">
      <formula>NOT(ISERROR(SEARCH("DISABLED",K2260)))</formula>
    </cfRule>
    <cfRule type="containsText" dxfId="566" priority="1024" operator="containsText" text="ENABLED">
      <formula>NOT(ISERROR(SEARCH("ENABLED",K2260)))</formula>
    </cfRule>
  </conditionalFormatting>
  <conditionalFormatting sqref="J1938">
    <cfRule type="containsText" dxfId="565" priority="1015" operator="containsText" text="DISABLED">
      <formula>NOT(ISERROR(SEARCH("DISABLED",J1938)))</formula>
    </cfRule>
    <cfRule type="containsText" dxfId="564" priority="1016" operator="containsText" text="ENABLED">
      <formula>NOT(ISERROR(SEARCH("ENABLED",J1938)))</formula>
    </cfRule>
  </conditionalFormatting>
  <conditionalFormatting sqref="X1938">
    <cfRule type="notContainsBlanks" dxfId="563" priority="1014">
      <formula>LEN(TRIM(X1938))&gt;0</formula>
    </cfRule>
  </conditionalFormatting>
  <conditionalFormatting sqref="K1938">
    <cfRule type="containsText" dxfId="562" priority="1011" operator="containsText" text="DISABLED">
      <formula>NOT(ISERROR(SEARCH("DISABLED",K1938)))</formula>
    </cfRule>
    <cfRule type="containsText" dxfId="561" priority="1012" operator="containsText" text="ENABLED">
      <formula>NOT(ISERROR(SEARCH("ENABLED",K1938)))</formula>
    </cfRule>
  </conditionalFormatting>
  <conditionalFormatting sqref="J1994:J1995">
    <cfRule type="containsText" dxfId="560" priority="1001" operator="containsText" text="DISABLED">
      <formula>NOT(ISERROR(SEARCH("DISABLED",J1994)))</formula>
    </cfRule>
    <cfRule type="containsText" dxfId="559" priority="1002" operator="containsText" text="ENABLED">
      <formula>NOT(ISERROR(SEARCH("ENABLED",J1994)))</formula>
    </cfRule>
  </conditionalFormatting>
  <conditionalFormatting sqref="X1994:X1995">
    <cfRule type="notContainsBlanks" dxfId="558" priority="1000">
      <formula>LEN(TRIM(X1994))&gt;0</formula>
    </cfRule>
  </conditionalFormatting>
  <conditionalFormatting sqref="K1994:K1995">
    <cfRule type="containsText" dxfId="557" priority="997" operator="containsText" text="DISABLED">
      <formula>NOT(ISERROR(SEARCH("DISABLED",K1994)))</formula>
    </cfRule>
    <cfRule type="containsText" dxfId="556" priority="998" operator="containsText" text="ENABLED">
      <formula>NOT(ISERROR(SEARCH("ENABLED",K1994)))</formula>
    </cfRule>
  </conditionalFormatting>
  <conditionalFormatting sqref="J1993">
    <cfRule type="containsText" dxfId="555" priority="995" operator="containsText" text="DISABLED">
      <formula>NOT(ISERROR(SEARCH("DISABLED",J1993)))</formula>
    </cfRule>
    <cfRule type="containsText" dxfId="554" priority="996" operator="containsText" text="ENABLED">
      <formula>NOT(ISERROR(SEARCH("ENABLED",J1993)))</formula>
    </cfRule>
  </conditionalFormatting>
  <conditionalFormatting sqref="X1993">
    <cfRule type="notContainsBlanks" dxfId="553" priority="994">
      <formula>LEN(TRIM(X1993))&gt;0</formula>
    </cfRule>
  </conditionalFormatting>
  <conditionalFormatting sqref="K1993">
    <cfRule type="containsText" dxfId="552" priority="991" operator="containsText" text="DISABLED">
      <formula>NOT(ISERROR(SEARCH("DISABLED",K1993)))</formula>
    </cfRule>
    <cfRule type="containsText" dxfId="551" priority="992" operator="containsText" text="ENABLED">
      <formula>NOT(ISERROR(SEARCH("ENABLED",K1993)))</formula>
    </cfRule>
  </conditionalFormatting>
  <conditionalFormatting sqref="J1991">
    <cfRule type="containsText" dxfId="550" priority="989" operator="containsText" text="DISABLED">
      <formula>NOT(ISERROR(SEARCH("DISABLED",J1991)))</formula>
    </cfRule>
    <cfRule type="containsText" dxfId="549" priority="990" operator="containsText" text="ENABLED">
      <formula>NOT(ISERROR(SEARCH("ENABLED",J1991)))</formula>
    </cfRule>
  </conditionalFormatting>
  <conditionalFormatting sqref="X1991">
    <cfRule type="notContainsBlanks" dxfId="548" priority="988">
      <formula>LEN(TRIM(X1991))&gt;0</formula>
    </cfRule>
  </conditionalFormatting>
  <conditionalFormatting sqref="K1991">
    <cfRule type="containsText" dxfId="547" priority="985" operator="containsText" text="DISABLED">
      <formula>NOT(ISERROR(SEARCH("DISABLED",K1991)))</formula>
    </cfRule>
    <cfRule type="containsText" dxfId="546" priority="986" operator="containsText" text="ENABLED">
      <formula>NOT(ISERROR(SEARCH("ENABLED",K1991)))</formula>
    </cfRule>
  </conditionalFormatting>
  <conditionalFormatting sqref="X1933">
    <cfRule type="notContainsBlanks" dxfId="545" priority="970">
      <formula>LEN(TRIM(X1933))&gt;0</formula>
    </cfRule>
  </conditionalFormatting>
  <conditionalFormatting sqref="K1933">
    <cfRule type="containsText" dxfId="544" priority="967" operator="containsText" text="DISABLED">
      <formula>NOT(ISERROR(SEARCH("DISABLED",K1933)))</formula>
    </cfRule>
    <cfRule type="containsText" dxfId="543" priority="968" operator="containsText" text="ENABLED">
      <formula>NOT(ISERROR(SEARCH("ENABLED",K1933)))</formula>
    </cfRule>
  </conditionalFormatting>
  <conditionalFormatting sqref="J1822">
    <cfRule type="containsText" dxfId="542" priority="965" operator="containsText" text="DISABLED">
      <formula>NOT(ISERROR(SEARCH("DISABLED",J1822)))</formula>
    </cfRule>
    <cfRule type="containsText" dxfId="541" priority="966" operator="containsText" text="ENABLED">
      <formula>NOT(ISERROR(SEARCH("ENABLED",J1822)))</formula>
    </cfRule>
  </conditionalFormatting>
  <conditionalFormatting sqref="X1822">
    <cfRule type="notContainsBlanks" dxfId="540" priority="964">
      <formula>LEN(TRIM(X1822))&gt;0</formula>
    </cfRule>
  </conditionalFormatting>
  <conditionalFormatting sqref="K1822">
    <cfRule type="containsText" dxfId="539" priority="961" operator="containsText" text="DISABLED">
      <formula>NOT(ISERROR(SEARCH("DISABLED",K1822)))</formula>
    </cfRule>
    <cfRule type="containsText" dxfId="538" priority="962" operator="containsText" text="ENABLED">
      <formula>NOT(ISERROR(SEARCH("ENABLED",K1822)))</formula>
    </cfRule>
  </conditionalFormatting>
  <conditionalFormatting sqref="X2263">
    <cfRule type="notContainsBlanks" dxfId="537" priority="954">
      <formula>LEN(TRIM(X2263))&gt;0</formula>
    </cfRule>
  </conditionalFormatting>
  <conditionalFormatting sqref="K2263">
    <cfRule type="containsText" dxfId="536" priority="951" operator="containsText" text="DISABLED">
      <formula>NOT(ISERROR(SEARCH("DISABLED",K2263)))</formula>
    </cfRule>
    <cfRule type="containsText" dxfId="535" priority="952" operator="containsText" text="ENABLED">
      <formula>NOT(ISERROR(SEARCH("ENABLED",K2263)))</formula>
    </cfRule>
  </conditionalFormatting>
  <conditionalFormatting sqref="J2265:J2267">
    <cfRule type="containsText" dxfId="534" priority="931" operator="containsText" text="DISABLED">
      <formula>NOT(ISERROR(SEARCH("DISABLED",J2265)))</formula>
    </cfRule>
    <cfRule type="containsText" dxfId="533" priority="932" operator="containsText" text="ENABLED">
      <formula>NOT(ISERROR(SEARCH("ENABLED",J2265)))</formula>
    </cfRule>
  </conditionalFormatting>
  <conditionalFormatting sqref="X2264:X2267">
    <cfRule type="notContainsBlanks" dxfId="532" priority="930">
      <formula>LEN(TRIM(X2264))&gt;0</formula>
    </cfRule>
  </conditionalFormatting>
  <conditionalFormatting sqref="K2264:K2267">
    <cfRule type="containsText" dxfId="531" priority="927" operator="containsText" text="DISABLED">
      <formula>NOT(ISERROR(SEARCH("DISABLED",K2264)))</formula>
    </cfRule>
    <cfRule type="containsText" dxfId="530" priority="928" operator="containsText" text="ENABLED">
      <formula>NOT(ISERROR(SEARCH("ENABLED",K2264)))</formula>
    </cfRule>
  </conditionalFormatting>
  <conditionalFormatting sqref="J1881">
    <cfRule type="containsText" dxfId="529" priority="925" operator="containsText" text="DISABLED">
      <formula>NOT(ISERROR(SEARCH("DISABLED",J1881)))</formula>
    </cfRule>
    <cfRule type="containsText" dxfId="528" priority="926" operator="containsText" text="ENABLED">
      <formula>NOT(ISERROR(SEARCH("ENABLED",J1881)))</formula>
    </cfRule>
  </conditionalFormatting>
  <conditionalFormatting sqref="X1881">
    <cfRule type="notContainsBlanks" dxfId="527" priority="924">
      <formula>LEN(TRIM(X1881))&gt;0</formula>
    </cfRule>
  </conditionalFormatting>
  <conditionalFormatting sqref="K1881">
    <cfRule type="containsText" dxfId="526" priority="921" operator="containsText" text="DISABLED">
      <formula>NOT(ISERROR(SEARCH("DISABLED",K1881)))</formula>
    </cfRule>
    <cfRule type="containsText" dxfId="525" priority="922" operator="containsText" text="ENABLED">
      <formula>NOT(ISERROR(SEARCH("ENABLED",K1881)))</formula>
    </cfRule>
  </conditionalFormatting>
  <conditionalFormatting sqref="J1936">
    <cfRule type="containsText" dxfId="524" priority="919" operator="containsText" text="DISABLED">
      <formula>NOT(ISERROR(SEARCH("DISABLED",J1936)))</formula>
    </cfRule>
    <cfRule type="containsText" dxfId="523" priority="920" operator="containsText" text="ENABLED">
      <formula>NOT(ISERROR(SEARCH("ENABLED",J1936)))</formula>
    </cfRule>
  </conditionalFormatting>
  <conditionalFormatting sqref="X1936">
    <cfRule type="notContainsBlanks" dxfId="522" priority="918">
      <formula>LEN(TRIM(X1936))&gt;0</formula>
    </cfRule>
  </conditionalFormatting>
  <conditionalFormatting sqref="K1936">
    <cfRule type="containsText" dxfId="521" priority="915" operator="containsText" text="DISABLED">
      <formula>NOT(ISERROR(SEARCH("DISABLED",K1936)))</formula>
    </cfRule>
    <cfRule type="containsText" dxfId="520" priority="916" operator="containsText" text="ENABLED">
      <formula>NOT(ISERROR(SEARCH("ENABLED",K1936)))</formula>
    </cfRule>
  </conditionalFormatting>
  <conditionalFormatting sqref="J1937">
    <cfRule type="containsText" dxfId="519" priority="913" operator="containsText" text="DISABLED">
      <formula>NOT(ISERROR(SEARCH("DISABLED",J1937)))</formula>
    </cfRule>
    <cfRule type="containsText" dxfId="518" priority="914" operator="containsText" text="ENABLED">
      <formula>NOT(ISERROR(SEARCH("ENABLED",J1937)))</formula>
    </cfRule>
  </conditionalFormatting>
  <conditionalFormatting sqref="X1937">
    <cfRule type="notContainsBlanks" dxfId="517" priority="912">
      <formula>LEN(TRIM(X1937))&gt;0</formula>
    </cfRule>
  </conditionalFormatting>
  <conditionalFormatting sqref="K1937">
    <cfRule type="containsText" dxfId="516" priority="910" operator="containsText" text="DISABLED">
      <formula>NOT(ISERROR(SEARCH("DISABLED",K1937)))</formula>
    </cfRule>
    <cfRule type="containsText" dxfId="515" priority="911" operator="containsText" text="ENABLED">
      <formula>NOT(ISERROR(SEARCH("ENABLED",K1937)))</formula>
    </cfRule>
  </conditionalFormatting>
  <conditionalFormatting sqref="K43">
    <cfRule type="containsText" dxfId="514" priority="901" operator="containsText" text="DISABLED">
      <formula>NOT(ISERROR(SEARCH("DISABLED",K43)))</formula>
    </cfRule>
    <cfRule type="containsText" dxfId="513" priority="902" operator="containsText" text="ENABLED">
      <formula>NOT(ISERROR(SEARCH("ENABLED",K43)))</formula>
    </cfRule>
  </conditionalFormatting>
  <conditionalFormatting sqref="X43">
    <cfRule type="notContainsBlanks" dxfId="512" priority="900">
      <formula>LEN(TRIM(X43))&gt;0</formula>
    </cfRule>
  </conditionalFormatting>
  <conditionalFormatting sqref="K1582">
    <cfRule type="containsText" dxfId="511" priority="897" operator="containsText" text="DISABLED">
      <formula>NOT(ISERROR(SEARCH("DISABLED",K1582)))</formula>
    </cfRule>
    <cfRule type="containsText" dxfId="510" priority="898" operator="containsText" text="ENABLED">
      <formula>NOT(ISERROR(SEARCH("ENABLED",K1582)))</formula>
    </cfRule>
  </conditionalFormatting>
  <conditionalFormatting sqref="X1582">
    <cfRule type="notContainsBlanks" dxfId="509" priority="896">
      <formula>LEN(TRIM(X1582))&gt;0</formula>
    </cfRule>
  </conditionalFormatting>
  <conditionalFormatting sqref="J54:K54">
    <cfRule type="containsText" dxfId="508" priority="889" operator="containsText" text="DISABLED">
      <formula>NOT(ISERROR(SEARCH("DISABLED",J54)))</formula>
    </cfRule>
    <cfRule type="containsText" dxfId="507" priority="890" operator="containsText" text="ENABLED">
      <formula>NOT(ISERROR(SEARCH("ENABLED",J54)))</formula>
    </cfRule>
  </conditionalFormatting>
  <conditionalFormatting sqref="X54">
    <cfRule type="notContainsBlanks" dxfId="506" priority="888">
      <formula>LEN(TRIM(X54))&gt;0</formula>
    </cfRule>
  </conditionalFormatting>
  <conditionalFormatting sqref="J55:K55">
    <cfRule type="containsText" dxfId="505" priority="885" operator="containsText" text="DISABLED">
      <formula>NOT(ISERROR(SEARCH("DISABLED",J55)))</formula>
    </cfRule>
    <cfRule type="containsText" dxfId="504" priority="886" operator="containsText" text="ENABLED">
      <formula>NOT(ISERROR(SEARCH("ENABLED",J55)))</formula>
    </cfRule>
  </conditionalFormatting>
  <conditionalFormatting sqref="X55">
    <cfRule type="notContainsBlanks" dxfId="503" priority="884">
      <formula>LEN(TRIM(X55))&gt;0</formula>
    </cfRule>
  </conditionalFormatting>
  <conditionalFormatting sqref="K61">
    <cfRule type="containsText" dxfId="502" priority="877" operator="containsText" text="DISABLED">
      <formula>NOT(ISERROR(SEARCH("DISABLED",K61)))</formula>
    </cfRule>
    <cfRule type="containsText" dxfId="501" priority="878" operator="containsText" text="ENABLED">
      <formula>NOT(ISERROR(SEARCH("ENABLED",K61)))</formula>
    </cfRule>
  </conditionalFormatting>
  <conditionalFormatting sqref="X61">
    <cfRule type="notContainsBlanks" dxfId="500" priority="876">
      <formula>LEN(TRIM(X61))&gt;0</formula>
    </cfRule>
  </conditionalFormatting>
  <conditionalFormatting sqref="X62">
    <cfRule type="notContainsBlanks" dxfId="499" priority="874">
      <formula>LEN(TRIM(X62))&gt;0</formula>
    </cfRule>
  </conditionalFormatting>
  <conditionalFormatting sqref="X62">
    <cfRule type="notContainsBlanks" dxfId="498" priority="871">
      <formula>LEN(TRIM(X62))&gt;0</formula>
    </cfRule>
  </conditionalFormatting>
  <conditionalFormatting sqref="K62">
    <cfRule type="containsText" dxfId="497" priority="868" operator="containsText" text="DISABLED">
      <formula>NOT(ISERROR(SEARCH("DISABLED",K62)))</formula>
    </cfRule>
    <cfRule type="containsText" dxfId="496" priority="869" operator="containsText" text="ENABLED">
      <formula>NOT(ISERROR(SEARCH("ENABLED",K62)))</formula>
    </cfRule>
  </conditionalFormatting>
  <conditionalFormatting sqref="J71:K71">
    <cfRule type="containsText" dxfId="495" priority="862" operator="containsText" text="DISABLED">
      <formula>NOT(ISERROR(SEARCH("DISABLED",J71)))</formula>
    </cfRule>
    <cfRule type="containsText" dxfId="494" priority="863" operator="containsText" text="ENABLED">
      <formula>NOT(ISERROR(SEARCH("ENABLED",J71)))</formula>
    </cfRule>
  </conditionalFormatting>
  <conditionalFormatting sqref="X71">
    <cfRule type="notContainsBlanks" dxfId="493" priority="861">
      <formula>LEN(TRIM(X71))&gt;0</formula>
    </cfRule>
  </conditionalFormatting>
  <conditionalFormatting sqref="K75">
    <cfRule type="containsText" dxfId="492" priority="854" operator="containsText" text="DISABLED">
      <formula>NOT(ISERROR(SEARCH("DISABLED",K75)))</formula>
    </cfRule>
    <cfRule type="containsText" dxfId="491" priority="855" operator="containsText" text="ENABLED">
      <formula>NOT(ISERROR(SEARCH("ENABLED",K75)))</formula>
    </cfRule>
  </conditionalFormatting>
  <conditionalFormatting sqref="X75">
    <cfRule type="notContainsBlanks" dxfId="490" priority="853">
      <formula>LEN(TRIM(X75))&gt;0</formula>
    </cfRule>
  </conditionalFormatting>
  <conditionalFormatting sqref="K82">
    <cfRule type="containsText" dxfId="489" priority="846" operator="containsText" text="DISABLED">
      <formula>NOT(ISERROR(SEARCH("DISABLED",K82)))</formula>
    </cfRule>
    <cfRule type="containsText" dxfId="488" priority="847" operator="containsText" text="ENABLED">
      <formula>NOT(ISERROR(SEARCH("ENABLED",K82)))</formula>
    </cfRule>
  </conditionalFormatting>
  <conditionalFormatting sqref="X82">
    <cfRule type="notContainsBlanks" dxfId="487" priority="845">
      <formula>LEN(TRIM(X82))&gt;0</formula>
    </cfRule>
  </conditionalFormatting>
  <conditionalFormatting sqref="J2276:K2276 J2278:K2280">
    <cfRule type="containsText" dxfId="486" priority="842" operator="containsText" text="DISABLED">
      <formula>NOT(ISERROR(SEARCH("DISABLED",J2276)))</formula>
    </cfRule>
    <cfRule type="containsText" dxfId="485" priority="843" operator="containsText" text="ENABLED">
      <formula>NOT(ISERROR(SEARCH("ENABLED",J2276)))</formula>
    </cfRule>
  </conditionalFormatting>
  <conditionalFormatting sqref="X2276 X2278:X2280">
    <cfRule type="notContainsBlanks" dxfId="484" priority="841">
      <formula>LEN(TRIM(X2276))&gt;0</formula>
    </cfRule>
  </conditionalFormatting>
  <conditionalFormatting sqref="K106">
    <cfRule type="containsText" dxfId="483" priority="838" operator="containsText" text="DISABLED">
      <formula>NOT(ISERROR(SEARCH("DISABLED",K106)))</formula>
    </cfRule>
    <cfRule type="containsText" dxfId="482" priority="839" operator="containsText" text="ENABLED">
      <formula>NOT(ISERROR(SEARCH("ENABLED",K106)))</formula>
    </cfRule>
  </conditionalFormatting>
  <conditionalFormatting sqref="X106">
    <cfRule type="notContainsBlanks" dxfId="481" priority="837">
      <formula>LEN(TRIM(X106))&gt;0</formula>
    </cfRule>
  </conditionalFormatting>
  <conditionalFormatting sqref="J2277">
    <cfRule type="containsText" dxfId="480" priority="834" operator="containsText" text="DISABLED">
      <formula>NOT(ISERROR(SEARCH("DISABLED",J2277)))</formula>
    </cfRule>
    <cfRule type="containsText" dxfId="479" priority="835" operator="containsText" text="ENABLED">
      <formula>NOT(ISERROR(SEARCH("ENABLED",J2277)))</formula>
    </cfRule>
  </conditionalFormatting>
  <conditionalFormatting sqref="X2277">
    <cfRule type="notContainsBlanks" dxfId="478" priority="833">
      <formula>LEN(TRIM(X2277))&gt;0</formula>
    </cfRule>
  </conditionalFormatting>
  <conditionalFormatting sqref="K2277">
    <cfRule type="containsText" dxfId="477" priority="830" operator="containsText" text="DISABLED">
      <formula>NOT(ISERROR(SEARCH("DISABLED",K2277)))</formula>
    </cfRule>
    <cfRule type="containsText" dxfId="476" priority="831" operator="containsText" text="ENABLED">
      <formula>NOT(ISERROR(SEARCH("ENABLED",K2277)))</formula>
    </cfRule>
  </conditionalFormatting>
  <conditionalFormatting sqref="K118">
    <cfRule type="containsText" dxfId="475" priority="828" operator="containsText" text="DISABLED">
      <formula>NOT(ISERROR(SEARCH("DISABLED",K118)))</formula>
    </cfRule>
    <cfRule type="containsText" dxfId="474" priority="829" operator="containsText" text="ENABLED">
      <formula>NOT(ISERROR(SEARCH("ENABLED",K118)))</formula>
    </cfRule>
  </conditionalFormatting>
  <conditionalFormatting sqref="X118">
    <cfRule type="notContainsBlanks" dxfId="473" priority="827">
      <formula>LEN(TRIM(X118))&gt;0</formula>
    </cfRule>
  </conditionalFormatting>
  <conditionalFormatting sqref="J120:K122">
    <cfRule type="containsText" dxfId="472" priority="824" operator="containsText" text="DISABLED">
      <formula>NOT(ISERROR(SEARCH("DISABLED",J120)))</formula>
    </cfRule>
    <cfRule type="containsText" dxfId="471" priority="825" operator="containsText" text="ENABLED">
      <formula>NOT(ISERROR(SEARCH("ENABLED",J120)))</formula>
    </cfRule>
  </conditionalFormatting>
  <conditionalFormatting sqref="X120:X122">
    <cfRule type="notContainsBlanks" dxfId="470" priority="823">
      <formula>LEN(TRIM(X120))&gt;0</formula>
    </cfRule>
  </conditionalFormatting>
  <conditionalFormatting sqref="J123:K123">
    <cfRule type="containsText" dxfId="469" priority="820" operator="containsText" text="DISABLED">
      <formula>NOT(ISERROR(SEARCH("DISABLED",J123)))</formula>
    </cfRule>
    <cfRule type="containsText" dxfId="468" priority="821" operator="containsText" text="ENABLED">
      <formula>NOT(ISERROR(SEARCH("ENABLED",J123)))</formula>
    </cfRule>
  </conditionalFormatting>
  <conditionalFormatting sqref="X123">
    <cfRule type="notContainsBlanks" dxfId="467" priority="819">
      <formula>LEN(TRIM(X123))&gt;0</formula>
    </cfRule>
  </conditionalFormatting>
  <conditionalFormatting sqref="J124:K124">
    <cfRule type="containsText" dxfId="466" priority="816" operator="containsText" text="DISABLED">
      <formula>NOT(ISERROR(SEARCH("DISABLED",J124)))</formula>
    </cfRule>
    <cfRule type="containsText" dxfId="465" priority="817" operator="containsText" text="ENABLED">
      <formula>NOT(ISERROR(SEARCH("ENABLED",J124)))</formula>
    </cfRule>
  </conditionalFormatting>
  <conditionalFormatting sqref="X124">
    <cfRule type="notContainsBlanks" dxfId="464" priority="815">
      <formula>LEN(TRIM(X124))&gt;0</formula>
    </cfRule>
  </conditionalFormatting>
  <conditionalFormatting sqref="J125:K125">
    <cfRule type="containsText" dxfId="463" priority="812" operator="containsText" text="DISABLED">
      <formula>NOT(ISERROR(SEARCH("DISABLED",J125)))</formula>
    </cfRule>
    <cfRule type="containsText" dxfId="462" priority="813" operator="containsText" text="ENABLED">
      <formula>NOT(ISERROR(SEARCH("ENABLED",J125)))</formula>
    </cfRule>
  </conditionalFormatting>
  <conditionalFormatting sqref="X125">
    <cfRule type="notContainsBlanks" dxfId="461" priority="811">
      <formula>LEN(TRIM(X125))&gt;0</formula>
    </cfRule>
  </conditionalFormatting>
  <conditionalFormatting sqref="J126:K126">
    <cfRule type="containsText" dxfId="460" priority="808" operator="containsText" text="DISABLED">
      <formula>NOT(ISERROR(SEARCH("DISABLED",J126)))</formula>
    </cfRule>
    <cfRule type="containsText" dxfId="459" priority="809" operator="containsText" text="ENABLED">
      <formula>NOT(ISERROR(SEARCH("ENABLED",J126)))</formula>
    </cfRule>
  </conditionalFormatting>
  <conditionalFormatting sqref="X126">
    <cfRule type="notContainsBlanks" dxfId="458" priority="807">
      <formula>LEN(TRIM(X126))&gt;0</formula>
    </cfRule>
  </conditionalFormatting>
  <conditionalFormatting sqref="J127:K127">
    <cfRule type="containsText" dxfId="457" priority="804" operator="containsText" text="DISABLED">
      <formula>NOT(ISERROR(SEARCH("DISABLED",J127)))</formula>
    </cfRule>
    <cfRule type="containsText" dxfId="456" priority="805" operator="containsText" text="ENABLED">
      <formula>NOT(ISERROR(SEARCH("ENABLED",J127)))</formula>
    </cfRule>
  </conditionalFormatting>
  <conditionalFormatting sqref="X127">
    <cfRule type="notContainsBlanks" dxfId="455" priority="803">
      <formula>LEN(TRIM(X127))&gt;0</formula>
    </cfRule>
  </conditionalFormatting>
  <conditionalFormatting sqref="J128:J131">
    <cfRule type="containsText" dxfId="454" priority="800" operator="containsText" text="DISABLED">
      <formula>NOT(ISERROR(SEARCH("DISABLED",J128)))</formula>
    </cfRule>
    <cfRule type="containsText" dxfId="453" priority="801" operator="containsText" text="ENABLED">
      <formula>NOT(ISERROR(SEARCH("ENABLED",J128)))</formula>
    </cfRule>
  </conditionalFormatting>
  <conditionalFormatting sqref="X128:X131">
    <cfRule type="notContainsBlanks" dxfId="452" priority="799">
      <formula>LEN(TRIM(X128))&gt;0</formula>
    </cfRule>
  </conditionalFormatting>
  <conditionalFormatting sqref="K128:K131">
    <cfRule type="containsText" dxfId="451" priority="796" operator="containsText" text="DISABLED">
      <formula>NOT(ISERROR(SEARCH("DISABLED",K128)))</formula>
    </cfRule>
    <cfRule type="containsText" dxfId="450" priority="797" operator="containsText" text="ENABLED">
      <formula>NOT(ISERROR(SEARCH("ENABLED",K128)))</formula>
    </cfRule>
  </conditionalFormatting>
  <conditionalFormatting sqref="J132:K132">
    <cfRule type="containsText" dxfId="449" priority="794" operator="containsText" text="DISABLED">
      <formula>NOT(ISERROR(SEARCH("DISABLED",J132)))</formula>
    </cfRule>
    <cfRule type="containsText" dxfId="448" priority="795" operator="containsText" text="ENABLED">
      <formula>NOT(ISERROR(SEARCH("ENABLED",J132)))</formula>
    </cfRule>
  </conditionalFormatting>
  <conditionalFormatting sqref="X132">
    <cfRule type="notContainsBlanks" dxfId="447" priority="793">
      <formula>LEN(TRIM(X132))&gt;0</formula>
    </cfRule>
  </conditionalFormatting>
  <conditionalFormatting sqref="J417">
    <cfRule type="containsText" dxfId="446" priority="790" operator="containsText" text="DISABLED">
      <formula>NOT(ISERROR(SEARCH("DISABLED",J417)))</formula>
    </cfRule>
    <cfRule type="containsText" dxfId="445" priority="791" operator="containsText" text="ENABLED">
      <formula>NOT(ISERROR(SEARCH("ENABLED",J417)))</formula>
    </cfRule>
  </conditionalFormatting>
  <conditionalFormatting sqref="X440:X447">
    <cfRule type="notContainsBlanks" dxfId="444" priority="781">
      <formula>LEN(TRIM(X440))&gt;0</formula>
    </cfRule>
  </conditionalFormatting>
  <conditionalFormatting sqref="K440:K447">
    <cfRule type="containsText" dxfId="443" priority="778" operator="containsText" text="DISABLED">
      <formula>NOT(ISERROR(SEARCH("DISABLED",K440)))</formula>
    </cfRule>
    <cfRule type="containsText" dxfId="442" priority="779" operator="containsText" text="ENABLED">
      <formula>NOT(ISERROR(SEARCH("ENABLED",K440)))</formula>
    </cfRule>
  </conditionalFormatting>
  <conditionalFormatting sqref="J969">
    <cfRule type="containsText" dxfId="441" priority="776" operator="containsText" text="DISABLED">
      <formula>NOT(ISERROR(SEARCH("DISABLED",J969)))</formula>
    </cfRule>
    <cfRule type="containsText" dxfId="440" priority="777" operator="containsText" text="ENABLED">
      <formula>NOT(ISERROR(SEARCH("ENABLED",J969)))</formula>
    </cfRule>
  </conditionalFormatting>
  <conditionalFormatting sqref="X969">
    <cfRule type="notContainsBlanks" dxfId="439" priority="775">
      <formula>LEN(TRIM(X969))&gt;0</formula>
    </cfRule>
  </conditionalFormatting>
  <conditionalFormatting sqref="K969">
    <cfRule type="containsText" dxfId="438" priority="772" operator="containsText" text="DISABLED">
      <formula>NOT(ISERROR(SEARCH("DISABLED",K969)))</formula>
    </cfRule>
    <cfRule type="containsText" dxfId="437" priority="773" operator="containsText" text="ENABLED">
      <formula>NOT(ISERROR(SEARCH("ENABLED",K969)))</formula>
    </cfRule>
  </conditionalFormatting>
  <conditionalFormatting sqref="J1067">
    <cfRule type="containsText" dxfId="436" priority="770" operator="containsText" text="DISABLED">
      <formula>NOT(ISERROR(SEARCH("DISABLED",J1067)))</formula>
    </cfRule>
    <cfRule type="containsText" dxfId="435" priority="771" operator="containsText" text="ENABLED">
      <formula>NOT(ISERROR(SEARCH("ENABLED",J1067)))</formula>
    </cfRule>
  </conditionalFormatting>
  <conditionalFormatting sqref="X1067">
    <cfRule type="notContainsBlanks" dxfId="434" priority="769">
      <formula>LEN(TRIM(X1067))&gt;0</formula>
    </cfRule>
  </conditionalFormatting>
  <conditionalFormatting sqref="K1067">
    <cfRule type="containsText" dxfId="433" priority="766" operator="containsText" text="DISABLED">
      <formula>NOT(ISERROR(SEARCH("DISABLED",K1067)))</formula>
    </cfRule>
    <cfRule type="containsText" dxfId="432" priority="767" operator="containsText" text="ENABLED">
      <formula>NOT(ISERROR(SEARCH("ENABLED",K1067)))</formula>
    </cfRule>
  </conditionalFormatting>
  <conditionalFormatting sqref="J1070">
    <cfRule type="containsText" dxfId="431" priority="764" operator="containsText" text="DISABLED">
      <formula>NOT(ISERROR(SEARCH("DISABLED",J1070)))</formula>
    </cfRule>
    <cfRule type="containsText" dxfId="430" priority="765" operator="containsText" text="ENABLED">
      <formula>NOT(ISERROR(SEARCH("ENABLED",J1070)))</formula>
    </cfRule>
  </conditionalFormatting>
  <conditionalFormatting sqref="X1070">
    <cfRule type="notContainsBlanks" dxfId="429" priority="763">
      <formula>LEN(TRIM(X1070))&gt;0</formula>
    </cfRule>
  </conditionalFormatting>
  <conditionalFormatting sqref="K1070">
    <cfRule type="containsText" dxfId="428" priority="760" operator="containsText" text="DISABLED">
      <formula>NOT(ISERROR(SEARCH("DISABLED",K1070)))</formula>
    </cfRule>
    <cfRule type="containsText" dxfId="427" priority="761" operator="containsText" text="ENABLED">
      <formula>NOT(ISERROR(SEARCH("ENABLED",K1070)))</formula>
    </cfRule>
  </conditionalFormatting>
  <conditionalFormatting sqref="J1171:J1188">
    <cfRule type="containsText" dxfId="426" priority="758" operator="containsText" text="DISABLED">
      <formula>NOT(ISERROR(SEARCH("DISABLED",J1171)))</formula>
    </cfRule>
    <cfRule type="containsText" dxfId="425" priority="759" operator="containsText" text="ENABLED">
      <formula>NOT(ISERROR(SEARCH("ENABLED",J1171)))</formula>
    </cfRule>
  </conditionalFormatting>
  <conditionalFormatting sqref="X1171:X1188">
    <cfRule type="notContainsBlanks" dxfId="424" priority="757">
      <formula>LEN(TRIM(X1171))&gt;0</formula>
    </cfRule>
  </conditionalFormatting>
  <conditionalFormatting sqref="K1171:K1188">
    <cfRule type="containsText" dxfId="423" priority="754" operator="containsText" text="DISABLED">
      <formula>NOT(ISERROR(SEARCH("DISABLED",K1171)))</formula>
    </cfRule>
    <cfRule type="containsText" dxfId="422" priority="755" operator="containsText" text="ENABLED">
      <formula>NOT(ISERROR(SEARCH("ENABLED",K1171)))</formula>
    </cfRule>
  </conditionalFormatting>
  <conditionalFormatting sqref="K1468">
    <cfRule type="containsText" dxfId="421" priority="752" operator="containsText" text="DISABLED">
      <formula>NOT(ISERROR(SEARCH("DISABLED",K1468)))</formula>
    </cfRule>
    <cfRule type="containsText" dxfId="420" priority="753" operator="containsText" text="ENABLED">
      <formula>NOT(ISERROR(SEARCH("ENABLED",K1468)))</formula>
    </cfRule>
  </conditionalFormatting>
  <conditionalFormatting sqref="X1468">
    <cfRule type="notContainsBlanks" dxfId="419" priority="751">
      <formula>LEN(TRIM(X1468))&gt;0</formula>
    </cfRule>
  </conditionalFormatting>
  <conditionalFormatting sqref="K1470">
    <cfRule type="containsText" dxfId="418" priority="748" operator="containsText" text="DISABLED">
      <formula>NOT(ISERROR(SEARCH("DISABLED",K1470)))</formula>
    </cfRule>
    <cfRule type="containsText" dxfId="417" priority="749" operator="containsText" text="ENABLED">
      <formula>NOT(ISERROR(SEARCH("ENABLED",K1470)))</formula>
    </cfRule>
  </conditionalFormatting>
  <conditionalFormatting sqref="X1470">
    <cfRule type="notContainsBlanks" dxfId="416" priority="747">
      <formula>LEN(TRIM(X1470))&gt;0</formula>
    </cfRule>
  </conditionalFormatting>
  <conditionalFormatting sqref="K1538">
    <cfRule type="containsText" dxfId="415" priority="734" operator="containsText" text="DISABLED">
      <formula>NOT(ISERROR(SEARCH("DISABLED",K1538)))</formula>
    </cfRule>
    <cfRule type="containsText" dxfId="414" priority="735" operator="containsText" text="ENABLED">
      <formula>NOT(ISERROR(SEARCH("ENABLED",K1538)))</formula>
    </cfRule>
  </conditionalFormatting>
  <conditionalFormatting sqref="X1538">
    <cfRule type="notContainsBlanks" dxfId="413" priority="733">
      <formula>LEN(TRIM(X1538))&gt;0</formula>
    </cfRule>
  </conditionalFormatting>
  <conditionalFormatting sqref="K1535">
    <cfRule type="containsText" dxfId="412" priority="730" operator="containsText" text="DISABLED">
      <formula>NOT(ISERROR(SEARCH("DISABLED",K1535)))</formula>
    </cfRule>
    <cfRule type="containsText" dxfId="411" priority="731" operator="containsText" text="ENABLED">
      <formula>NOT(ISERROR(SEARCH("ENABLED",K1535)))</formula>
    </cfRule>
  </conditionalFormatting>
  <conditionalFormatting sqref="X1535">
    <cfRule type="notContainsBlanks" dxfId="410" priority="729">
      <formula>LEN(TRIM(X1535))&gt;0</formula>
    </cfRule>
  </conditionalFormatting>
  <conditionalFormatting sqref="X1578">
    <cfRule type="notContainsBlanks" dxfId="409" priority="725">
      <formula>LEN(TRIM(X1578))&gt;0</formula>
    </cfRule>
  </conditionalFormatting>
  <conditionalFormatting sqref="K1578">
    <cfRule type="containsText" dxfId="408" priority="722" operator="containsText" text="DISABLED">
      <formula>NOT(ISERROR(SEARCH("DISABLED",K1578)))</formula>
    </cfRule>
    <cfRule type="containsText" dxfId="407" priority="723" operator="containsText" text="ENABLED">
      <formula>NOT(ISERROR(SEARCH("ENABLED",K1578)))</formula>
    </cfRule>
  </conditionalFormatting>
  <conditionalFormatting sqref="K1583">
    <cfRule type="containsText" dxfId="406" priority="720" operator="containsText" text="DISABLED">
      <formula>NOT(ISERROR(SEARCH("DISABLED",K1583)))</formula>
    </cfRule>
    <cfRule type="containsText" dxfId="405" priority="721" operator="containsText" text="ENABLED">
      <formula>NOT(ISERROR(SEARCH("ENABLED",K1583)))</formula>
    </cfRule>
  </conditionalFormatting>
  <conditionalFormatting sqref="X1583">
    <cfRule type="notContainsBlanks" dxfId="404" priority="719">
      <formula>LEN(TRIM(X1583))&gt;0</formula>
    </cfRule>
  </conditionalFormatting>
  <conditionalFormatting sqref="X1611">
    <cfRule type="notContainsBlanks" dxfId="403" priority="715">
      <formula>LEN(TRIM(X1611))&gt;0</formula>
    </cfRule>
  </conditionalFormatting>
  <conditionalFormatting sqref="K1613">
    <cfRule type="containsText" dxfId="402" priority="710" operator="containsText" text="DISABLED">
      <formula>NOT(ISERROR(SEARCH("DISABLED",K1613)))</formula>
    </cfRule>
    <cfRule type="containsText" dxfId="401" priority="711" operator="containsText" text="ENABLED">
      <formula>NOT(ISERROR(SEARCH("ENABLED",K1613)))</formula>
    </cfRule>
  </conditionalFormatting>
  <conditionalFormatting sqref="X1613">
    <cfRule type="notContainsBlanks" dxfId="400" priority="709">
      <formula>LEN(TRIM(X1613))&gt;0</formula>
    </cfRule>
  </conditionalFormatting>
  <conditionalFormatting sqref="X1622">
    <cfRule type="notContainsBlanks" dxfId="399" priority="705">
      <formula>LEN(TRIM(X1622))&gt;0</formula>
    </cfRule>
  </conditionalFormatting>
  <conditionalFormatting sqref="K1652">
    <cfRule type="containsText" dxfId="398" priority="700" operator="containsText" text="DISABLED">
      <formula>NOT(ISERROR(SEARCH("DISABLED",K1652)))</formula>
    </cfRule>
    <cfRule type="containsText" dxfId="397" priority="701" operator="containsText" text="ENABLED">
      <formula>NOT(ISERROR(SEARCH("ENABLED",K1652)))</formula>
    </cfRule>
  </conditionalFormatting>
  <conditionalFormatting sqref="X1652">
    <cfRule type="notContainsBlanks" dxfId="396" priority="699">
      <formula>LEN(TRIM(X1652))&gt;0</formula>
    </cfRule>
  </conditionalFormatting>
  <conditionalFormatting sqref="K1670">
    <cfRule type="containsText" dxfId="395" priority="696" operator="containsText" text="DISABLED">
      <formula>NOT(ISERROR(SEARCH("DISABLED",K1670)))</formula>
    </cfRule>
    <cfRule type="containsText" dxfId="394" priority="697" operator="containsText" text="ENABLED">
      <formula>NOT(ISERROR(SEARCH("ENABLED",K1670)))</formula>
    </cfRule>
  </conditionalFormatting>
  <conditionalFormatting sqref="X1670">
    <cfRule type="notContainsBlanks" dxfId="393" priority="695">
      <formula>LEN(TRIM(X1670))&gt;0</formula>
    </cfRule>
  </conditionalFormatting>
  <conditionalFormatting sqref="X1684">
    <cfRule type="notContainsBlanks" dxfId="392" priority="691">
      <formula>LEN(TRIM(X1684))&gt;0</formula>
    </cfRule>
  </conditionalFormatting>
  <conditionalFormatting sqref="X1720:X1722">
    <cfRule type="notContainsBlanks" dxfId="391" priority="685">
      <formula>LEN(TRIM(X1720))&gt;0</formula>
    </cfRule>
  </conditionalFormatting>
  <conditionalFormatting sqref="X1726">
    <cfRule type="notContainsBlanks" dxfId="390" priority="679">
      <formula>LEN(TRIM(X1726))&gt;0</formula>
    </cfRule>
  </conditionalFormatting>
  <conditionalFormatting sqref="X1728">
    <cfRule type="notContainsBlanks" dxfId="389" priority="673">
      <formula>LEN(TRIM(X1728))&gt;0</formula>
    </cfRule>
  </conditionalFormatting>
  <conditionalFormatting sqref="X1766:X1768">
    <cfRule type="notContainsBlanks" dxfId="388" priority="667">
      <formula>LEN(TRIM(X1766))&gt;0</formula>
    </cfRule>
  </conditionalFormatting>
  <conditionalFormatting sqref="K1766:K1768">
    <cfRule type="containsText" dxfId="387" priority="664" operator="containsText" text="DISABLED">
      <formula>NOT(ISERROR(SEARCH("DISABLED",K1766)))</formula>
    </cfRule>
    <cfRule type="containsText" dxfId="386" priority="665" operator="containsText" text="ENABLED">
      <formula>NOT(ISERROR(SEARCH("ENABLED",K1766)))</formula>
    </cfRule>
  </conditionalFormatting>
  <conditionalFormatting sqref="K1500">
    <cfRule type="containsText" dxfId="385" priority="662" operator="containsText" text="DISABLED">
      <formula>NOT(ISERROR(SEARCH("DISABLED",K1500)))</formula>
    </cfRule>
    <cfRule type="containsText" dxfId="384" priority="663" operator="containsText" text="ENABLED">
      <formula>NOT(ISERROR(SEARCH("ENABLED",K1500)))</formula>
    </cfRule>
  </conditionalFormatting>
  <conditionalFormatting sqref="X1500">
    <cfRule type="notContainsBlanks" dxfId="383" priority="661">
      <formula>LEN(TRIM(X1500))&gt;0</formula>
    </cfRule>
  </conditionalFormatting>
  <conditionalFormatting sqref="K1611">
    <cfRule type="containsText" dxfId="382" priority="656" operator="containsText" text="DISABLED">
      <formula>NOT(ISERROR(SEARCH("DISABLED",K1611)))</formula>
    </cfRule>
    <cfRule type="containsText" dxfId="381" priority="657" operator="containsText" text="ENABLED">
      <formula>NOT(ISERROR(SEARCH("ENABLED",K1611)))</formula>
    </cfRule>
  </conditionalFormatting>
  <conditionalFormatting sqref="K1622">
    <cfRule type="containsText" dxfId="380" priority="654" operator="containsText" text="DISABLED">
      <formula>NOT(ISERROR(SEARCH("DISABLED",K1622)))</formula>
    </cfRule>
    <cfRule type="containsText" dxfId="379" priority="655" operator="containsText" text="ENABLED">
      <formula>NOT(ISERROR(SEARCH("ENABLED",K1622)))</formula>
    </cfRule>
  </conditionalFormatting>
  <conditionalFormatting sqref="K1684">
    <cfRule type="containsText" dxfId="378" priority="652" operator="containsText" text="DISABLED">
      <formula>NOT(ISERROR(SEARCH("DISABLED",K1684)))</formula>
    </cfRule>
    <cfRule type="containsText" dxfId="377" priority="653" operator="containsText" text="ENABLED">
      <formula>NOT(ISERROR(SEARCH("ENABLED",K1684)))</formula>
    </cfRule>
  </conditionalFormatting>
  <conditionalFormatting sqref="K1720:K1722">
    <cfRule type="containsText" dxfId="376" priority="650" operator="containsText" text="DISABLED">
      <formula>NOT(ISERROR(SEARCH("DISABLED",K1720)))</formula>
    </cfRule>
    <cfRule type="containsText" dxfId="375" priority="651" operator="containsText" text="ENABLED">
      <formula>NOT(ISERROR(SEARCH("ENABLED",K1720)))</formula>
    </cfRule>
  </conditionalFormatting>
  <conditionalFormatting sqref="K1726:K1728">
    <cfRule type="containsText" dxfId="374" priority="648" operator="containsText" text="DISABLED">
      <formula>NOT(ISERROR(SEARCH("DISABLED",K1726)))</formula>
    </cfRule>
    <cfRule type="containsText" dxfId="373" priority="649" operator="containsText" text="ENABLED">
      <formula>NOT(ISERROR(SEARCH("ENABLED",K1726)))</formula>
    </cfRule>
  </conditionalFormatting>
  <conditionalFormatting sqref="J1470">
    <cfRule type="containsText" dxfId="372" priority="646" operator="containsText" text="DISABLED">
      <formula>NOT(ISERROR(SEARCH("DISABLED",J1470)))</formula>
    </cfRule>
    <cfRule type="containsText" dxfId="371" priority="647" operator="containsText" text="ENABLED">
      <formula>NOT(ISERROR(SEARCH("ENABLED",J1470)))</formula>
    </cfRule>
  </conditionalFormatting>
  <conditionalFormatting sqref="J2268:K2268">
    <cfRule type="containsText" dxfId="370" priority="644" operator="containsText" text="DISABLED">
      <formula>NOT(ISERROR(SEARCH("DISABLED",J2268)))</formula>
    </cfRule>
    <cfRule type="containsText" dxfId="369" priority="645" operator="containsText" text="ENABLED">
      <formula>NOT(ISERROR(SEARCH("ENABLED",J2268)))</formula>
    </cfRule>
  </conditionalFormatting>
  <conditionalFormatting sqref="X2268">
    <cfRule type="notContainsBlanks" dxfId="368" priority="643">
      <formula>LEN(TRIM(X2268))&gt;0</formula>
    </cfRule>
  </conditionalFormatting>
  <conditionalFormatting sqref="J1927 J1930:J1931">
    <cfRule type="containsText" dxfId="367" priority="628" operator="containsText" text="DISABLED">
      <formula>NOT(ISERROR(SEARCH("DISABLED",J1927)))</formula>
    </cfRule>
    <cfRule type="containsText" dxfId="366" priority="629" operator="containsText" text="ENABLED">
      <formula>NOT(ISERROR(SEARCH("ENABLED",J1927)))</formula>
    </cfRule>
  </conditionalFormatting>
  <conditionalFormatting sqref="X1927 X1930:X1931">
    <cfRule type="notContainsBlanks" dxfId="365" priority="627">
      <formula>LEN(TRIM(X1927))&gt;0</formula>
    </cfRule>
  </conditionalFormatting>
  <conditionalFormatting sqref="K1927 K1930:K1931">
    <cfRule type="containsText" dxfId="364" priority="624" operator="containsText" text="DISABLED">
      <formula>NOT(ISERROR(SEARCH("DISABLED",K1927)))</formula>
    </cfRule>
    <cfRule type="containsText" dxfId="363" priority="625" operator="containsText" text="ENABLED">
      <formula>NOT(ISERROR(SEARCH("ENABLED",K1927)))</formula>
    </cfRule>
  </conditionalFormatting>
  <conditionalFormatting sqref="J564:J571">
    <cfRule type="containsText" dxfId="362" priority="622" operator="containsText" text="DISABLED">
      <formula>NOT(ISERROR(SEARCH("DISABLED",J564)))</formula>
    </cfRule>
    <cfRule type="containsText" dxfId="361" priority="623" operator="containsText" text="ENABLED">
      <formula>NOT(ISERROR(SEARCH("ENABLED",J564)))</formula>
    </cfRule>
  </conditionalFormatting>
  <conditionalFormatting sqref="X564:X571">
    <cfRule type="notContainsBlanks" dxfId="360" priority="621">
      <formula>LEN(TRIM(X564))&gt;0</formula>
    </cfRule>
  </conditionalFormatting>
  <conditionalFormatting sqref="K564:K571">
    <cfRule type="containsText" dxfId="359" priority="618" operator="containsText" text="DISABLED">
      <formula>NOT(ISERROR(SEARCH("DISABLED",K564)))</formula>
    </cfRule>
    <cfRule type="containsText" dxfId="358" priority="619" operator="containsText" text="ENABLED">
      <formula>NOT(ISERROR(SEARCH("ENABLED",K564)))</formula>
    </cfRule>
  </conditionalFormatting>
  <conditionalFormatting sqref="J1232:J1233">
    <cfRule type="containsText" dxfId="357" priority="616" operator="containsText" text="DISABLED">
      <formula>NOT(ISERROR(SEARCH("DISABLED",J1232)))</formula>
    </cfRule>
    <cfRule type="containsText" dxfId="356" priority="617" operator="containsText" text="ENABLED">
      <formula>NOT(ISERROR(SEARCH("ENABLED",J1232)))</formula>
    </cfRule>
  </conditionalFormatting>
  <conditionalFormatting sqref="X1232:X1233">
    <cfRule type="notContainsBlanks" dxfId="355" priority="615">
      <formula>LEN(TRIM(X1232))&gt;0</formula>
    </cfRule>
  </conditionalFormatting>
  <conditionalFormatting sqref="K1232:K1233">
    <cfRule type="containsText" dxfId="354" priority="612" operator="containsText" text="DISABLED">
      <formula>NOT(ISERROR(SEARCH("DISABLED",K1232)))</formula>
    </cfRule>
    <cfRule type="containsText" dxfId="353" priority="613" operator="containsText" text="ENABLED">
      <formula>NOT(ISERROR(SEARCH("ENABLED",K1232)))</formula>
    </cfRule>
  </conditionalFormatting>
  <conditionalFormatting sqref="X1556">
    <cfRule type="notContainsBlanks" dxfId="352" priority="609">
      <formula>LEN(TRIM(X1556))&gt;0</formula>
    </cfRule>
  </conditionalFormatting>
  <conditionalFormatting sqref="J384:J399">
    <cfRule type="containsText" dxfId="351" priority="604" operator="containsText" text="DISABLED">
      <formula>NOT(ISERROR(SEARCH("DISABLED",J384)))</formula>
    </cfRule>
    <cfRule type="containsText" dxfId="350" priority="605" operator="containsText" text="ENABLED">
      <formula>NOT(ISERROR(SEARCH("ENABLED",J384)))</formula>
    </cfRule>
  </conditionalFormatting>
  <conditionalFormatting sqref="K384:K399">
    <cfRule type="containsText" dxfId="349" priority="601" operator="containsText" text="DISABLED">
      <formula>NOT(ISERROR(SEARCH("DISABLED",K384)))</formula>
    </cfRule>
    <cfRule type="containsText" dxfId="348" priority="602" operator="containsText" text="ENABLED">
      <formula>NOT(ISERROR(SEARCH("ENABLED",K384)))</formula>
    </cfRule>
  </conditionalFormatting>
  <conditionalFormatting sqref="X397">
    <cfRule type="notContainsBlanks" dxfId="347" priority="600">
      <formula>LEN(TRIM(X397))&gt;0</formula>
    </cfRule>
  </conditionalFormatting>
  <conditionalFormatting sqref="K400:K407">
    <cfRule type="containsText" dxfId="346" priority="589" operator="containsText" text="DISABLED">
      <formula>NOT(ISERROR(SEARCH("DISABLED",K400)))</formula>
    </cfRule>
    <cfRule type="containsText" dxfId="345" priority="590" operator="containsText" text="ENABLED">
      <formula>NOT(ISERROR(SEARCH("ENABLED",K400)))</formula>
    </cfRule>
  </conditionalFormatting>
  <conditionalFormatting sqref="X398:X407">
    <cfRule type="notContainsBlanks" dxfId="344" priority="592">
      <formula>LEN(TRIM(X398))&gt;0</formula>
    </cfRule>
  </conditionalFormatting>
  <conditionalFormatting sqref="K1434:K1439">
    <cfRule type="containsText" dxfId="343" priority="391" operator="containsText" text="DISABLED">
      <formula>NOT(ISERROR(SEARCH("DISABLED",K1434)))</formula>
    </cfRule>
    <cfRule type="containsText" dxfId="342" priority="392" operator="containsText" text="ENABLED">
      <formula>NOT(ISERROR(SEARCH("ENABLED",K1434)))</formula>
    </cfRule>
  </conditionalFormatting>
  <conditionalFormatting sqref="X398">
    <cfRule type="notContainsBlanks" dxfId="341" priority="588">
      <formula>LEN(TRIM(X398))&gt;0</formula>
    </cfRule>
  </conditionalFormatting>
  <conditionalFormatting sqref="X396">
    <cfRule type="notContainsBlanks" dxfId="340" priority="580">
      <formula>LEN(TRIM(X396))&gt;0</formula>
    </cfRule>
  </conditionalFormatting>
  <conditionalFormatting sqref="X396 X398">
    <cfRule type="notContainsBlanks" dxfId="339" priority="576">
      <formula>LEN(TRIM(X396))&gt;0</formula>
    </cfRule>
  </conditionalFormatting>
  <conditionalFormatting sqref="X398">
    <cfRule type="notContainsBlanks" dxfId="338" priority="570">
      <formula>LEN(TRIM(X398))&gt;0</formula>
    </cfRule>
  </conditionalFormatting>
  <conditionalFormatting sqref="X399">
    <cfRule type="notContainsBlanks" dxfId="337" priority="564">
      <formula>LEN(TRIM(X399))&gt;0</formula>
    </cfRule>
  </conditionalFormatting>
  <conditionalFormatting sqref="X397">
    <cfRule type="notContainsBlanks" dxfId="336" priority="556">
      <formula>LEN(TRIM(X397))&gt;0</formula>
    </cfRule>
  </conditionalFormatting>
  <conditionalFormatting sqref="X395">
    <cfRule type="notContainsBlanks" dxfId="335" priority="552">
      <formula>LEN(TRIM(X395))&gt;0</formula>
    </cfRule>
  </conditionalFormatting>
  <conditionalFormatting sqref="X395">
    <cfRule type="notContainsBlanks" dxfId="334" priority="546">
      <formula>LEN(TRIM(X395))&gt;0</formula>
    </cfRule>
  </conditionalFormatting>
  <conditionalFormatting sqref="X395">
    <cfRule type="notContainsBlanks" dxfId="333" priority="538">
      <formula>LEN(TRIM(X395))&gt;0</formula>
    </cfRule>
  </conditionalFormatting>
  <conditionalFormatting sqref="K525:K547">
    <cfRule type="containsText" dxfId="332" priority="529" operator="containsText" text="DISABLED">
      <formula>NOT(ISERROR(SEARCH("DISABLED",K525)))</formula>
    </cfRule>
    <cfRule type="containsText" dxfId="331" priority="530" operator="containsText" text="ENABLED">
      <formula>NOT(ISERROR(SEARCH("ENABLED",K525)))</formula>
    </cfRule>
  </conditionalFormatting>
  <conditionalFormatting sqref="X525:X547">
    <cfRule type="notContainsBlanks" dxfId="330" priority="532">
      <formula>LEN(TRIM(X525))&gt;0</formula>
    </cfRule>
  </conditionalFormatting>
  <conditionalFormatting sqref="J635">
    <cfRule type="containsText" dxfId="329" priority="527" operator="containsText" text="DISABLED">
      <formula>NOT(ISERROR(SEARCH("DISABLED",J635)))</formula>
    </cfRule>
    <cfRule type="containsText" dxfId="328" priority="528" operator="containsText" text="ENABLED">
      <formula>NOT(ISERROR(SEARCH("ENABLED",J635)))</formula>
    </cfRule>
  </conditionalFormatting>
  <conditionalFormatting sqref="X635">
    <cfRule type="notContainsBlanks" dxfId="327" priority="526">
      <formula>LEN(TRIM(X635))&gt;0</formula>
    </cfRule>
  </conditionalFormatting>
  <conditionalFormatting sqref="K635">
    <cfRule type="containsText" dxfId="326" priority="523" operator="containsText" text="DISABLED">
      <formula>NOT(ISERROR(SEARCH("DISABLED",K635)))</formula>
    </cfRule>
    <cfRule type="containsText" dxfId="325" priority="524" operator="containsText" text="ENABLED">
      <formula>NOT(ISERROR(SEARCH("ENABLED",K635)))</formula>
    </cfRule>
  </conditionalFormatting>
  <conditionalFormatting sqref="J640">
    <cfRule type="containsText" dxfId="324" priority="521" operator="containsText" text="DISABLED">
      <formula>NOT(ISERROR(SEARCH("DISABLED",J640)))</formula>
    </cfRule>
    <cfRule type="containsText" dxfId="323" priority="522" operator="containsText" text="ENABLED">
      <formula>NOT(ISERROR(SEARCH("ENABLED",J640)))</formula>
    </cfRule>
  </conditionalFormatting>
  <conditionalFormatting sqref="X640">
    <cfRule type="notContainsBlanks" dxfId="322" priority="520">
      <formula>LEN(TRIM(X640))&gt;0</formula>
    </cfRule>
  </conditionalFormatting>
  <conditionalFormatting sqref="K640">
    <cfRule type="containsText" dxfId="321" priority="517" operator="containsText" text="DISABLED">
      <formula>NOT(ISERROR(SEARCH("DISABLED",K640)))</formula>
    </cfRule>
    <cfRule type="containsText" dxfId="320" priority="518" operator="containsText" text="ENABLED">
      <formula>NOT(ISERROR(SEARCH("ENABLED",K640)))</formula>
    </cfRule>
  </conditionalFormatting>
  <conditionalFormatting sqref="J643">
    <cfRule type="containsText" dxfId="319" priority="515" operator="containsText" text="DISABLED">
      <formula>NOT(ISERROR(SEARCH("DISABLED",J643)))</formula>
    </cfRule>
    <cfRule type="containsText" dxfId="318" priority="516" operator="containsText" text="ENABLED">
      <formula>NOT(ISERROR(SEARCH("ENABLED",J643)))</formula>
    </cfRule>
  </conditionalFormatting>
  <conditionalFormatting sqref="X643">
    <cfRule type="notContainsBlanks" dxfId="317" priority="514">
      <formula>LEN(TRIM(X643))&gt;0</formula>
    </cfRule>
  </conditionalFormatting>
  <conditionalFormatting sqref="K643">
    <cfRule type="containsText" dxfId="316" priority="511" operator="containsText" text="DISABLED">
      <formula>NOT(ISERROR(SEARCH("DISABLED",K643)))</formula>
    </cfRule>
    <cfRule type="containsText" dxfId="315" priority="512" operator="containsText" text="ENABLED">
      <formula>NOT(ISERROR(SEARCH("ENABLED",K643)))</formula>
    </cfRule>
  </conditionalFormatting>
  <conditionalFormatting sqref="J646">
    <cfRule type="containsText" dxfId="314" priority="509" operator="containsText" text="DISABLED">
      <formula>NOT(ISERROR(SEARCH("DISABLED",J646)))</formula>
    </cfRule>
    <cfRule type="containsText" dxfId="313" priority="510" operator="containsText" text="ENABLED">
      <formula>NOT(ISERROR(SEARCH("ENABLED",J646)))</formula>
    </cfRule>
  </conditionalFormatting>
  <conditionalFormatting sqref="X646">
    <cfRule type="notContainsBlanks" dxfId="312" priority="508">
      <formula>LEN(TRIM(X646))&gt;0</formula>
    </cfRule>
  </conditionalFormatting>
  <conditionalFormatting sqref="K646">
    <cfRule type="containsText" dxfId="311" priority="505" operator="containsText" text="DISABLED">
      <formula>NOT(ISERROR(SEARCH("DISABLED",K646)))</formula>
    </cfRule>
    <cfRule type="containsText" dxfId="310" priority="506" operator="containsText" text="ENABLED">
      <formula>NOT(ISERROR(SEARCH("ENABLED",K646)))</formula>
    </cfRule>
  </conditionalFormatting>
  <conditionalFormatting sqref="J647">
    <cfRule type="containsText" dxfId="309" priority="503" operator="containsText" text="DISABLED">
      <formula>NOT(ISERROR(SEARCH("DISABLED",J647)))</formula>
    </cfRule>
    <cfRule type="containsText" dxfId="308" priority="504" operator="containsText" text="ENABLED">
      <formula>NOT(ISERROR(SEARCH("ENABLED",J647)))</formula>
    </cfRule>
  </conditionalFormatting>
  <conditionalFormatting sqref="X647">
    <cfRule type="notContainsBlanks" dxfId="307" priority="502">
      <formula>LEN(TRIM(X647))&gt;0</formula>
    </cfRule>
  </conditionalFormatting>
  <conditionalFormatting sqref="K647">
    <cfRule type="containsText" dxfId="306" priority="499" operator="containsText" text="DISABLED">
      <formula>NOT(ISERROR(SEARCH("DISABLED",K647)))</formula>
    </cfRule>
    <cfRule type="containsText" dxfId="305" priority="500" operator="containsText" text="ENABLED">
      <formula>NOT(ISERROR(SEARCH("ENABLED",K647)))</formula>
    </cfRule>
  </conditionalFormatting>
  <conditionalFormatting sqref="J655">
    <cfRule type="containsText" dxfId="304" priority="497" operator="containsText" text="DISABLED">
      <formula>NOT(ISERROR(SEARCH("DISABLED",J655)))</formula>
    </cfRule>
    <cfRule type="containsText" dxfId="303" priority="498" operator="containsText" text="ENABLED">
      <formula>NOT(ISERROR(SEARCH("ENABLED",J655)))</formula>
    </cfRule>
  </conditionalFormatting>
  <conditionalFormatting sqref="X655">
    <cfRule type="notContainsBlanks" dxfId="302" priority="496">
      <formula>LEN(TRIM(X655))&gt;0</formula>
    </cfRule>
  </conditionalFormatting>
  <conditionalFormatting sqref="K655">
    <cfRule type="containsText" dxfId="301" priority="493" operator="containsText" text="DISABLED">
      <formula>NOT(ISERROR(SEARCH("DISABLED",K655)))</formula>
    </cfRule>
    <cfRule type="containsText" dxfId="300" priority="494" operator="containsText" text="ENABLED">
      <formula>NOT(ISERROR(SEARCH("ENABLED",K655)))</formula>
    </cfRule>
  </conditionalFormatting>
  <conditionalFormatting sqref="J659">
    <cfRule type="containsText" dxfId="299" priority="491" operator="containsText" text="DISABLED">
      <formula>NOT(ISERROR(SEARCH("DISABLED",J659)))</formula>
    </cfRule>
    <cfRule type="containsText" dxfId="298" priority="492" operator="containsText" text="ENABLED">
      <formula>NOT(ISERROR(SEARCH("ENABLED",J659)))</formula>
    </cfRule>
  </conditionalFormatting>
  <conditionalFormatting sqref="X659">
    <cfRule type="notContainsBlanks" dxfId="297" priority="490">
      <formula>LEN(TRIM(X659))&gt;0</formula>
    </cfRule>
  </conditionalFormatting>
  <conditionalFormatting sqref="K659">
    <cfRule type="containsText" dxfId="296" priority="487" operator="containsText" text="DISABLED">
      <formula>NOT(ISERROR(SEARCH("DISABLED",K659)))</formula>
    </cfRule>
    <cfRule type="containsText" dxfId="295" priority="488" operator="containsText" text="ENABLED">
      <formula>NOT(ISERROR(SEARCH("ENABLED",K659)))</formula>
    </cfRule>
  </conditionalFormatting>
  <conditionalFormatting sqref="J662">
    <cfRule type="containsText" dxfId="294" priority="485" operator="containsText" text="DISABLED">
      <formula>NOT(ISERROR(SEARCH("DISABLED",J662)))</formula>
    </cfRule>
    <cfRule type="containsText" dxfId="293" priority="486" operator="containsText" text="ENABLED">
      <formula>NOT(ISERROR(SEARCH("ENABLED",J662)))</formula>
    </cfRule>
  </conditionalFormatting>
  <conditionalFormatting sqref="X662">
    <cfRule type="notContainsBlanks" dxfId="292" priority="484">
      <formula>LEN(TRIM(X662))&gt;0</formula>
    </cfRule>
  </conditionalFormatting>
  <conditionalFormatting sqref="K662">
    <cfRule type="containsText" dxfId="291" priority="481" operator="containsText" text="DISABLED">
      <formula>NOT(ISERROR(SEARCH("DISABLED",K662)))</formula>
    </cfRule>
    <cfRule type="containsText" dxfId="290" priority="482" operator="containsText" text="ENABLED">
      <formula>NOT(ISERROR(SEARCH("ENABLED",K662)))</formula>
    </cfRule>
  </conditionalFormatting>
  <conditionalFormatting sqref="J664">
    <cfRule type="containsText" dxfId="289" priority="479" operator="containsText" text="DISABLED">
      <formula>NOT(ISERROR(SEARCH("DISABLED",J664)))</formula>
    </cfRule>
    <cfRule type="containsText" dxfId="288" priority="480" operator="containsText" text="ENABLED">
      <formula>NOT(ISERROR(SEARCH("ENABLED",J664)))</formula>
    </cfRule>
  </conditionalFormatting>
  <conditionalFormatting sqref="X664">
    <cfRule type="notContainsBlanks" dxfId="287" priority="478">
      <formula>LEN(TRIM(X664))&gt;0</formula>
    </cfRule>
  </conditionalFormatting>
  <conditionalFormatting sqref="K664">
    <cfRule type="containsText" dxfId="286" priority="475" operator="containsText" text="DISABLED">
      <formula>NOT(ISERROR(SEARCH("DISABLED",K664)))</formula>
    </cfRule>
    <cfRule type="containsText" dxfId="285" priority="476" operator="containsText" text="ENABLED">
      <formula>NOT(ISERROR(SEARCH("ENABLED",K664)))</formula>
    </cfRule>
  </conditionalFormatting>
  <conditionalFormatting sqref="J669">
    <cfRule type="containsText" dxfId="284" priority="473" operator="containsText" text="DISABLED">
      <formula>NOT(ISERROR(SEARCH("DISABLED",J669)))</formula>
    </cfRule>
    <cfRule type="containsText" dxfId="283" priority="474" operator="containsText" text="ENABLED">
      <formula>NOT(ISERROR(SEARCH("ENABLED",J669)))</formula>
    </cfRule>
  </conditionalFormatting>
  <conditionalFormatting sqref="X669">
    <cfRule type="notContainsBlanks" dxfId="282" priority="472">
      <formula>LEN(TRIM(X669))&gt;0</formula>
    </cfRule>
  </conditionalFormatting>
  <conditionalFormatting sqref="K669">
    <cfRule type="containsText" dxfId="281" priority="469" operator="containsText" text="DISABLED">
      <formula>NOT(ISERROR(SEARCH("DISABLED",K669)))</formula>
    </cfRule>
    <cfRule type="containsText" dxfId="280" priority="470" operator="containsText" text="ENABLED">
      <formula>NOT(ISERROR(SEARCH("ENABLED",K669)))</formula>
    </cfRule>
  </conditionalFormatting>
  <conditionalFormatting sqref="J706:J711">
    <cfRule type="containsText" dxfId="279" priority="467" operator="containsText" text="DISABLED">
      <formula>NOT(ISERROR(SEARCH("DISABLED",J706)))</formula>
    </cfRule>
    <cfRule type="containsText" dxfId="278" priority="468" operator="containsText" text="ENABLED">
      <formula>NOT(ISERROR(SEARCH("ENABLED",J706)))</formula>
    </cfRule>
  </conditionalFormatting>
  <conditionalFormatting sqref="X706:X711">
    <cfRule type="notContainsBlanks" dxfId="277" priority="466">
      <formula>LEN(TRIM(X706))&gt;0</formula>
    </cfRule>
  </conditionalFormatting>
  <conditionalFormatting sqref="K706:K711">
    <cfRule type="containsText" dxfId="276" priority="463" operator="containsText" text="DISABLED">
      <formula>NOT(ISERROR(SEARCH("DISABLED",K706)))</formula>
    </cfRule>
    <cfRule type="containsText" dxfId="275" priority="464" operator="containsText" text="ENABLED">
      <formula>NOT(ISERROR(SEARCH("ENABLED",K706)))</formula>
    </cfRule>
  </conditionalFormatting>
  <conditionalFormatting sqref="J735">
    <cfRule type="containsText" dxfId="274" priority="461" operator="containsText" text="DISABLED">
      <formula>NOT(ISERROR(SEARCH("DISABLED",J735)))</formula>
    </cfRule>
    <cfRule type="containsText" dxfId="273" priority="462" operator="containsText" text="ENABLED">
      <formula>NOT(ISERROR(SEARCH("ENABLED",J735)))</formula>
    </cfRule>
  </conditionalFormatting>
  <conditionalFormatting sqref="X735">
    <cfRule type="notContainsBlanks" dxfId="272" priority="460">
      <formula>LEN(TRIM(X735))&gt;0</formula>
    </cfRule>
  </conditionalFormatting>
  <conditionalFormatting sqref="K735">
    <cfRule type="containsText" dxfId="271" priority="457" operator="containsText" text="DISABLED">
      <formula>NOT(ISERROR(SEARCH("DISABLED",K735)))</formula>
    </cfRule>
    <cfRule type="containsText" dxfId="270" priority="458" operator="containsText" text="ENABLED">
      <formula>NOT(ISERROR(SEARCH("ENABLED",K735)))</formula>
    </cfRule>
  </conditionalFormatting>
  <conditionalFormatting sqref="J760:J761">
    <cfRule type="containsText" dxfId="269" priority="455" operator="containsText" text="DISABLED">
      <formula>NOT(ISERROR(SEARCH("DISABLED",J760)))</formula>
    </cfRule>
    <cfRule type="containsText" dxfId="268" priority="456" operator="containsText" text="ENABLED">
      <formula>NOT(ISERROR(SEARCH("ENABLED",J760)))</formula>
    </cfRule>
  </conditionalFormatting>
  <conditionalFormatting sqref="X760:X761">
    <cfRule type="notContainsBlanks" dxfId="267" priority="454">
      <formula>LEN(TRIM(X760))&gt;0</formula>
    </cfRule>
  </conditionalFormatting>
  <conditionalFormatting sqref="K760:K761">
    <cfRule type="containsText" dxfId="266" priority="451" operator="containsText" text="DISABLED">
      <formula>NOT(ISERROR(SEARCH("DISABLED",K760)))</formula>
    </cfRule>
    <cfRule type="containsText" dxfId="265" priority="452" operator="containsText" text="ENABLED">
      <formula>NOT(ISERROR(SEARCH("ENABLED",K760)))</formula>
    </cfRule>
  </conditionalFormatting>
  <conditionalFormatting sqref="J777:J779">
    <cfRule type="containsText" dxfId="264" priority="449" operator="containsText" text="DISABLED">
      <formula>NOT(ISERROR(SEARCH("DISABLED",J777)))</formula>
    </cfRule>
    <cfRule type="containsText" dxfId="263" priority="450" operator="containsText" text="ENABLED">
      <formula>NOT(ISERROR(SEARCH("ENABLED",J777)))</formula>
    </cfRule>
  </conditionalFormatting>
  <conditionalFormatting sqref="X777:X779">
    <cfRule type="notContainsBlanks" dxfId="262" priority="448">
      <formula>LEN(TRIM(X777))&gt;0</formula>
    </cfRule>
  </conditionalFormatting>
  <conditionalFormatting sqref="K777:K779">
    <cfRule type="containsText" dxfId="261" priority="445" operator="containsText" text="DISABLED">
      <formula>NOT(ISERROR(SEARCH("DISABLED",K777)))</formula>
    </cfRule>
    <cfRule type="containsText" dxfId="260" priority="446" operator="containsText" text="ENABLED">
      <formula>NOT(ISERROR(SEARCH("ENABLED",K777)))</formula>
    </cfRule>
  </conditionalFormatting>
  <conditionalFormatting sqref="J786:J791">
    <cfRule type="containsText" dxfId="259" priority="443" operator="containsText" text="DISABLED">
      <formula>NOT(ISERROR(SEARCH("DISABLED",J786)))</formula>
    </cfRule>
    <cfRule type="containsText" dxfId="258" priority="444" operator="containsText" text="ENABLED">
      <formula>NOT(ISERROR(SEARCH("ENABLED",J786)))</formula>
    </cfRule>
  </conditionalFormatting>
  <conditionalFormatting sqref="X786:X791">
    <cfRule type="notContainsBlanks" dxfId="257" priority="442">
      <formula>LEN(TRIM(X786))&gt;0</formula>
    </cfRule>
  </conditionalFormatting>
  <conditionalFormatting sqref="K786:K791">
    <cfRule type="containsText" dxfId="256" priority="439" operator="containsText" text="DISABLED">
      <formula>NOT(ISERROR(SEARCH("DISABLED",K786)))</formula>
    </cfRule>
    <cfRule type="containsText" dxfId="255" priority="440" operator="containsText" text="ENABLED">
      <formula>NOT(ISERROR(SEARCH("ENABLED",K786)))</formula>
    </cfRule>
  </conditionalFormatting>
  <conditionalFormatting sqref="J866:J871">
    <cfRule type="containsText" dxfId="254" priority="437" operator="containsText" text="DISABLED">
      <formula>NOT(ISERROR(SEARCH("DISABLED",J866)))</formula>
    </cfRule>
    <cfRule type="containsText" dxfId="253" priority="438" operator="containsText" text="ENABLED">
      <formula>NOT(ISERROR(SEARCH("ENABLED",J866)))</formula>
    </cfRule>
  </conditionalFormatting>
  <conditionalFormatting sqref="X866:X871">
    <cfRule type="notContainsBlanks" dxfId="252" priority="436">
      <formula>LEN(TRIM(X866))&gt;0</formula>
    </cfRule>
  </conditionalFormatting>
  <conditionalFormatting sqref="K866:K871">
    <cfRule type="containsText" dxfId="251" priority="433" operator="containsText" text="DISABLED">
      <formula>NOT(ISERROR(SEARCH("DISABLED",K866)))</formula>
    </cfRule>
    <cfRule type="containsText" dxfId="250" priority="434" operator="containsText" text="ENABLED">
      <formula>NOT(ISERROR(SEARCH("ENABLED",K866)))</formula>
    </cfRule>
  </conditionalFormatting>
  <conditionalFormatting sqref="J988">
    <cfRule type="containsText" dxfId="249" priority="431" operator="containsText" text="DISABLED">
      <formula>NOT(ISERROR(SEARCH("DISABLED",J988)))</formula>
    </cfRule>
    <cfRule type="containsText" dxfId="248" priority="432" operator="containsText" text="ENABLED">
      <formula>NOT(ISERROR(SEARCH("ENABLED",J988)))</formula>
    </cfRule>
  </conditionalFormatting>
  <conditionalFormatting sqref="X988">
    <cfRule type="notContainsBlanks" dxfId="247" priority="430">
      <formula>LEN(TRIM(X988))&gt;0</formula>
    </cfRule>
  </conditionalFormatting>
  <conditionalFormatting sqref="K988">
    <cfRule type="containsText" dxfId="246" priority="427" operator="containsText" text="DISABLED">
      <formula>NOT(ISERROR(SEARCH("DISABLED",K988)))</formula>
    </cfRule>
    <cfRule type="containsText" dxfId="245" priority="428" operator="containsText" text="ENABLED">
      <formula>NOT(ISERROR(SEARCH("ENABLED",K988)))</formula>
    </cfRule>
  </conditionalFormatting>
  <conditionalFormatting sqref="J1092:J1093">
    <cfRule type="containsText" dxfId="244" priority="425" operator="containsText" text="DISABLED">
      <formula>NOT(ISERROR(SEARCH("DISABLED",J1092)))</formula>
    </cfRule>
    <cfRule type="containsText" dxfId="243" priority="426" operator="containsText" text="ENABLED">
      <formula>NOT(ISERROR(SEARCH("ENABLED",J1092)))</formula>
    </cfRule>
  </conditionalFormatting>
  <conditionalFormatting sqref="X1092:X1093">
    <cfRule type="notContainsBlanks" dxfId="242" priority="424">
      <formula>LEN(TRIM(X1092))&gt;0</formula>
    </cfRule>
  </conditionalFormatting>
  <conditionalFormatting sqref="K1092:K1093">
    <cfRule type="containsText" dxfId="241" priority="421" operator="containsText" text="DISABLED">
      <formula>NOT(ISERROR(SEARCH("DISABLED",K1092)))</formula>
    </cfRule>
    <cfRule type="containsText" dxfId="240" priority="422" operator="containsText" text="ENABLED">
      <formula>NOT(ISERROR(SEARCH("ENABLED",K1092)))</formula>
    </cfRule>
  </conditionalFormatting>
  <conditionalFormatting sqref="J1095:J1096">
    <cfRule type="containsText" dxfId="239" priority="419" operator="containsText" text="DISABLED">
      <formula>NOT(ISERROR(SEARCH("DISABLED",J1095)))</formula>
    </cfRule>
    <cfRule type="containsText" dxfId="238" priority="420" operator="containsText" text="ENABLED">
      <formula>NOT(ISERROR(SEARCH("ENABLED",J1095)))</formula>
    </cfRule>
  </conditionalFormatting>
  <conditionalFormatting sqref="X1095:X1096">
    <cfRule type="notContainsBlanks" dxfId="237" priority="418">
      <formula>LEN(TRIM(X1095))&gt;0</formula>
    </cfRule>
  </conditionalFormatting>
  <conditionalFormatting sqref="K1095:K1096">
    <cfRule type="containsText" dxfId="236" priority="415" operator="containsText" text="DISABLED">
      <formula>NOT(ISERROR(SEARCH("DISABLED",K1095)))</formula>
    </cfRule>
    <cfRule type="containsText" dxfId="235" priority="416" operator="containsText" text="ENABLED">
      <formula>NOT(ISERROR(SEARCH("ENABLED",K1095)))</formula>
    </cfRule>
  </conditionalFormatting>
  <conditionalFormatting sqref="J1189:J1198">
    <cfRule type="containsText" dxfId="234" priority="413" operator="containsText" text="DISABLED">
      <formula>NOT(ISERROR(SEARCH("DISABLED",J1189)))</formula>
    </cfRule>
    <cfRule type="containsText" dxfId="233" priority="414" operator="containsText" text="ENABLED">
      <formula>NOT(ISERROR(SEARCH("ENABLED",J1189)))</formula>
    </cfRule>
  </conditionalFormatting>
  <conditionalFormatting sqref="X1189:X1198">
    <cfRule type="notContainsBlanks" dxfId="232" priority="412">
      <formula>LEN(TRIM(X1189))&gt;0</formula>
    </cfRule>
  </conditionalFormatting>
  <conditionalFormatting sqref="K1189:K1198">
    <cfRule type="containsText" dxfId="231" priority="409" operator="containsText" text="DISABLED">
      <formula>NOT(ISERROR(SEARCH("DISABLED",K1189)))</formula>
    </cfRule>
    <cfRule type="containsText" dxfId="230" priority="410" operator="containsText" text="ENABLED">
      <formula>NOT(ISERROR(SEARCH("ENABLED",K1189)))</formula>
    </cfRule>
  </conditionalFormatting>
  <conditionalFormatting sqref="J1307:J1326">
    <cfRule type="containsText" dxfId="229" priority="407" operator="containsText" text="DISABLED">
      <formula>NOT(ISERROR(SEARCH("DISABLED",J1307)))</formula>
    </cfRule>
    <cfRule type="containsText" dxfId="228" priority="408" operator="containsText" text="ENABLED">
      <formula>NOT(ISERROR(SEARCH("ENABLED",J1307)))</formula>
    </cfRule>
  </conditionalFormatting>
  <conditionalFormatting sqref="X1307:X1326">
    <cfRule type="notContainsBlanks" dxfId="227" priority="406">
      <formula>LEN(TRIM(X1307))&gt;0</formula>
    </cfRule>
  </conditionalFormatting>
  <conditionalFormatting sqref="K1307:K1326">
    <cfRule type="containsText" dxfId="226" priority="403" operator="containsText" text="DISABLED">
      <formula>NOT(ISERROR(SEARCH("DISABLED",K1307)))</formula>
    </cfRule>
    <cfRule type="containsText" dxfId="225" priority="404" operator="containsText" text="ENABLED">
      <formula>NOT(ISERROR(SEARCH("ENABLED",K1307)))</formula>
    </cfRule>
  </conditionalFormatting>
  <conditionalFormatting sqref="X1341:X1345">
    <cfRule type="notContainsBlanks" dxfId="224" priority="400">
      <formula>LEN(TRIM(X1341))&gt;0</formula>
    </cfRule>
  </conditionalFormatting>
  <conditionalFormatting sqref="K1341:K1345">
    <cfRule type="containsText" dxfId="223" priority="397" operator="containsText" text="DISABLED">
      <formula>NOT(ISERROR(SEARCH("DISABLED",K1341)))</formula>
    </cfRule>
    <cfRule type="containsText" dxfId="222" priority="398" operator="containsText" text="ENABLED">
      <formula>NOT(ISERROR(SEARCH("ENABLED",K1341)))</formula>
    </cfRule>
  </conditionalFormatting>
  <conditionalFormatting sqref="J1434:J1439">
    <cfRule type="containsText" dxfId="221" priority="395" operator="containsText" text="DISABLED">
      <formula>NOT(ISERROR(SEARCH("DISABLED",J1434)))</formula>
    </cfRule>
    <cfRule type="containsText" dxfId="220" priority="396" operator="containsText" text="ENABLED">
      <formula>NOT(ISERROR(SEARCH("ENABLED",J1434)))</formula>
    </cfRule>
  </conditionalFormatting>
  <conditionalFormatting sqref="X1434:X1439">
    <cfRule type="notContainsBlanks" dxfId="219" priority="394">
      <formula>LEN(TRIM(X1434))&gt;0</formula>
    </cfRule>
  </conditionalFormatting>
  <conditionalFormatting sqref="X476:X480">
    <cfRule type="notContainsBlanks" dxfId="218" priority="382">
      <formula>LEN(TRIM(X476))&gt;0</formula>
    </cfRule>
  </conditionalFormatting>
  <conditionalFormatting sqref="K476:K480">
    <cfRule type="containsText" dxfId="217" priority="379" operator="containsText" text="DISABLED">
      <formula>NOT(ISERROR(SEARCH("DISABLED",K476)))</formula>
    </cfRule>
    <cfRule type="containsText" dxfId="216" priority="380" operator="containsText" text="ENABLED">
      <formula>NOT(ISERROR(SEARCH("ENABLED",K476)))</formula>
    </cfRule>
  </conditionalFormatting>
  <conditionalFormatting sqref="K1556">
    <cfRule type="containsText" dxfId="215" priority="376" operator="containsText" text="DISABLED">
      <formula>NOT(ISERROR(SEARCH("DISABLED",K1556)))</formula>
    </cfRule>
    <cfRule type="containsText" dxfId="214" priority="377" operator="containsText" text="ENABLED">
      <formula>NOT(ISERROR(SEARCH("ENABLED",K1556)))</formula>
    </cfRule>
  </conditionalFormatting>
  <conditionalFormatting sqref="X1779">
    <cfRule type="notContainsBlanks" dxfId="213" priority="373">
      <formula>LEN(TRIM(X1779))&gt;0</formula>
    </cfRule>
  </conditionalFormatting>
  <conditionalFormatting sqref="K1779">
    <cfRule type="containsText" dxfId="212" priority="368" operator="containsText" text="DISABLED">
      <formula>NOT(ISERROR(SEARCH("DISABLED",K1779)))</formula>
    </cfRule>
    <cfRule type="containsText" dxfId="211" priority="369" operator="containsText" text="ENABLED">
      <formula>NOT(ISERROR(SEARCH("ENABLED",K1779)))</formula>
    </cfRule>
  </conditionalFormatting>
  <conditionalFormatting sqref="X2251">
    <cfRule type="notContainsBlanks" dxfId="210" priority="354">
      <formula>LEN(TRIM(X2251))&gt;0</formula>
    </cfRule>
  </conditionalFormatting>
  <conditionalFormatting sqref="X2251">
    <cfRule type="notContainsBlanks" dxfId="209" priority="351">
      <formula>LEN(TRIM(X2251))&gt;0</formula>
    </cfRule>
  </conditionalFormatting>
  <conditionalFormatting sqref="K2251">
    <cfRule type="containsText" dxfId="208" priority="348" operator="containsText" text="DISABLED">
      <formula>NOT(ISERROR(SEARCH("DISABLED",K2251)))</formula>
    </cfRule>
    <cfRule type="containsText" dxfId="207" priority="349" operator="containsText" text="ENABLED">
      <formula>NOT(ISERROR(SEARCH("ENABLED",K2251)))</formula>
    </cfRule>
  </conditionalFormatting>
  <conditionalFormatting sqref="X2252">
    <cfRule type="notContainsBlanks" dxfId="206" priority="345">
      <formula>LEN(TRIM(X2252))&gt;0</formula>
    </cfRule>
  </conditionalFormatting>
  <conditionalFormatting sqref="X2252">
    <cfRule type="notContainsBlanks" dxfId="205" priority="342">
      <formula>LEN(TRIM(X2252))&gt;0</formula>
    </cfRule>
  </conditionalFormatting>
  <conditionalFormatting sqref="K2252">
    <cfRule type="containsText" dxfId="204" priority="339" operator="containsText" text="DISABLED">
      <formula>NOT(ISERROR(SEARCH("DISABLED",K2252)))</formula>
    </cfRule>
    <cfRule type="containsText" dxfId="203" priority="340" operator="containsText" text="ENABLED">
      <formula>NOT(ISERROR(SEARCH("ENABLED",K2252)))</formula>
    </cfRule>
  </conditionalFormatting>
  <conditionalFormatting sqref="J2269">
    <cfRule type="containsText" dxfId="202" priority="329" operator="containsText" text="DISABLED">
      <formula>NOT(ISERROR(SEARCH("DISABLED",J2269)))</formula>
    </cfRule>
    <cfRule type="containsText" dxfId="201" priority="330" operator="containsText" text="ENABLED">
      <formula>NOT(ISERROR(SEARCH("ENABLED",J2269)))</formula>
    </cfRule>
  </conditionalFormatting>
  <conditionalFormatting sqref="X2269">
    <cfRule type="notContainsBlanks" dxfId="200" priority="328">
      <formula>LEN(TRIM(X2269))&gt;0</formula>
    </cfRule>
  </conditionalFormatting>
  <conditionalFormatting sqref="K2269">
    <cfRule type="containsText" dxfId="199" priority="325" operator="containsText" text="DISABLED">
      <formula>NOT(ISERROR(SEARCH("DISABLED",K2269)))</formula>
    </cfRule>
    <cfRule type="containsText" dxfId="198" priority="326" operator="containsText" text="ENABLED">
      <formula>NOT(ISERROR(SEARCH("ENABLED",K2269)))</formula>
    </cfRule>
  </conditionalFormatting>
  <conditionalFormatting sqref="J2270">
    <cfRule type="containsText" dxfId="197" priority="323" operator="containsText" text="DISABLED">
      <formula>NOT(ISERROR(SEARCH("DISABLED",J2270)))</formula>
    </cfRule>
    <cfRule type="containsText" dxfId="196" priority="324" operator="containsText" text="ENABLED">
      <formula>NOT(ISERROR(SEARCH("ENABLED",J2270)))</formula>
    </cfRule>
  </conditionalFormatting>
  <conditionalFormatting sqref="X2270">
    <cfRule type="notContainsBlanks" dxfId="195" priority="322">
      <formula>LEN(TRIM(X2270))&gt;0</formula>
    </cfRule>
  </conditionalFormatting>
  <conditionalFormatting sqref="K2270">
    <cfRule type="containsText" dxfId="194" priority="319" operator="containsText" text="DISABLED">
      <formula>NOT(ISERROR(SEARCH("DISABLED",K2270)))</formula>
    </cfRule>
    <cfRule type="containsText" dxfId="193" priority="320" operator="containsText" text="ENABLED">
      <formula>NOT(ISERROR(SEARCH("ENABLED",K2270)))</formula>
    </cfRule>
  </conditionalFormatting>
  <conditionalFormatting sqref="AA2281:AA1048576">
    <cfRule type="cellIs" dxfId="192" priority="311" operator="greaterThan">
      <formula>0</formula>
    </cfRule>
  </conditionalFormatting>
  <conditionalFormatting sqref="AA2">
    <cfRule type="cellIs" dxfId="191" priority="310" operator="greaterThan">
      <formula>0</formula>
    </cfRule>
  </conditionalFormatting>
  <conditionalFormatting sqref="AA1:AA1432 AA1936:AA1982 AA1984:AA2270 AA1813:AA1913 AA1510:AA1586 AA1494:AA1508 AA1915:AA1924 AA1927 AA1930:AA1933 AA2276:AA1048576 AA1434:AA1492 AA1588:AA1795">
    <cfRule type="notContainsText" dxfId="190" priority="309" operator="notContains" text="//">
      <formula>ISERROR(SEARCH("//",AA1))</formula>
    </cfRule>
  </conditionalFormatting>
  <conditionalFormatting sqref="Q2281:Q1048576">
    <cfRule type="cellIs" dxfId="189" priority="308" operator="greaterThan">
      <formula>0</formula>
    </cfRule>
  </conditionalFormatting>
  <conditionalFormatting sqref="Q2">
    <cfRule type="cellIs" dxfId="188" priority="307" operator="greaterThan">
      <formula>0</formula>
    </cfRule>
  </conditionalFormatting>
  <conditionalFormatting sqref="J1934:K1935">
    <cfRule type="containsText" dxfId="187" priority="296" operator="containsText" text="DISABLED">
      <formula>NOT(ISERROR(SEARCH("DISABLED",J1934)))</formula>
    </cfRule>
    <cfRule type="containsText" dxfId="186" priority="297" operator="containsText" text="ENABLED">
      <formula>NOT(ISERROR(SEARCH("ENABLED",J1934)))</formula>
    </cfRule>
  </conditionalFormatting>
  <conditionalFormatting sqref="X1934:X1935">
    <cfRule type="notContainsBlanks" dxfId="185" priority="295">
      <formula>LEN(TRIM(X1934))&gt;0</formula>
    </cfRule>
  </conditionalFormatting>
  <conditionalFormatting sqref="AA1934:AA1935">
    <cfRule type="notContainsText" dxfId="184" priority="293" operator="notContains" text="//">
      <formula>ISERROR(SEARCH("//",AA1934))</formula>
    </cfRule>
  </conditionalFormatting>
  <conditionalFormatting sqref="J1983">
    <cfRule type="containsText" dxfId="183" priority="291" operator="containsText" text="DISABLED">
      <formula>NOT(ISERROR(SEARCH("DISABLED",J1983)))</formula>
    </cfRule>
    <cfRule type="containsText" dxfId="182" priority="292" operator="containsText" text="ENABLED">
      <formula>NOT(ISERROR(SEARCH("ENABLED",J1983)))</formula>
    </cfRule>
  </conditionalFormatting>
  <conditionalFormatting sqref="X1983">
    <cfRule type="notContainsBlanks" dxfId="181" priority="290">
      <formula>LEN(TRIM(X1983))&gt;0</formula>
    </cfRule>
  </conditionalFormatting>
  <conditionalFormatting sqref="K1983">
    <cfRule type="containsText" dxfId="180" priority="287" operator="containsText" text="DISABLED">
      <formula>NOT(ISERROR(SEARCH("DISABLED",K1983)))</formula>
    </cfRule>
    <cfRule type="containsText" dxfId="179" priority="288" operator="containsText" text="ENABLED">
      <formula>NOT(ISERROR(SEARCH("ENABLED",K1983)))</formula>
    </cfRule>
  </conditionalFormatting>
  <conditionalFormatting sqref="AA1983">
    <cfRule type="notContainsText" dxfId="178" priority="286" operator="notContains" text="//">
      <formula>ISERROR(SEARCH("//",AA1983))</formula>
    </cfRule>
  </conditionalFormatting>
  <conditionalFormatting sqref="K1509">
    <cfRule type="containsText" dxfId="177" priority="275" operator="containsText" text="DISABLED">
      <formula>NOT(ISERROR(SEARCH("DISABLED",K1509)))</formula>
    </cfRule>
    <cfRule type="containsText" dxfId="176" priority="276" operator="containsText" text="ENABLED">
      <formula>NOT(ISERROR(SEARCH("ENABLED",K1509)))</formula>
    </cfRule>
  </conditionalFormatting>
  <conditionalFormatting sqref="X1509">
    <cfRule type="notContainsBlanks" dxfId="175" priority="274">
      <formula>LEN(TRIM(X1509))&gt;0</formula>
    </cfRule>
  </conditionalFormatting>
  <conditionalFormatting sqref="AA1509">
    <cfRule type="notContainsText" dxfId="174" priority="272" operator="notContains" text="//">
      <formula>ISERROR(SEARCH("//",AA1509))</formula>
    </cfRule>
  </conditionalFormatting>
  <conditionalFormatting sqref="K1493">
    <cfRule type="containsText" dxfId="173" priority="270" operator="containsText" text="DISABLED">
      <formula>NOT(ISERROR(SEARCH("DISABLED",K1493)))</formula>
    </cfRule>
    <cfRule type="containsText" dxfId="172" priority="271" operator="containsText" text="ENABLED">
      <formula>NOT(ISERROR(SEARCH("ENABLED",K1493)))</formula>
    </cfRule>
  </conditionalFormatting>
  <conditionalFormatting sqref="X1493">
    <cfRule type="notContainsBlanks" dxfId="171" priority="269">
      <formula>LEN(TRIM(X1493))&gt;0</formula>
    </cfRule>
  </conditionalFormatting>
  <conditionalFormatting sqref="AA1493">
    <cfRule type="notContainsText" dxfId="170" priority="267" operator="notContains" text="//">
      <formula>ISERROR(SEARCH("//",AA1493))</formula>
    </cfRule>
  </conditionalFormatting>
  <conditionalFormatting sqref="X1925">
    <cfRule type="notContainsBlanks" dxfId="169" priority="236">
      <formula>LEN(TRIM(X1925))&gt;0</formula>
    </cfRule>
  </conditionalFormatting>
  <conditionalFormatting sqref="J1925:K1925">
    <cfRule type="containsText" dxfId="168" priority="237" operator="containsText" text="DISABLED">
      <formula>NOT(ISERROR(SEARCH("DISABLED",J1925)))</formula>
    </cfRule>
    <cfRule type="containsText" dxfId="167" priority="238" operator="containsText" text="ENABLED">
      <formula>NOT(ISERROR(SEARCH("ENABLED",J1925)))</formula>
    </cfRule>
  </conditionalFormatting>
  <conditionalFormatting sqref="AA1925">
    <cfRule type="notContainsText" dxfId="166" priority="234" operator="notContains" text="//">
      <formula>ISERROR(SEARCH("//",AA1925))</formula>
    </cfRule>
  </conditionalFormatting>
  <conditionalFormatting sqref="J1926:K1926">
    <cfRule type="containsText" dxfId="165" priority="232" operator="containsText" text="DISABLED">
      <formula>NOT(ISERROR(SEARCH("DISABLED",J1926)))</formula>
    </cfRule>
    <cfRule type="containsText" dxfId="164" priority="233" operator="containsText" text="ENABLED">
      <formula>NOT(ISERROR(SEARCH("ENABLED",J1926)))</formula>
    </cfRule>
  </conditionalFormatting>
  <conditionalFormatting sqref="X1926">
    <cfRule type="notContainsBlanks" dxfId="163" priority="231">
      <formula>LEN(TRIM(X1926))&gt;0</formula>
    </cfRule>
  </conditionalFormatting>
  <conditionalFormatting sqref="AA1926">
    <cfRule type="notContainsText" dxfId="162" priority="229" operator="notContains" text="//">
      <formula>ISERROR(SEARCH("//",AA1926))</formula>
    </cfRule>
  </conditionalFormatting>
  <conditionalFormatting sqref="J1926:K1926">
    <cfRule type="containsText" dxfId="161" priority="227" operator="containsText" text="DISABLED">
      <formula>NOT(ISERROR(SEARCH("DISABLED",J1926)))</formula>
    </cfRule>
    <cfRule type="containsText" dxfId="160" priority="228" operator="containsText" text="ENABLED">
      <formula>NOT(ISERROR(SEARCH("ENABLED",J1926)))</formula>
    </cfRule>
  </conditionalFormatting>
  <conditionalFormatting sqref="X1926">
    <cfRule type="notContainsBlanks" dxfId="159" priority="226">
      <formula>LEN(TRIM(X1926))&gt;0</formula>
    </cfRule>
  </conditionalFormatting>
  <conditionalFormatting sqref="AA1926">
    <cfRule type="notContainsText" dxfId="158" priority="224" operator="notContains" text="//">
      <formula>ISERROR(SEARCH("//",AA1926))</formula>
    </cfRule>
  </conditionalFormatting>
  <conditionalFormatting sqref="J1927:K1927">
    <cfRule type="containsText" dxfId="157" priority="222" operator="containsText" text="DISABLED">
      <formula>NOT(ISERROR(SEARCH("DISABLED",J1927)))</formula>
    </cfRule>
    <cfRule type="containsText" dxfId="156" priority="223" operator="containsText" text="ENABLED">
      <formula>NOT(ISERROR(SEARCH("ENABLED",J1927)))</formula>
    </cfRule>
  </conditionalFormatting>
  <conditionalFormatting sqref="X1927">
    <cfRule type="notContainsBlanks" dxfId="155" priority="221">
      <formula>LEN(TRIM(X1927))&gt;0</formula>
    </cfRule>
  </conditionalFormatting>
  <conditionalFormatting sqref="AA1927">
    <cfRule type="notContainsText" dxfId="154" priority="219" operator="notContains" text="//">
      <formula>ISERROR(SEARCH("//",AA1927))</formula>
    </cfRule>
  </conditionalFormatting>
  <conditionalFormatting sqref="J43">
    <cfRule type="containsText" dxfId="153" priority="217" operator="containsText" text="DISABLED">
      <formula>NOT(ISERROR(SEARCH("DISABLED",J43)))</formula>
    </cfRule>
    <cfRule type="containsText" dxfId="152" priority="218" operator="containsText" text="ENABLED">
      <formula>NOT(ISERROR(SEARCH("ENABLED",J43)))</formula>
    </cfRule>
  </conditionalFormatting>
  <conditionalFormatting sqref="J61:J62">
    <cfRule type="containsText" dxfId="151" priority="215" operator="containsText" text="DISABLED">
      <formula>NOT(ISERROR(SEARCH("DISABLED",J61)))</formula>
    </cfRule>
    <cfRule type="containsText" dxfId="150" priority="216" operator="containsText" text="ENABLED">
      <formula>NOT(ISERROR(SEARCH("ENABLED",J61)))</formula>
    </cfRule>
  </conditionalFormatting>
  <conditionalFormatting sqref="J75">
    <cfRule type="containsText" dxfId="149" priority="213" operator="containsText" text="DISABLED">
      <formula>NOT(ISERROR(SEARCH("DISABLED",J75)))</formula>
    </cfRule>
    <cfRule type="containsText" dxfId="148" priority="214" operator="containsText" text="ENABLED">
      <formula>NOT(ISERROR(SEARCH("ENABLED",J75)))</formula>
    </cfRule>
  </conditionalFormatting>
  <conditionalFormatting sqref="J82">
    <cfRule type="containsText" dxfId="147" priority="211" operator="containsText" text="DISABLED">
      <formula>NOT(ISERROR(SEARCH("DISABLED",J82)))</formula>
    </cfRule>
    <cfRule type="containsText" dxfId="146" priority="212" operator="containsText" text="ENABLED">
      <formula>NOT(ISERROR(SEARCH("ENABLED",J82)))</formula>
    </cfRule>
  </conditionalFormatting>
  <conditionalFormatting sqref="J106">
    <cfRule type="containsText" dxfId="145" priority="209" operator="containsText" text="DISABLED">
      <formula>NOT(ISERROR(SEARCH("DISABLED",J106)))</formula>
    </cfRule>
    <cfRule type="containsText" dxfId="144" priority="210" operator="containsText" text="ENABLED">
      <formula>NOT(ISERROR(SEARCH("ENABLED",J106)))</formula>
    </cfRule>
  </conditionalFormatting>
  <conditionalFormatting sqref="J115:J119">
    <cfRule type="containsText" dxfId="143" priority="207" operator="containsText" text="DISABLED">
      <formula>NOT(ISERROR(SEARCH("DISABLED",J115)))</formula>
    </cfRule>
    <cfRule type="containsText" dxfId="142" priority="208" operator="containsText" text="ENABLED">
      <formula>NOT(ISERROR(SEARCH("ENABLED",J115)))</formula>
    </cfRule>
  </conditionalFormatting>
  <conditionalFormatting sqref="J400:J407">
    <cfRule type="containsText" dxfId="141" priority="205" operator="containsText" text="DISABLED">
      <formula>NOT(ISERROR(SEARCH("DISABLED",J400)))</formula>
    </cfRule>
    <cfRule type="containsText" dxfId="140" priority="206" operator="containsText" text="ENABLED">
      <formula>NOT(ISERROR(SEARCH("ENABLED",J400)))</formula>
    </cfRule>
  </conditionalFormatting>
  <conditionalFormatting sqref="J411:J416">
    <cfRule type="containsText" dxfId="139" priority="203" operator="containsText" text="DISABLED">
      <formula>NOT(ISERROR(SEARCH("DISABLED",J411)))</formula>
    </cfRule>
    <cfRule type="containsText" dxfId="138" priority="204" operator="containsText" text="ENABLED">
      <formula>NOT(ISERROR(SEARCH("ENABLED",J411)))</formula>
    </cfRule>
  </conditionalFormatting>
  <conditionalFormatting sqref="J440:J447">
    <cfRule type="containsText" dxfId="137" priority="201" operator="containsText" text="DISABLED">
      <formula>NOT(ISERROR(SEARCH("DISABLED",J440)))</formula>
    </cfRule>
    <cfRule type="containsText" dxfId="136" priority="202" operator="containsText" text="ENABLED">
      <formula>NOT(ISERROR(SEARCH("ENABLED",J440)))</formula>
    </cfRule>
  </conditionalFormatting>
  <conditionalFormatting sqref="J476:J480">
    <cfRule type="containsText" dxfId="135" priority="199" operator="containsText" text="DISABLED">
      <formula>NOT(ISERROR(SEARCH("DISABLED",J476)))</formula>
    </cfRule>
    <cfRule type="containsText" dxfId="134" priority="200" operator="containsText" text="ENABLED">
      <formula>NOT(ISERROR(SEARCH("ENABLED",J476)))</formula>
    </cfRule>
  </conditionalFormatting>
  <conditionalFormatting sqref="J484:J547">
    <cfRule type="containsText" dxfId="133" priority="197" operator="containsText" text="DISABLED">
      <formula>NOT(ISERROR(SEARCH("DISABLED",J484)))</formula>
    </cfRule>
    <cfRule type="containsText" dxfId="132" priority="198" operator="containsText" text="ENABLED">
      <formula>NOT(ISERROR(SEARCH("ENABLED",J484)))</formula>
    </cfRule>
  </conditionalFormatting>
  <conditionalFormatting sqref="J1330:J1345">
    <cfRule type="containsText" dxfId="131" priority="195" operator="containsText" text="DISABLED">
      <formula>NOT(ISERROR(SEARCH("DISABLED",J1330)))</formula>
    </cfRule>
    <cfRule type="containsText" dxfId="130" priority="196" operator="containsText" text="ENABLED">
      <formula>NOT(ISERROR(SEARCH("ENABLED",J1330)))</formula>
    </cfRule>
  </conditionalFormatting>
  <conditionalFormatting sqref="J1442:J1444">
    <cfRule type="containsText" dxfId="129" priority="193" operator="containsText" text="DISABLED">
      <formula>NOT(ISERROR(SEARCH("DISABLED",J1442)))</formula>
    </cfRule>
    <cfRule type="containsText" dxfId="128" priority="194" operator="containsText" text="ENABLED">
      <formula>NOT(ISERROR(SEARCH("ENABLED",J1442)))</formula>
    </cfRule>
  </conditionalFormatting>
  <conditionalFormatting sqref="J1452:J1468">
    <cfRule type="containsText" dxfId="127" priority="191" operator="containsText" text="DISABLED">
      <formula>NOT(ISERROR(SEARCH("DISABLED",J1452)))</formula>
    </cfRule>
    <cfRule type="containsText" dxfId="126" priority="192" operator="containsText" text="ENABLED">
      <formula>NOT(ISERROR(SEARCH("ENABLED",J1452)))</formula>
    </cfRule>
  </conditionalFormatting>
  <conditionalFormatting sqref="J1485:J1586 J1588:J1795">
    <cfRule type="containsText" dxfId="125" priority="189" operator="containsText" text="DISABLED">
      <formula>NOT(ISERROR(SEARCH("DISABLED",J1485)))</formula>
    </cfRule>
    <cfRule type="containsText" dxfId="124" priority="190" operator="containsText" text="ENABLED">
      <formula>NOT(ISERROR(SEARCH("ENABLED",J1485)))</formula>
    </cfRule>
  </conditionalFormatting>
  <conditionalFormatting sqref="J1933">
    <cfRule type="containsText" dxfId="123" priority="187" operator="containsText" text="DISABLED">
      <formula>NOT(ISERROR(SEARCH("DISABLED",J1933)))</formula>
    </cfRule>
    <cfRule type="containsText" dxfId="122" priority="188" operator="containsText" text="ENABLED">
      <formula>NOT(ISERROR(SEARCH("ENABLED",J1933)))</formula>
    </cfRule>
  </conditionalFormatting>
  <conditionalFormatting sqref="J2029:J2139">
    <cfRule type="containsText" dxfId="121" priority="185" operator="containsText" text="DISABLED">
      <formula>NOT(ISERROR(SEARCH("DISABLED",J2029)))</formula>
    </cfRule>
    <cfRule type="containsText" dxfId="120" priority="186" operator="containsText" text="ENABLED">
      <formula>NOT(ISERROR(SEARCH("ENABLED",J2029)))</formula>
    </cfRule>
  </conditionalFormatting>
  <conditionalFormatting sqref="J2158">
    <cfRule type="containsText" dxfId="119" priority="183" operator="containsText" text="DISABLED">
      <formula>NOT(ISERROR(SEARCH("DISABLED",J2158)))</formula>
    </cfRule>
    <cfRule type="containsText" dxfId="118" priority="184" operator="containsText" text="ENABLED">
      <formula>NOT(ISERROR(SEARCH("ENABLED",J2158)))</formula>
    </cfRule>
  </conditionalFormatting>
  <conditionalFormatting sqref="J2159">
    <cfRule type="containsText" dxfId="117" priority="181" operator="containsText" text="DISABLED">
      <formula>NOT(ISERROR(SEARCH("DISABLED",J2159)))</formula>
    </cfRule>
    <cfRule type="containsText" dxfId="116" priority="182" operator="containsText" text="ENABLED">
      <formula>NOT(ISERROR(SEARCH("ENABLED",J2159)))</formula>
    </cfRule>
  </conditionalFormatting>
  <conditionalFormatting sqref="J2264">
    <cfRule type="containsText" dxfId="115" priority="141" operator="containsText" text="DISABLED">
      <formula>NOT(ISERROR(SEARCH("DISABLED",J2264)))</formula>
    </cfRule>
    <cfRule type="containsText" dxfId="114" priority="142" operator="containsText" text="ENABLED">
      <formula>NOT(ISERROR(SEARCH("ENABLED",J2264)))</formula>
    </cfRule>
  </conditionalFormatting>
  <conditionalFormatting sqref="J2263">
    <cfRule type="containsText" dxfId="113" priority="139" operator="containsText" text="DISABLED">
      <formula>NOT(ISERROR(SEARCH("DISABLED",J2263)))</formula>
    </cfRule>
    <cfRule type="containsText" dxfId="112" priority="140" operator="containsText" text="ENABLED">
      <formula>NOT(ISERROR(SEARCH("ENABLED",J2263)))</formula>
    </cfRule>
  </conditionalFormatting>
  <conditionalFormatting sqref="J2262">
    <cfRule type="containsText" dxfId="111" priority="137" operator="containsText" text="DISABLED">
      <formula>NOT(ISERROR(SEARCH("DISABLED",J2262)))</formula>
    </cfRule>
    <cfRule type="containsText" dxfId="110" priority="138" operator="containsText" text="ENABLED">
      <formula>NOT(ISERROR(SEARCH("ENABLED",J2262)))</formula>
    </cfRule>
  </conditionalFormatting>
  <conditionalFormatting sqref="J2261">
    <cfRule type="containsText" dxfId="109" priority="135" operator="containsText" text="DISABLED">
      <formula>NOT(ISERROR(SEARCH("DISABLED",J2261)))</formula>
    </cfRule>
    <cfRule type="containsText" dxfId="108" priority="136" operator="containsText" text="ENABLED">
      <formula>NOT(ISERROR(SEARCH("ENABLED",J2261)))</formula>
    </cfRule>
  </conditionalFormatting>
  <conditionalFormatting sqref="J2260">
    <cfRule type="containsText" dxfId="107" priority="133" operator="containsText" text="DISABLED">
      <formula>NOT(ISERROR(SEARCH("DISABLED",J2260)))</formula>
    </cfRule>
    <cfRule type="containsText" dxfId="106" priority="134" operator="containsText" text="ENABLED">
      <formula>NOT(ISERROR(SEARCH("ENABLED",J2260)))</formula>
    </cfRule>
  </conditionalFormatting>
  <conditionalFormatting sqref="J2259">
    <cfRule type="containsText" dxfId="105" priority="131" operator="containsText" text="DISABLED">
      <formula>NOT(ISERROR(SEARCH("DISABLED",J2259)))</formula>
    </cfRule>
    <cfRule type="containsText" dxfId="104" priority="132" operator="containsText" text="ENABLED">
      <formula>NOT(ISERROR(SEARCH("ENABLED",J2259)))</formula>
    </cfRule>
  </conditionalFormatting>
  <conditionalFormatting sqref="J2258">
    <cfRule type="containsText" dxfId="103" priority="129" operator="containsText" text="DISABLED">
      <formula>NOT(ISERROR(SEARCH("DISABLED",J2258)))</formula>
    </cfRule>
    <cfRule type="containsText" dxfId="102" priority="130" operator="containsText" text="ENABLED">
      <formula>NOT(ISERROR(SEARCH("ENABLED",J2258)))</formula>
    </cfRule>
  </conditionalFormatting>
  <conditionalFormatting sqref="J2257">
    <cfRule type="containsText" dxfId="101" priority="127" operator="containsText" text="DISABLED">
      <formula>NOT(ISERROR(SEARCH("DISABLED",J2257)))</formula>
    </cfRule>
    <cfRule type="containsText" dxfId="100" priority="128" operator="containsText" text="ENABLED">
      <formula>NOT(ISERROR(SEARCH("ENABLED",J2257)))</formula>
    </cfRule>
  </conditionalFormatting>
  <conditionalFormatting sqref="J2256">
    <cfRule type="containsText" dxfId="99" priority="125" operator="containsText" text="DISABLED">
      <formula>NOT(ISERROR(SEARCH("DISABLED",J2256)))</formula>
    </cfRule>
    <cfRule type="containsText" dxfId="98" priority="126" operator="containsText" text="ENABLED">
      <formula>NOT(ISERROR(SEARCH("ENABLED",J2256)))</formula>
    </cfRule>
  </conditionalFormatting>
  <conditionalFormatting sqref="J2255">
    <cfRule type="containsText" dxfId="97" priority="123" operator="containsText" text="DISABLED">
      <formula>NOT(ISERROR(SEARCH("DISABLED",J2255)))</formula>
    </cfRule>
    <cfRule type="containsText" dxfId="96" priority="124" operator="containsText" text="ENABLED">
      <formula>NOT(ISERROR(SEARCH("ENABLED",J2255)))</formula>
    </cfRule>
  </conditionalFormatting>
  <conditionalFormatting sqref="J2254">
    <cfRule type="containsText" dxfId="95" priority="121" operator="containsText" text="DISABLED">
      <formula>NOT(ISERROR(SEARCH("DISABLED",J2254)))</formula>
    </cfRule>
    <cfRule type="containsText" dxfId="94" priority="122" operator="containsText" text="ENABLED">
      <formula>NOT(ISERROR(SEARCH("ENABLED",J2254)))</formula>
    </cfRule>
  </conditionalFormatting>
  <conditionalFormatting sqref="J2253">
    <cfRule type="containsText" dxfId="93" priority="119" operator="containsText" text="DISABLED">
      <formula>NOT(ISERROR(SEARCH("DISABLED",J2253)))</formula>
    </cfRule>
    <cfRule type="containsText" dxfId="92" priority="120" operator="containsText" text="ENABLED">
      <formula>NOT(ISERROR(SEARCH("ENABLED",J2253)))</formula>
    </cfRule>
  </conditionalFormatting>
  <conditionalFormatting sqref="J2240:J2252">
    <cfRule type="containsText" dxfId="91" priority="115" operator="containsText" text="DISABLED">
      <formula>NOT(ISERROR(SEARCH("DISABLED",J2240)))</formula>
    </cfRule>
    <cfRule type="containsText" dxfId="90" priority="116" operator="containsText" text="ENABLED">
      <formula>NOT(ISERROR(SEARCH("ENABLED",J2240)))</formula>
    </cfRule>
  </conditionalFormatting>
  <conditionalFormatting sqref="J2238">
    <cfRule type="containsText" dxfId="89" priority="113" operator="containsText" text="DISABLED">
      <formula>NOT(ISERROR(SEARCH("DISABLED",J2238)))</formula>
    </cfRule>
    <cfRule type="containsText" dxfId="88" priority="114" operator="containsText" text="ENABLED">
      <formula>NOT(ISERROR(SEARCH("ENABLED",J2238)))</formula>
    </cfRule>
  </conditionalFormatting>
  <conditionalFormatting sqref="J2239">
    <cfRule type="containsText" dxfId="87" priority="111" operator="containsText" text="DISABLED">
      <formula>NOT(ISERROR(SEARCH("DISABLED",J2239)))</formula>
    </cfRule>
    <cfRule type="containsText" dxfId="86" priority="112" operator="containsText" text="ENABLED">
      <formula>NOT(ISERROR(SEARCH("ENABLED",J2239)))</formula>
    </cfRule>
  </conditionalFormatting>
  <conditionalFormatting sqref="J1929:K1929">
    <cfRule type="containsText" dxfId="85" priority="102" operator="containsText" text="DISABLED">
      <formula>NOT(ISERROR(SEARCH("DISABLED",J1929)))</formula>
    </cfRule>
    <cfRule type="containsText" dxfId="84" priority="103" operator="containsText" text="ENABLED">
      <formula>NOT(ISERROR(SEARCH("ENABLED",J1929)))</formula>
    </cfRule>
  </conditionalFormatting>
  <conditionalFormatting sqref="X1929">
    <cfRule type="notContainsBlanks" dxfId="83" priority="101">
      <formula>LEN(TRIM(X1929))&gt;0</formula>
    </cfRule>
  </conditionalFormatting>
  <conditionalFormatting sqref="AA1929">
    <cfRule type="notContainsText" dxfId="82" priority="99" operator="notContains" text="//">
      <formula>ISERROR(SEARCH("//",AA1929))</formula>
    </cfRule>
  </conditionalFormatting>
  <conditionalFormatting sqref="K1928">
    <cfRule type="containsText" dxfId="81" priority="97" operator="containsText" text="DISABLED">
      <formula>NOT(ISERROR(SEARCH("DISABLED",K1928)))</formula>
    </cfRule>
    <cfRule type="containsText" dxfId="80" priority="98" operator="containsText" text="ENABLED">
      <formula>NOT(ISERROR(SEARCH("ENABLED",K1928)))</formula>
    </cfRule>
  </conditionalFormatting>
  <conditionalFormatting sqref="X1928">
    <cfRule type="notContainsBlanks" dxfId="79" priority="96">
      <formula>LEN(TRIM(X1928))&gt;0</formula>
    </cfRule>
  </conditionalFormatting>
  <conditionalFormatting sqref="AA1928">
    <cfRule type="notContainsText" dxfId="78" priority="94" operator="notContains" text="//">
      <formula>ISERROR(SEARCH("//",AA1928))</formula>
    </cfRule>
  </conditionalFormatting>
  <conditionalFormatting sqref="J1928">
    <cfRule type="containsText" dxfId="77" priority="92" operator="containsText" text="DISABLED">
      <formula>NOT(ISERROR(SEARCH("DISABLED",J1928)))</formula>
    </cfRule>
    <cfRule type="containsText" dxfId="76" priority="93" operator="containsText" text="ENABLED">
      <formula>NOT(ISERROR(SEARCH("ENABLED",J1928)))</formula>
    </cfRule>
  </conditionalFormatting>
  <conditionalFormatting sqref="X2271">
    <cfRule type="notContainsBlanks" dxfId="75" priority="84">
      <formula>LEN(TRIM(X2271))&gt;0</formula>
    </cfRule>
  </conditionalFormatting>
  <conditionalFormatting sqref="K2271">
    <cfRule type="containsText" dxfId="74" priority="81" operator="containsText" text="DISABLED">
      <formula>NOT(ISERROR(SEARCH("DISABLED",K2271)))</formula>
    </cfRule>
    <cfRule type="containsText" dxfId="73" priority="82" operator="containsText" text="ENABLED">
      <formula>NOT(ISERROR(SEARCH("ENABLED",K2271)))</formula>
    </cfRule>
  </conditionalFormatting>
  <conditionalFormatting sqref="AA2271">
    <cfRule type="notContainsText" dxfId="72" priority="80" operator="notContains" text="//">
      <formula>ISERROR(SEARCH("//",AA2271))</formula>
    </cfRule>
  </conditionalFormatting>
  <conditionalFormatting sqref="J2271">
    <cfRule type="containsText" dxfId="71" priority="78" operator="containsText" text="DISABLED">
      <formula>NOT(ISERROR(SEARCH("DISABLED",J2271)))</formula>
    </cfRule>
    <cfRule type="containsText" dxfId="70" priority="79" operator="containsText" text="ENABLED">
      <formula>NOT(ISERROR(SEARCH("ENABLED",J2271)))</formula>
    </cfRule>
  </conditionalFormatting>
  <conditionalFormatting sqref="X2272:X2273">
    <cfRule type="notContainsBlanks" dxfId="69" priority="77">
      <formula>LEN(TRIM(X2272))&gt;0</formula>
    </cfRule>
  </conditionalFormatting>
  <conditionalFormatting sqref="K2272:K2273">
    <cfRule type="containsText" dxfId="68" priority="74" operator="containsText" text="DISABLED">
      <formula>NOT(ISERROR(SEARCH("DISABLED",K2272)))</formula>
    </cfRule>
    <cfRule type="containsText" dxfId="67" priority="75" operator="containsText" text="ENABLED">
      <formula>NOT(ISERROR(SEARCH("ENABLED",K2272)))</formula>
    </cfRule>
  </conditionalFormatting>
  <conditionalFormatting sqref="AA2272:AA2273">
    <cfRule type="notContainsText" dxfId="66" priority="73" operator="notContains" text="//">
      <formula>ISERROR(SEARCH("//",AA2272))</formula>
    </cfRule>
  </conditionalFormatting>
  <conditionalFormatting sqref="J2272:J2273">
    <cfRule type="containsText" dxfId="65" priority="71" operator="containsText" text="DISABLED">
      <formula>NOT(ISERROR(SEARCH("DISABLED",J2272)))</formula>
    </cfRule>
    <cfRule type="containsText" dxfId="64" priority="72" operator="containsText" text="ENABLED">
      <formula>NOT(ISERROR(SEARCH("ENABLED",J2272)))</formula>
    </cfRule>
  </conditionalFormatting>
  <conditionalFormatting sqref="J1914:K1914">
    <cfRule type="containsText" dxfId="63" priority="69" operator="containsText" text="DISABLED">
      <formula>NOT(ISERROR(SEARCH("DISABLED",J1914)))</formula>
    </cfRule>
    <cfRule type="containsText" dxfId="62" priority="70" operator="containsText" text="ENABLED">
      <formula>NOT(ISERROR(SEARCH("ENABLED",J1914)))</formula>
    </cfRule>
  </conditionalFormatting>
  <conditionalFormatting sqref="X1914">
    <cfRule type="notContainsBlanks" dxfId="61" priority="68">
      <formula>LEN(TRIM(X1914))&gt;0</formula>
    </cfRule>
  </conditionalFormatting>
  <conditionalFormatting sqref="AA1914">
    <cfRule type="notContainsText" dxfId="60" priority="66" operator="notContains" text="//">
      <formula>ISERROR(SEARCH("//",AA1914))</formula>
    </cfRule>
  </conditionalFormatting>
  <conditionalFormatting sqref="X2274">
    <cfRule type="notContainsBlanks" dxfId="59" priority="65">
      <formula>LEN(TRIM(X2274))&gt;0</formula>
    </cfRule>
  </conditionalFormatting>
  <conditionalFormatting sqref="K2274">
    <cfRule type="containsText" dxfId="58" priority="62" operator="containsText" text="DISABLED">
      <formula>NOT(ISERROR(SEARCH("DISABLED",K2274)))</formula>
    </cfRule>
    <cfRule type="containsText" dxfId="57" priority="63" operator="containsText" text="ENABLED">
      <formula>NOT(ISERROR(SEARCH("ENABLED",K2274)))</formula>
    </cfRule>
  </conditionalFormatting>
  <conditionalFormatting sqref="AA2274">
    <cfRule type="notContainsText" dxfId="56" priority="61" operator="notContains" text="//">
      <formula>ISERROR(SEARCH("//",AA2274))</formula>
    </cfRule>
  </conditionalFormatting>
  <conditionalFormatting sqref="J2274">
    <cfRule type="containsText" dxfId="55" priority="59" operator="containsText" text="DISABLED">
      <formula>NOT(ISERROR(SEARCH("DISABLED",J2274)))</formula>
    </cfRule>
    <cfRule type="containsText" dxfId="54" priority="60" operator="containsText" text="ENABLED">
      <formula>NOT(ISERROR(SEARCH("ENABLED",J2274)))</formula>
    </cfRule>
  </conditionalFormatting>
  <conditionalFormatting sqref="X1433">
    <cfRule type="notContainsBlanks" dxfId="53" priority="57">
      <formula>LEN(TRIM(X1433))&gt;0</formula>
    </cfRule>
  </conditionalFormatting>
  <conditionalFormatting sqref="J1433">
    <cfRule type="containsText" dxfId="52" priority="55" operator="containsText" text="DISABLED">
      <formula>NOT(ISERROR(SEARCH("DISABLED",J1433)))</formula>
    </cfRule>
    <cfRule type="containsText" dxfId="51" priority="56" operator="containsText" text="ENABLED">
      <formula>NOT(ISERROR(SEARCH("ENABLED",J1433)))</formula>
    </cfRule>
  </conditionalFormatting>
  <conditionalFormatting sqref="X1433">
    <cfRule type="notContainsBlanks" dxfId="50" priority="54">
      <formula>LEN(TRIM(X1433))&gt;0</formula>
    </cfRule>
  </conditionalFormatting>
  <conditionalFormatting sqref="K1433">
    <cfRule type="containsText" dxfId="49" priority="51" operator="containsText" text="DISABLED">
      <formula>NOT(ISERROR(SEARCH("DISABLED",K1433)))</formula>
    </cfRule>
    <cfRule type="containsText" dxfId="48" priority="52" operator="containsText" text="ENABLED">
      <formula>NOT(ISERROR(SEARCH("ENABLED",K1433)))</formula>
    </cfRule>
  </conditionalFormatting>
  <conditionalFormatting sqref="AA1433">
    <cfRule type="notContainsText" dxfId="47" priority="50" operator="notContains" text="//">
      <formula>ISERROR(SEARCH("//",AA1433))</formula>
    </cfRule>
  </conditionalFormatting>
  <conditionalFormatting sqref="K2275">
    <cfRule type="containsText" dxfId="46" priority="48" operator="containsText" text="DISABLED">
      <formula>NOT(ISERROR(SEARCH("DISABLED",K2275)))</formula>
    </cfRule>
    <cfRule type="containsText" dxfId="45" priority="49" operator="containsText" text="ENABLED">
      <formula>NOT(ISERROR(SEARCH("ENABLED",K2275)))</formula>
    </cfRule>
  </conditionalFormatting>
  <conditionalFormatting sqref="X2275">
    <cfRule type="notContainsBlanks" dxfId="44" priority="47">
      <formula>LEN(TRIM(X2275))&gt;0</formula>
    </cfRule>
  </conditionalFormatting>
  <conditionalFormatting sqref="AA2275">
    <cfRule type="notContainsText" dxfId="43" priority="45" operator="notContains" text="//">
      <formula>ISERROR(SEARCH("//",AA2275))</formula>
    </cfRule>
  </conditionalFormatting>
  <conditionalFormatting sqref="J2275">
    <cfRule type="containsText" dxfId="42" priority="43" operator="containsText" text="DISABLED">
      <formula>NOT(ISERROR(SEARCH("DISABLED",J2275)))</formula>
    </cfRule>
    <cfRule type="containsText" dxfId="41" priority="44" operator="containsText" text="ENABLED">
      <formula>NOT(ISERROR(SEARCH("ENABLED",J2275)))</formula>
    </cfRule>
  </conditionalFormatting>
  <conditionalFormatting sqref="K1796">
    <cfRule type="containsText" dxfId="40" priority="34" operator="containsText" text="DISABLED">
      <formula>NOT(ISERROR(SEARCH("DISABLED",K1796)))</formula>
    </cfRule>
    <cfRule type="containsText" dxfId="39" priority="35" operator="containsText" text="ENABLED">
      <formula>NOT(ISERROR(SEARCH("ENABLED",K1796)))</formula>
    </cfRule>
  </conditionalFormatting>
  <conditionalFormatting sqref="J1796">
    <cfRule type="containsText" dxfId="38" priority="31" operator="containsText" text="DISABLED">
      <formula>NOT(ISERROR(SEARCH("DISABLED",J1796)))</formula>
    </cfRule>
    <cfRule type="containsText" dxfId="37" priority="32" operator="containsText" text="ENABLED">
      <formula>NOT(ISERROR(SEARCH("ENABLED",J1796)))</formula>
    </cfRule>
  </conditionalFormatting>
  <conditionalFormatting sqref="X1796">
    <cfRule type="notContainsBlanks" dxfId="36" priority="37">
      <formula>LEN(TRIM(X1796))&gt;0</formula>
    </cfRule>
  </conditionalFormatting>
  <conditionalFormatting sqref="AA1796">
    <cfRule type="notContainsText" dxfId="35" priority="36" operator="notContains" text="//">
      <formula>ISERROR(SEARCH("//",AA1796))</formula>
    </cfRule>
  </conditionalFormatting>
  <conditionalFormatting sqref="X1797">
    <cfRule type="notContainsBlanks" dxfId="34" priority="30">
      <formula>LEN(TRIM(X1797))&gt;0</formula>
    </cfRule>
  </conditionalFormatting>
  <conditionalFormatting sqref="AA1797">
    <cfRule type="notContainsText" dxfId="33" priority="29" operator="notContains" text="//">
      <formula>ISERROR(SEARCH("//",AA1797))</formula>
    </cfRule>
  </conditionalFormatting>
  <conditionalFormatting sqref="K1797">
    <cfRule type="containsText" dxfId="32" priority="27" operator="containsText" text="DISABLED">
      <formula>NOT(ISERROR(SEARCH("DISABLED",K1797)))</formula>
    </cfRule>
    <cfRule type="containsText" dxfId="31" priority="28" operator="containsText" text="ENABLED">
      <formula>NOT(ISERROR(SEARCH("ENABLED",K1797)))</formula>
    </cfRule>
  </conditionalFormatting>
  <conditionalFormatting sqref="J1797">
    <cfRule type="containsText" dxfId="30" priority="24" operator="containsText" text="DISABLED">
      <formula>NOT(ISERROR(SEARCH("DISABLED",J1797)))</formula>
    </cfRule>
    <cfRule type="containsText" dxfId="29" priority="25" operator="containsText" text="ENABLED">
      <formula>NOT(ISERROR(SEARCH("ENABLED",J1797)))</formula>
    </cfRule>
  </conditionalFormatting>
  <conditionalFormatting sqref="J1802:J1812">
    <cfRule type="containsText" dxfId="28" priority="22" operator="containsText" text="DISABLED">
      <formula>NOT(ISERROR(SEARCH("DISABLED",J1802)))</formula>
    </cfRule>
    <cfRule type="containsText" dxfId="27" priority="23" operator="containsText" text="ENABLED">
      <formula>NOT(ISERROR(SEARCH("ENABLED",J1802)))</formula>
    </cfRule>
  </conditionalFormatting>
  <conditionalFormatting sqref="X1798:X1812">
    <cfRule type="notContainsBlanks" dxfId="26" priority="21">
      <formula>LEN(TRIM(X1798))&gt;0</formula>
    </cfRule>
  </conditionalFormatting>
  <conditionalFormatting sqref="K1802:K1812">
    <cfRule type="containsText" dxfId="25" priority="18" operator="containsText" text="DISABLED">
      <formula>NOT(ISERROR(SEARCH("DISABLED",K1802)))</formula>
    </cfRule>
    <cfRule type="containsText" dxfId="24" priority="19" operator="containsText" text="ENABLED">
      <formula>NOT(ISERROR(SEARCH("ENABLED",K1802)))</formula>
    </cfRule>
  </conditionalFormatting>
  <conditionalFormatting sqref="AA1798:AA1812">
    <cfRule type="notContainsText" dxfId="23" priority="17" operator="notContains" text="//">
      <formula>ISERROR(SEARCH("//",AA1798))</formula>
    </cfRule>
  </conditionalFormatting>
  <conditionalFormatting sqref="J215">
    <cfRule type="containsText" dxfId="22" priority="15" operator="containsText" text="DISABLED">
      <formula>NOT(ISERROR(SEARCH("DISABLED",J215)))</formula>
    </cfRule>
    <cfRule type="containsText" dxfId="21" priority="16" operator="containsText" text="ENABLED">
      <formula>NOT(ISERROR(SEARCH("ENABLED",J215)))</formula>
    </cfRule>
  </conditionalFormatting>
  <conditionalFormatting sqref="K215">
    <cfRule type="containsText" dxfId="20" priority="13" operator="containsText" text="DISABLED">
      <formula>NOT(ISERROR(SEARCH("DISABLED",K215)))</formula>
    </cfRule>
    <cfRule type="containsText" dxfId="19" priority="14" operator="containsText" text="ENABLED">
      <formula>NOT(ISERROR(SEARCH("ENABLED",K215)))</formula>
    </cfRule>
  </conditionalFormatting>
  <conditionalFormatting sqref="J1796:J1803">
    <cfRule type="containsText" dxfId="18" priority="11" operator="containsText" text="DISABLED">
      <formula>NOT(ISERROR(SEARCH("DISABLED",J1796)))</formula>
    </cfRule>
    <cfRule type="containsText" dxfId="17" priority="12" operator="containsText" text="ENABLED">
      <formula>NOT(ISERROR(SEARCH("ENABLED",J1796)))</formula>
    </cfRule>
  </conditionalFormatting>
  <conditionalFormatting sqref="K1796:K1803">
    <cfRule type="containsText" dxfId="16" priority="9" operator="containsText" text="DISABLED">
      <formula>NOT(ISERROR(SEARCH("DISABLED",K1796)))</formula>
    </cfRule>
    <cfRule type="containsText" dxfId="15" priority="10" operator="containsText" text="ENABLED">
      <formula>NOT(ISERROR(SEARCH("ENABLED",K1796)))</formula>
    </cfRule>
  </conditionalFormatting>
  <conditionalFormatting sqref="J1832:K1870">
    <cfRule type="containsText" dxfId="14" priority="7" operator="containsText" text="DISABLED">
      <formula>NOT(ISERROR(SEARCH("DISABLED",J1832)))</formula>
    </cfRule>
    <cfRule type="containsText" dxfId="13" priority="8" operator="containsText" text="ENABLED">
      <formula>NOT(ISERROR(SEARCH("ENABLED",J1832)))</formula>
    </cfRule>
  </conditionalFormatting>
  <conditionalFormatting sqref="K1587">
    <cfRule type="containsText" dxfId="5" priority="2" operator="containsText" text="DISABLED">
      <formula>NOT(ISERROR(SEARCH("DISABLED",K1587)))</formula>
    </cfRule>
    <cfRule type="containsText" dxfId="4" priority="3" operator="containsText" text="ENABLED">
      <formula>NOT(ISERROR(SEARCH("ENABLED",K1587)))</formula>
    </cfRule>
  </conditionalFormatting>
  <conditionalFormatting sqref="J1587">
    <cfRule type="containsText" dxfId="3" priority="5" operator="containsText" text="DISABLED">
      <formula>NOT(ISERROR(SEARCH("DISABLED",J1587)))</formula>
    </cfRule>
    <cfRule type="containsText" dxfId="2" priority="6" operator="containsText" text="ENABLED">
      <formula>NOT(ISERROR(SEARCH("ENABLED",J1587)))</formula>
    </cfRule>
  </conditionalFormatting>
  <conditionalFormatting sqref="X1587">
    <cfRule type="notContainsBlanks" dxfId="1" priority="4">
      <formula>LEN(TRIM(X1587))&gt;0</formula>
    </cfRule>
  </conditionalFormatting>
  <conditionalFormatting sqref="AA1587">
    <cfRule type="notContainsText" dxfId="0" priority="1" operator="notContains" text="//">
      <formula>ISERROR(SEARCH("//",AA1587))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12" priority="5" operator="greaterThan">
      <formula>0</formula>
    </cfRule>
  </conditionalFormatting>
  <conditionalFormatting sqref="A1">
    <cfRule type="cellIs" dxfId="11" priority="4" operator="greaterThan">
      <formula>0</formula>
    </cfRule>
  </conditionalFormatting>
  <conditionalFormatting sqref="A1:B1048576">
    <cfRule type="cellIs" dxfId="10" priority="3" operator="equal">
      <formula>1</formula>
    </cfRule>
  </conditionalFormatting>
  <conditionalFormatting sqref="H1:H1048576">
    <cfRule type="cellIs" dxfId="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PLOT_ORTHOF/*PLOT_CYCLEALL*/,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 "CLOSE"                ,                       "CLOSE"                ,                      (0 &lt;&lt; TAM_MAX_BITS) |     0, CAT_FNCT | SLS_ENABLED  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fnStatDemo,                  NOPARAM,                      "DEMO1"                ,                       "DEMO1"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"DEMO2"                ,                       "DEMO2"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"DEMO3"                ,                       "DEMO3"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SLS_ENABLED  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PLOT_FIT,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"LRPLOT",                                      "LRPLOT",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itemToBeCoded,               NOPARAM,                     "1884",                                        "1884",                                        (0 &lt;&lt; TAM_MAX_BITS) |     0, CAT_FREE | SLS_UNCHANGED | US_UNCHANGED},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itemToBeCoded,               NOPARAM,                     "1885",                                        "1885",                                        (0 &lt;&lt; TAM_MAX_BITS) |     0, CAT_FREE | SLS_UNCHANGED | US_UNCHANGED},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1773" workbookViewId="0">
      <selection activeCell="D17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8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ITM_1884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ITM_1884                      1884</v>
      </c>
    </row>
    <row r="1931" spans="1:4">
      <c r="A1931">
        <f t="shared" si="31"/>
        <v>1885</v>
      </c>
      <c r="B1931" t="str">
        <f>VLOOKUP(A1931,SOURCE!B:P,12,0)</f>
        <v>ITM_1885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ITM_1885 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8" priority="5" operator="notEqual">
      <formula>A1048576+1</formula>
    </cfRule>
  </conditionalFormatting>
  <conditionalFormatting sqref="A9:A10">
    <cfRule type="cellIs" dxfId="7" priority="4" operator="notEqual">
      <formula>A8+1</formula>
    </cfRule>
  </conditionalFormatting>
  <conditionalFormatting sqref="A2241:A2282">
    <cfRule type="cellIs" dxfId="6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2021-03-27T20:32:38Z</dcterms:modified>
</cp:coreProperties>
</file>